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Covered Bonds\Reporting\2018\09_September 2018\"/>
    </mc:Choice>
  </mc:AlternateContent>
  <bookViews>
    <workbookView xWindow="0" yWindow="0" windowWidth="28800" windowHeight="11835"/>
  </bookViews>
  <sheets>
    <sheet name="Introduction" sheetId="2" r:id="rId1"/>
    <sheet name="A. HTT General" sheetId="3" r:id="rId2"/>
    <sheet name="B1. HTT Mortgage Assets" sheetId="4" r:id="rId3"/>
    <sheet name="B2. HTT Public Sector Assets" sheetId="5" r:id="rId4"/>
    <sheet name="B3. HTT Shipping Assets" sheetId="6" r:id="rId5"/>
    <sheet name="C. HTT Harmonised Glossary" sheetId="7" r:id="rId6"/>
    <sheet name="Disclaimer" sheetId="1" r:id="rId7"/>
    <sheet name="D1. NTT General" sheetId="8" r:id="rId8"/>
    <sheet name="D2. NTT Pool Distribution" sheetId="9" r:id="rId9"/>
    <sheet name="D3. NTT Appendix" sheetId="10" r:id="rId10"/>
    <sheet name="E. Optional ECB-ECAIs Data" sheetId="11" r:id="rId11"/>
  </sheets>
  <externalReferences>
    <externalReference r:id="rId12"/>
  </externalReference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'D1. NTT General'!$A$1:$H$264</definedName>
    <definedName name="_xlnm.Print_Area" localSheetId="8">'D2. NTT Pool Distribution'!$A$1:$M$1360</definedName>
    <definedName name="_xlnm.Print_Area" localSheetId="9">'D3. NTT Appendix'!$A$1:$H$36</definedName>
    <definedName name="_xlnm.Print_Area" localSheetId="6">Disclaimer!$A$1:$A$170</definedName>
    <definedName name="_xlnm.Print_Area" localSheetId="10">'E. Optional ECB-ECAIs Data'!$A$2:$G$91</definedName>
    <definedName name="_xlnm.Print_Area" localSheetId="0">Introduction!$B$2:$J$43</definedName>
    <definedName name="_xlnm.Print_Titles" localSheetId="5">'C. HTT Harmonised Glossary'!$1:$5</definedName>
    <definedName name="_xlnm.Print_Titles" localSheetId="6">Disclaimer!$2:$2</definedName>
    <definedName name="privacy_policy" localSheetId="6">Disclaimer!$A$136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11" l="1"/>
  <c r="G85" i="11"/>
  <c r="G84" i="11"/>
  <c r="G83" i="11"/>
  <c r="G82" i="11"/>
  <c r="C36" i="10"/>
  <c r="D179" i="6"/>
  <c r="G184" i="6" s="1"/>
  <c r="C179" i="6"/>
  <c r="F184" i="6" s="1"/>
  <c r="G177" i="6"/>
  <c r="F177" i="6"/>
  <c r="G175" i="6"/>
  <c r="F175" i="6"/>
  <c r="G173" i="6"/>
  <c r="F173" i="6"/>
  <c r="G171" i="6"/>
  <c r="F171" i="6"/>
  <c r="D157" i="6"/>
  <c r="G162" i="6" s="1"/>
  <c r="C157" i="6"/>
  <c r="F162" i="6" s="1"/>
  <c r="G155" i="6"/>
  <c r="F155" i="6"/>
  <c r="G153" i="6"/>
  <c r="F153" i="6"/>
  <c r="G151" i="6"/>
  <c r="F151" i="6"/>
  <c r="G149" i="6"/>
  <c r="F149" i="6"/>
  <c r="D144" i="6"/>
  <c r="G143" i="6" s="1"/>
  <c r="C144" i="6"/>
  <c r="F143" i="6" s="1"/>
  <c r="G142" i="6"/>
  <c r="F142" i="6"/>
  <c r="G140" i="6"/>
  <c r="F140" i="6"/>
  <c r="G138" i="6"/>
  <c r="F138" i="6"/>
  <c r="G136" i="6"/>
  <c r="F136" i="6"/>
  <c r="G134" i="6"/>
  <c r="F134" i="6"/>
  <c r="G132" i="6"/>
  <c r="F132" i="6"/>
  <c r="G130" i="6"/>
  <c r="F130" i="6"/>
  <c r="G128" i="6"/>
  <c r="F128" i="6"/>
  <c r="G126" i="6"/>
  <c r="F126" i="6"/>
  <c r="G124" i="6"/>
  <c r="F124" i="6"/>
  <c r="G122" i="6"/>
  <c r="F122" i="6"/>
  <c r="G120" i="6"/>
  <c r="F120" i="6"/>
  <c r="C59" i="6"/>
  <c r="C55" i="6"/>
  <c r="C26" i="6"/>
  <c r="C152" i="5"/>
  <c r="F156" i="5" s="1"/>
  <c r="F148" i="5"/>
  <c r="C82" i="5"/>
  <c r="C78" i="5"/>
  <c r="C49" i="5"/>
  <c r="C42" i="5"/>
  <c r="F41" i="5"/>
  <c r="F40" i="5"/>
  <c r="F39" i="5"/>
  <c r="F42" i="5" s="1"/>
  <c r="D37" i="5"/>
  <c r="G36" i="5" s="1"/>
  <c r="C37" i="5"/>
  <c r="F36" i="5" s="1"/>
  <c r="G35" i="5"/>
  <c r="F35" i="5"/>
  <c r="G33" i="5"/>
  <c r="F33" i="5"/>
  <c r="G31" i="5"/>
  <c r="F31" i="5"/>
  <c r="G29" i="5"/>
  <c r="F29" i="5"/>
  <c r="G27" i="5"/>
  <c r="F27" i="5"/>
  <c r="G25" i="5"/>
  <c r="F25" i="5"/>
  <c r="G23" i="5"/>
  <c r="F23" i="5"/>
  <c r="F10" i="2"/>
  <c r="F9" i="2"/>
  <c r="F22" i="5" l="1"/>
  <c r="F24" i="5"/>
  <c r="F26" i="5"/>
  <c r="F28" i="5"/>
  <c r="F30" i="5"/>
  <c r="F32" i="5"/>
  <c r="F34" i="5"/>
  <c r="F150" i="5"/>
  <c r="F153" i="5"/>
  <c r="F157" i="5"/>
  <c r="F121" i="6"/>
  <c r="F123" i="6"/>
  <c r="F144" i="6" s="1"/>
  <c r="F125" i="6"/>
  <c r="F127" i="6"/>
  <c r="F129" i="6"/>
  <c r="F131" i="6"/>
  <c r="F133" i="6"/>
  <c r="F135" i="6"/>
  <c r="F137" i="6"/>
  <c r="F139" i="6"/>
  <c r="F141" i="6"/>
  <c r="F150" i="6"/>
  <c r="F157" i="6" s="1"/>
  <c r="F152" i="6"/>
  <c r="F154" i="6"/>
  <c r="F156" i="6"/>
  <c r="F159" i="6"/>
  <c r="F161" i="6"/>
  <c r="F163" i="6"/>
  <c r="F172" i="6"/>
  <c r="F179" i="6" s="1"/>
  <c r="F174" i="6"/>
  <c r="F176" i="6"/>
  <c r="F178" i="6"/>
  <c r="F181" i="6"/>
  <c r="F183" i="6"/>
  <c r="F185" i="6"/>
  <c r="G22" i="5"/>
  <c r="G24" i="5"/>
  <c r="G26" i="5"/>
  <c r="G28" i="5"/>
  <c r="G30" i="5"/>
  <c r="G32" i="5"/>
  <c r="G34" i="5"/>
  <c r="F151" i="5"/>
  <c r="F154" i="5"/>
  <c r="F158" i="5"/>
  <c r="G121" i="6"/>
  <c r="G144" i="6" s="1"/>
  <c r="G123" i="6"/>
  <c r="G125" i="6"/>
  <c r="G127" i="6"/>
  <c r="G129" i="6"/>
  <c r="G131" i="6"/>
  <c r="G133" i="6"/>
  <c r="G135" i="6"/>
  <c r="G137" i="6"/>
  <c r="G139" i="6"/>
  <c r="G141" i="6"/>
  <c r="G150" i="6"/>
  <c r="G152" i="6"/>
  <c r="G157" i="6" s="1"/>
  <c r="G154" i="6"/>
  <c r="G156" i="6"/>
  <c r="G159" i="6"/>
  <c r="G161" i="6"/>
  <c r="G163" i="6"/>
  <c r="G172" i="6"/>
  <c r="G179" i="6" s="1"/>
  <c r="G174" i="6"/>
  <c r="G176" i="6"/>
  <c r="G178" i="6"/>
  <c r="G181" i="6"/>
  <c r="G183" i="6"/>
  <c r="G185" i="6"/>
  <c r="F155" i="5"/>
  <c r="F159" i="5"/>
  <c r="F158" i="6"/>
  <c r="F160" i="6"/>
  <c r="F180" i="6"/>
  <c r="F182" i="6"/>
  <c r="F149" i="5"/>
  <c r="F152" i="5" s="1"/>
  <c r="G158" i="6"/>
  <c r="G160" i="6"/>
  <c r="G180" i="6"/>
  <c r="G182" i="6"/>
  <c r="G37" i="5" l="1"/>
  <c r="F37" i="5"/>
</calcChain>
</file>

<file path=xl/comments1.xml><?xml version="1.0" encoding="utf-8"?>
<comments xmlns="http://schemas.openxmlformats.org/spreadsheetml/2006/main">
  <authors>
    <author>Paolo Colonna</author>
    <author>Vincent Lau</author>
  </authors>
  <commentList>
    <comment ref="D45" authorId="0" shapeId="0">
      <text>
        <r>
          <rPr>
            <b/>
            <sz val="12"/>
            <color indexed="81"/>
            <rFont val="Tahoma"/>
            <family val="2"/>
          </rPr>
          <t>Paolo Colonna:</t>
        </r>
        <r>
          <rPr>
            <sz val="12"/>
            <color indexed="81"/>
            <rFont val="Tahoma"/>
            <family val="2"/>
          </rPr>
          <t xml:space="preserve">
Inserted the formula C38/C39-1. 
</t>
        </r>
        <r>
          <rPr>
            <sz val="12"/>
            <color indexed="81"/>
            <rFont val="Tahoma"/>
            <family val="2"/>
          </rPr>
          <t xml:space="preserve">
</t>
        </r>
      </text>
    </comment>
    <comment ref="D46" authorId="1" shapeId="0">
      <text>
        <r>
          <rPr>
            <b/>
            <sz val="9"/>
            <color indexed="81"/>
            <rFont val="Tahoma"/>
            <family val="2"/>
          </rPr>
          <t>Vincent Lau:</t>
        </r>
        <r>
          <rPr>
            <sz val="9"/>
            <color indexed="81"/>
            <rFont val="Tahoma"/>
            <family val="2"/>
          </rPr>
          <t xml:space="preserve">
Regulatory OC -1
</t>
        </r>
      </text>
    </comment>
  </commentList>
</comments>
</file>

<file path=xl/sharedStrings.xml><?xml version="1.0" encoding="utf-8"?>
<sst xmlns="http://schemas.openxmlformats.org/spreadsheetml/2006/main" count="4571" uniqueCount="2172">
  <si>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</si>
  <si>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</si>
  <si>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</si>
  <si>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</si>
  <si>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</si>
  <si>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</si>
  <si>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</si>
  <si>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</si>
  <si>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</si>
  <si>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</si>
  <si>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</si>
  <si>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</si>
  <si>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</si>
  <si>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</si>
  <si>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</si>
  <si>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</si>
  <si>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</si>
  <si>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</si>
  <si>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</si>
  <si>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</si>
  <si>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</si>
  <si>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</si>
  <si>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</si>
  <si>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</si>
  <si>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</si>
  <si>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</si>
  <si>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</si>
  <si>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</si>
  <si>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</si>
  <si>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</si>
  <si>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</si>
  <si>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</si>
  <si>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</si>
  <si>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</si>
  <si>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</si>
  <si>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</si>
  <si>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</si>
  <si>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</si>
  <si>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</si>
  <si>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</si>
  <si>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</si>
  <si>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</si>
  <si>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</si>
  <si>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</si>
  <si>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</si>
  <si>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</si>
  <si>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</si>
  <si>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</si>
  <si>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</si>
  <si>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</si>
  <si>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</si>
  <si>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</si>
  <si>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</si>
  <si>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</si>
  <si>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</si>
  <si>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</si>
  <si>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</si>
  <si>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</si>
  <si>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</si>
  <si>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</si>
  <si>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</si>
  <si>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</si>
  <si>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</si>
  <si>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</si>
  <si>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</si>
  <si>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</si>
  <si>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</si>
  <si>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</si>
  <si>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</si>
  <si>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</si>
  <si>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</si>
  <si>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</si>
  <si>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</si>
  <si>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</si>
  <si>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</si>
  <si>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</si>
  <si>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</si>
  <si>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</si>
  <si>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</si>
  <si>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</si>
  <si>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</si>
  <si>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</si>
  <si>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</si>
  <si>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</si>
  <si>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</si>
  <si>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</si>
  <si>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</si>
  <si>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</si>
  <si>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</si>
  <si>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</si>
  <si>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</si>
  <si>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</si>
  <si>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</si>
  <si>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</si>
  <si>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</si>
  <si>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</si>
  <si>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</si>
  <si>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</si>
  <si>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</si>
  <si>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</si>
  <si>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</si>
  <si>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</si>
  <si>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</si>
  <si>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</si>
  <si>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</si>
  <si>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</si>
  <si>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</si>
  <si>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</si>
  <si>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</si>
  <si>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</si>
  <si>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</si>
  <si>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</si>
  <si>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</si>
  <si>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</si>
  <si>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</si>
  <si>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</si>
  <si>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</si>
  <si>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</si>
  <si>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</si>
  <si>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</si>
  <si>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</si>
  <si>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</si>
  <si>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</si>
  <si>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</si>
  <si>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</si>
  <si>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</si>
  <si>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</si>
  <si>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</si>
  <si>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</si>
  <si>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</si>
  <si>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</si>
  <si>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</si>
  <si>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</si>
  <si>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</si>
  <si>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</si>
  <si>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</si>
  <si>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</si>
  <si>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</si>
  <si>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</si>
  <si>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</si>
  <si>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</si>
  <si>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</si>
  <si>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</si>
  <si>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</si>
  <si>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</si>
  <si>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</si>
  <si>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</si>
  <si>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</si>
  <si>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</si>
  <si>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</si>
  <si>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</si>
  <si>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</si>
  <si>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</si>
  <si>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</si>
  <si>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</si>
  <si>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</si>
  <si>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</si>
  <si>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</si>
  <si>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</si>
  <si>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</si>
  <si>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</si>
  <si>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</si>
  <si>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2018 version</t>
  </si>
  <si>
    <t>Canada</t>
  </si>
  <si>
    <t>Royal Bank of Canada</t>
  </si>
  <si>
    <t>`</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</si>
  <si>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</si>
  <si>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</si>
  <si>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</si>
  <si>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</si>
  <si>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</si>
  <si>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</si>
  <si>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</si>
  <si>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</si>
  <si>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D1: National Transparency Template General</t>
  </si>
  <si>
    <t>Worksheet D2: National Transparency Template Pool Distribution</t>
  </si>
  <si>
    <t>Worksheet D3: National Transparency Template Appendix</t>
  </si>
  <si>
    <t>Worksheet E: Optional ECB-ECAIs Data</t>
  </si>
  <si>
    <t>A. Harmonised Transparency Template - General Information</t>
  </si>
  <si>
    <t>HTT 2018</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</si>
  <si>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</si>
  <si>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</si>
  <si>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</si>
  <si>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</si>
  <si>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</si>
  <si>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</si>
  <si>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</si>
  <si>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</si>
  <si>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</si>
  <si>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</si>
  <si>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</si>
  <si>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</si>
  <si>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</si>
  <si>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</si>
  <si>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</si>
  <si>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</si>
  <si>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</si>
  <si>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</si>
  <si>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</si>
  <si>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</si>
  <si>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</si>
  <si>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</si>
  <si>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</si>
  <si>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</si>
  <si>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</si>
  <si>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</si>
  <si>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</si>
  <si>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</si>
  <si>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</si>
  <si>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</si>
  <si>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</si>
  <si>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</si>
  <si>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</si>
  <si>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</si>
  <si>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</si>
  <si>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</si>
  <si>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</si>
  <si>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</si>
  <si>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</si>
  <si>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</si>
  <si>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</si>
  <si>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</si>
  <si>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</si>
  <si>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</si>
  <si>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</si>
  <si>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</si>
  <si>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</si>
  <si>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</si>
  <si>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</si>
  <si>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</si>
  <si>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</si>
  <si>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</si>
  <si>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</si>
  <si>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</si>
  <si>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</si>
  <si>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</si>
  <si>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</si>
  <si>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</si>
  <si>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</si>
  <si>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</si>
  <si>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</si>
  <si>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</si>
  <si>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</si>
  <si>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</si>
  <si>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</si>
  <si>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</si>
  <si>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</si>
  <si>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</si>
  <si>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</si>
  <si>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</si>
  <si>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</si>
  <si>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</si>
  <si>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</si>
  <si>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</si>
  <si>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</si>
  <si>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</si>
  <si>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</si>
  <si>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</si>
  <si>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</si>
  <si>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</si>
  <si>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</si>
  <si>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</si>
  <si>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</si>
  <si>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</si>
  <si>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</si>
  <si>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</si>
  <si>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</si>
  <si>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</si>
  <si>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</si>
  <si>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</si>
  <si>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</si>
  <si>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</si>
  <si>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</si>
  <si>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</si>
  <si>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</si>
  <si>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</si>
  <si>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</si>
  <si>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</si>
  <si>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</si>
  <si>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</si>
  <si>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</si>
  <si>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</si>
  <si>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</si>
  <si>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</si>
  <si>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</si>
  <si>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</si>
  <si>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</si>
  <si>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</si>
  <si>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</si>
  <si>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</si>
  <si>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</si>
  <si>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</si>
  <si>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</si>
  <si>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</si>
  <si>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</si>
  <si>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</si>
  <si>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</si>
  <si>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</si>
  <si>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</si>
  <si>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</si>
  <si>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</si>
  <si>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</si>
  <si>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</si>
  <si>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</si>
  <si>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</si>
  <si>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</si>
  <si>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</si>
  <si>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</si>
  <si>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</si>
  <si>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</si>
  <si>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</si>
  <si>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</si>
  <si>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</si>
  <si>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</si>
  <si>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</si>
  <si>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</si>
  <si>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</si>
  <si>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</si>
  <si>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</si>
  <si>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</si>
  <si>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</si>
  <si>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</si>
  <si>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</si>
  <si>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</si>
  <si>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</si>
  <si>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</si>
  <si>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</si>
  <si>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</si>
  <si>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</si>
  <si>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</si>
  <si>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</si>
  <si>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</si>
  <si>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</si>
  <si>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</si>
  <si>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</si>
  <si>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</si>
  <si>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</si>
  <si>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</si>
  <si>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</si>
  <si>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</si>
  <si>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</si>
  <si>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</si>
  <si>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</si>
  <si>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</si>
  <si>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</si>
  <si>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</si>
  <si>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</si>
  <si>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</si>
  <si>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</si>
  <si>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</si>
  <si>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</si>
  <si>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</si>
  <si>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</si>
  <si>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</si>
  <si>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</si>
  <si>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</si>
  <si>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</si>
  <si>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</si>
  <si>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</si>
  <si>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</si>
  <si>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</si>
  <si>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</si>
  <si>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</si>
  <si>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</si>
  <si>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</si>
  <si>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</si>
  <si>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</si>
  <si>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</si>
  <si>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</si>
  <si>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</si>
  <si>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</si>
  <si>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</si>
  <si>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</si>
  <si>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</si>
  <si>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</si>
  <si>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</si>
  <si>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</si>
  <si>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</si>
  <si>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</si>
  <si>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</si>
  <si>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</si>
  <si>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</si>
  <si>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</si>
  <si>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</si>
  <si>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</si>
  <si>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</si>
  <si>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</si>
  <si>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</si>
  <si>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</si>
  <si>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</si>
  <si>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</si>
  <si>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</si>
  <si>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</si>
  <si>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</si>
  <si>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</si>
  <si>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</si>
  <si>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</si>
  <si>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</si>
  <si>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</si>
  <si>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</si>
  <si>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</si>
  <si>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</si>
  <si>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</si>
  <si>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</si>
  <si>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</si>
  <si>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</si>
  <si>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</si>
  <si>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</si>
  <si>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</si>
  <si>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</si>
  <si>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</si>
  <si>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</si>
  <si>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</si>
  <si>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</si>
  <si>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</si>
  <si>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</si>
  <si>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</si>
  <si>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</si>
  <si>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</si>
  <si>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</si>
  <si>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</si>
  <si>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</si>
  <si>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</si>
  <si>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</si>
  <si>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</si>
  <si>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</si>
  <si>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</si>
  <si>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</si>
  <si>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</si>
  <si>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</si>
  <si>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</si>
  <si>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</si>
  <si>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</si>
  <si>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</si>
  <si>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</si>
  <si>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</si>
  <si>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</si>
  <si>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</si>
  <si>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</si>
  <si>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</si>
  <si>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</si>
  <si>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</si>
  <si>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</si>
  <si>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</si>
  <si>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</si>
  <si>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</si>
  <si>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</si>
  <si>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</si>
  <si>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</si>
  <si>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</si>
  <si>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</si>
  <si>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</si>
  <si>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</si>
  <si>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</si>
  <si>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</si>
  <si>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</si>
  <si>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</si>
  <si>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</si>
  <si>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</si>
  <si>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</si>
  <si>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</si>
  <si>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</si>
  <si>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</si>
  <si>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</si>
  <si>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</si>
  <si>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</si>
  <si>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</si>
  <si>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</si>
  <si>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</si>
  <si>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</si>
  <si>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</si>
  <si>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</si>
  <si>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</si>
  <si>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</si>
  <si>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</si>
  <si>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</si>
  <si>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</si>
  <si>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</si>
  <si>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</si>
  <si>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</si>
  <si>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</si>
  <si>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</si>
  <si>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</si>
  <si>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</si>
  <si>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</si>
  <si>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</si>
  <si>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</si>
  <si>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</si>
  <si>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</si>
  <si>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</si>
  <si>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</si>
  <si>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</si>
  <si>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</si>
  <si>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</si>
  <si>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</si>
  <si>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</si>
  <si>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</si>
  <si>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</si>
  <si>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</si>
  <si>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</si>
  <si>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</si>
  <si>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</si>
  <si>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</si>
  <si>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</si>
  <si>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</si>
  <si>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</si>
  <si>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</si>
  <si>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</si>
  <si>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</si>
  <si>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</si>
  <si>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</si>
  <si>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</si>
  <si>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</si>
  <si>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</si>
  <si>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</si>
  <si>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</si>
  <si>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</si>
  <si>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</si>
  <si>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</si>
  <si>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</si>
  <si>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</si>
  <si>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</si>
  <si>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</si>
  <si>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</si>
  <si>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</si>
  <si>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</si>
  <si>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</si>
  <si>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</si>
  <si>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</si>
  <si>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</si>
  <si>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</si>
  <si>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</si>
  <si>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</si>
  <si>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</si>
  <si>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</si>
  <si>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</si>
  <si>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</si>
  <si>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</si>
  <si>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</si>
  <si>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</si>
  <si>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</si>
  <si>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</si>
  <si>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</si>
  <si>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</si>
  <si>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</si>
  <si>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</si>
  <si>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</si>
  <si>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</si>
  <si>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</si>
  <si>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</si>
  <si>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</si>
  <si>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</si>
  <si>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</si>
  <si>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</si>
  <si>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</si>
  <si>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</si>
  <si>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</si>
  <si>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</si>
  <si>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</si>
  <si>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</si>
  <si>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</si>
  <si>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</si>
  <si>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</si>
  <si>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</si>
  <si>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</si>
  <si>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</si>
  <si>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</si>
  <si>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N/A</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</si>
  <si>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</si>
  <si>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</si>
  <si>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</si>
  <si>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</si>
  <si>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</si>
  <si>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</si>
  <si>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</si>
  <si>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</si>
  <si>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</si>
  <si>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</si>
  <si>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</si>
  <si>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</si>
  <si>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</si>
  <si>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</si>
  <si>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</si>
  <si>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</si>
  <si>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</si>
  <si>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</si>
  <si>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</si>
  <si>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</si>
  <si>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</si>
  <si>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</si>
  <si>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</si>
  <si>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</si>
  <si>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</si>
  <si>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</si>
  <si>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</si>
  <si>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</si>
  <si>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</si>
  <si>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</si>
  <si>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</si>
  <si>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</si>
  <si>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</si>
  <si>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</si>
  <si>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</si>
  <si>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</si>
  <si>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</si>
  <si>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</si>
  <si>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</si>
  <si>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</si>
  <si>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</si>
  <si>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</si>
  <si>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</si>
  <si>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</si>
  <si>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</si>
  <si>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</si>
  <si>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</si>
  <si>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</si>
  <si>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</si>
  <si>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</si>
  <si>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Bank of Montreal</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</si>
  <si>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</si>
  <si>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</si>
  <si>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</si>
  <si>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</si>
  <si>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</si>
  <si>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</si>
  <si>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</si>
  <si>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</si>
  <si>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</si>
  <si>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</si>
  <si>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</si>
  <si>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</si>
  <si>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</si>
  <si>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</si>
  <si>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</si>
  <si>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</si>
  <si>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</si>
  <si>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</si>
  <si>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</si>
  <si>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</si>
  <si>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</si>
  <si>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</si>
  <si>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</si>
  <si>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</si>
  <si>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</si>
  <si>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</si>
  <si>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</si>
  <si>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</si>
  <si>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</si>
  <si>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</si>
  <si>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</si>
  <si>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</si>
  <si>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</si>
  <si>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</si>
  <si>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</si>
  <si>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</si>
  <si>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</si>
  <si>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</si>
  <si>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</si>
  <si>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</si>
  <si>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</si>
  <si>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</si>
  <si>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</si>
  <si>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</si>
  <si>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</si>
  <si>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</si>
  <si>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</si>
  <si>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</si>
  <si>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</si>
  <si>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</si>
  <si>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</si>
  <si>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</si>
  <si>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</si>
  <si>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</si>
  <si>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</si>
  <si>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</si>
  <si>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</si>
  <si>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</si>
  <si>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</si>
  <si>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</si>
  <si>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</si>
  <si>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</si>
  <si>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</si>
  <si>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</si>
  <si>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</si>
  <si>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</si>
  <si>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</si>
  <si>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</si>
  <si>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</si>
  <si>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</si>
  <si>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</si>
  <si>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</si>
  <si>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</si>
  <si>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</si>
  <si>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</si>
  <si>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</si>
  <si>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</si>
  <si>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</si>
  <si>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</si>
  <si>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</si>
  <si>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</si>
  <si>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</si>
  <si>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</si>
  <si>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</si>
  <si>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</si>
  <si>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</si>
  <si>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</si>
  <si>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</si>
  <si>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</si>
  <si>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</si>
  <si>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</si>
  <si>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</si>
  <si>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</si>
  <si>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</si>
  <si>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</si>
  <si>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</si>
  <si>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</si>
  <si>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</si>
  <si>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</si>
  <si>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</si>
  <si>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</si>
  <si>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</si>
  <si>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</si>
  <si>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</si>
  <si>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</si>
  <si>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</si>
  <si>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</si>
  <si>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</si>
  <si>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</si>
  <si>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</si>
  <si>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</si>
  <si>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</si>
  <si>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</si>
  <si>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</si>
  <si>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</si>
  <si>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</si>
  <si>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</si>
  <si>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</si>
  <si>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</si>
  <si>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</si>
  <si>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</si>
  <si>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</si>
  <si>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</si>
  <si>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</si>
  <si>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</si>
  <si>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</si>
  <si>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</si>
  <si>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</si>
  <si>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</si>
  <si>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</si>
  <si>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</si>
  <si>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</si>
  <si>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</si>
  <si>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</si>
  <si>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</si>
  <si>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</si>
  <si>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</si>
  <si>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</si>
  <si>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</si>
  <si>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</si>
  <si>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</si>
  <si>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</si>
  <si>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</si>
  <si>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</si>
  <si>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</si>
  <si>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</si>
  <si>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</si>
  <si>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</si>
  <si>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</si>
  <si>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</si>
  <si>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</si>
  <si>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</si>
  <si>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</si>
  <si>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</si>
  <si>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</si>
  <si>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</si>
  <si>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</si>
  <si>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</si>
  <si>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</si>
  <si>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</si>
  <si>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</si>
  <si>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</si>
  <si>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</si>
  <si>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</si>
  <si>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</si>
  <si>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</si>
  <si>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</si>
  <si>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</si>
  <si>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</si>
  <si>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</si>
  <si>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</si>
  <si>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</si>
  <si>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</si>
  <si>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</si>
  <si>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</si>
  <si>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</si>
  <si>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</si>
  <si>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</si>
  <si>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</si>
  <si>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</si>
  <si>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</si>
  <si>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</si>
  <si>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</si>
  <si>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</si>
  <si>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</si>
  <si>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</si>
  <si>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</si>
  <si>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</si>
  <si>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</si>
  <si>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</si>
  <si>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</si>
  <si>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</si>
  <si>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</si>
  <si>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</si>
  <si>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</si>
  <si>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</si>
  <si>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</si>
  <si>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</si>
  <si>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</si>
  <si>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</si>
  <si>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</si>
  <si>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</si>
  <si>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</si>
  <si>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</si>
  <si>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</si>
  <si>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</si>
  <si>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</si>
  <si>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</si>
  <si>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</si>
  <si>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</si>
  <si>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</si>
  <si>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</si>
  <si>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</si>
  <si>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</si>
  <si>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</si>
  <si>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</si>
  <si>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</si>
  <si>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</si>
  <si>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</si>
  <si>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</si>
  <si>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</si>
  <si>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</si>
  <si>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</si>
  <si>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</si>
  <si>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</si>
  <si>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</si>
  <si>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</si>
  <si>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</si>
  <si>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</si>
  <si>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</si>
  <si>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</si>
  <si>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</si>
  <si>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</si>
  <si>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</si>
  <si>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</si>
  <si>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</si>
  <si>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</si>
  <si>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</si>
  <si>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</si>
  <si>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</si>
  <si>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</si>
  <si>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</si>
  <si>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</si>
  <si>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</si>
  <si>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</si>
  <si>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</si>
  <si>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</si>
  <si>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</si>
  <si>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</si>
  <si>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</si>
  <si>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</si>
  <si>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</si>
  <si>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</si>
  <si>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</si>
  <si>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</si>
  <si>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</si>
  <si>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</si>
  <si>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</si>
  <si>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</si>
  <si>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</si>
  <si>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</si>
  <si>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</si>
  <si>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</si>
  <si>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</si>
  <si>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</si>
  <si>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</si>
  <si>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</si>
  <si>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</si>
  <si>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</si>
  <si>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</si>
  <si>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</si>
  <si>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</si>
  <si>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</si>
  <si>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</si>
  <si>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</si>
  <si>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</si>
  <si>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</si>
  <si>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</si>
  <si>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</si>
  <si>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</si>
  <si>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</si>
  <si>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</si>
  <si>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</si>
  <si>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</si>
  <si>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</si>
  <si>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</si>
  <si>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</si>
  <si>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</si>
  <si>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</si>
  <si>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</si>
  <si>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</si>
  <si>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</si>
  <si>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</si>
  <si>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</si>
  <si>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</si>
  <si>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</si>
  <si>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</si>
  <si>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</si>
  <si>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</si>
  <si>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</si>
  <si>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</si>
  <si>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</si>
  <si>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</si>
  <si>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</si>
  <si>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</si>
  <si>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</si>
  <si>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</si>
  <si>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</si>
  <si>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</si>
  <si>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</si>
  <si>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</si>
  <si>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</si>
  <si>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</si>
  <si>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</si>
  <si>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</si>
  <si>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</si>
  <si>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</si>
  <si>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</si>
  <si>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and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</si>
  <si>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</si>
  <si>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</si>
  <si>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</si>
  <si>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</si>
  <si>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</si>
  <si>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</si>
  <si>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</si>
  <si>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</si>
  <si>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</si>
  <si>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</si>
  <si>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</si>
  <si>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</si>
  <si>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</si>
  <si>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</si>
  <si>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</si>
  <si>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</si>
  <si>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</si>
  <si>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</si>
  <si>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</si>
  <si>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</si>
  <si>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</si>
  <si>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</si>
  <si>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</si>
  <si>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</si>
  <si>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</si>
  <si>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</si>
  <si>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</si>
  <si>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</si>
  <si>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</si>
  <si>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</si>
  <si>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</si>
  <si>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</si>
  <si>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</si>
  <si>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</si>
  <si>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</si>
  <si>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</si>
  <si>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</si>
  <si>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</si>
  <si>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</si>
  <si>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</si>
  <si>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</si>
  <si>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</si>
  <si>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</si>
  <si>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</si>
  <si>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</si>
  <si>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</si>
  <si>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</si>
  <si>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</si>
  <si>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</si>
  <si>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</si>
  <si>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</si>
  <si>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</si>
  <si>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</si>
  <si>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</si>
  <si>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</si>
  <si>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</si>
  <si>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</si>
  <si>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</si>
  <si>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</si>
  <si>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</si>
  <si>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</si>
  <si>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</si>
  <si>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</si>
  <si>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</si>
  <si>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</si>
  <si>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</si>
  <si>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</si>
  <si>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</si>
  <si>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</si>
  <si>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</si>
  <si>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</si>
  <si>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</si>
  <si>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</si>
  <si>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</si>
  <si>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</si>
  <si>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</si>
  <si>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</si>
  <si>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</si>
  <si>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</si>
  <si>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</si>
  <si>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</si>
  <si>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</si>
  <si>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</si>
  <si>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</si>
  <si>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</si>
  <si>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</si>
  <si>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</si>
  <si>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</si>
  <si>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</si>
  <si>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</si>
  <si>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</si>
  <si>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</si>
  <si>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</si>
  <si>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</si>
  <si>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</si>
  <si>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</si>
  <si>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</si>
  <si>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</si>
  <si>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</si>
  <si>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</si>
  <si>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</si>
  <si>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</si>
  <si>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</si>
  <si>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</si>
  <si>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</si>
  <si>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</si>
  <si>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</si>
  <si>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</si>
  <si>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</si>
  <si>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</si>
  <si>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</si>
  <si>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</si>
  <si>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</si>
  <si>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</si>
  <si>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</si>
  <si>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</si>
  <si>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</si>
  <si>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</si>
  <si>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</si>
  <si>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</si>
  <si>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</si>
  <si>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</si>
  <si>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</si>
  <si>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</si>
  <si>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</si>
  <si>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</si>
  <si>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</si>
  <si>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</si>
  <si>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</si>
  <si>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</si>
  <si>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</si>
  <si>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</si>
  <si>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</si>
  <si>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</si>
  <si>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</si>
  <si>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</si>
  <si>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</si>
  <si>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</si>
  <si>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</si>
  <si>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</si>
  <si>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</si>
  <si>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</si>
  <si>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</si>
  <si>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</si>
  <si>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</si>
  <si>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</si>
  <si>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</si>
  <si>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</si>
  <si>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</si>
  <si>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</si>
  <si>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</si>
  <si>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</si>
  <si>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</si>
  <si>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</si>
  <si>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</si>
  <si>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</si>
  <si>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</si>
  <si>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</si>
  <si>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</si>
  <si>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</si>
  <si>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</si>
  <si>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</si>
  <si>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</si>
  <si>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</si>
  <si>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</si>
  <si>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</si>
  <si>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</si>
  <si>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</si>
  <si>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</si>
  <si>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</si>
  <si>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</si>
  <si>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</si>
  <si>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</si>
  <si>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</si>
  <si>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</si>
  <si>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</si>
  <si>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</si>
  <si>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</si>
  <si>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</si>
  <si>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</si>
  <si>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</si>
  <si>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</si>
  <si>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</si>
  <si>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</si>
  <si>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</si>
  <si>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</si>
  <si>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</si>
  <si>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</si>
  <si>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</si>
  <si>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</si>
  <si>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</si>
  <si>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</si>
  <si>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</si>
  <si>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</si>
  <si>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</si>
  <si>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</si>
  <si>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</si>
  <si>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</si>
  <si>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</si>
  <si>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</si>
  <si>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</si>
  <si>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</si>
  <si>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</si>
  <si>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</si>
  <si>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</si>
  <si>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</si>
  <si>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</si>
  <si>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</si>
  <si>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</si>
  <si>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</si>
  <si>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</si>
  <si>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</si>
  <si>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</si>
  <si>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</si>
  <si>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</si>
  <si>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</si>
  <si>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</si>
  <si>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</si>
  <si>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</si>
  <si>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</si>
  <si>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</si>
  <si>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</si>
  <si>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</si>
  <si>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</si>
  <si>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TBC at a country level</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</si>
  <si>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</si>
  <si>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</si>
  <si>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</si>
  <si>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</si>
  <si>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</si>
  <si>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</si>
  <si>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</si>
  <si>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</si>
  <si>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</si>
  <si>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</si>
  <si>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</si>
  <si>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</si>
  <si>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</si>
  <si>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</si>
  <si>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</si>
  <si>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</si>
  <si>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</si>
  <si>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</si>
  <si>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</si>
  <si>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</si>
  <si>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</si>
  <si>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</si>
  <si>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</si>
  <si>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</si>
  <si>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</si>
  <si>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</si>
  <si>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</si>
  <si>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</si>
  <si>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</si>
  <si>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</si>
  <si>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</si>
  <si>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</si>
  <si>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</si>
  <si>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</si>
  <si>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</si>
  <si>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</si>
  <si>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</si>
  <si>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</si>
  <si>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</si>
  <si>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</si>
  <si>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</si>
  <si>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</si>
  <si>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</si>
  <si>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</si>
  <si>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</si>
  <si>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</si>
  <si>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</si>
  <si>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</si>
  <si>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</si>
  <si>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</si>
  <si>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</si>
  <si>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</si>
  <si>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</si>
  <si>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</si>
  <si>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</si>
  <si>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</si>
  <si>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</si>
  <si>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</si>
  <si>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</si>
  <si>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</si>
  <si>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</si>
  <si>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</si>
  <si>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</si>
  <si>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</si>
  <si>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</si>
  <si>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</si>
  <si>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</si>
  <si>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</si>
  <si>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</si>
  <si>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</si>
  <si>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</si>
  <si>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</si>
  <si>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</si>
  <si>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</si>
  <si>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</si>
  <si>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</si>
  <si>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</si>
  <si>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</si>
  <si>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</si>
  <si>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</si>
  <si>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</si>
  <si>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</si>
  <si>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</si>
  <si>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</si>
  <si>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</si>
  <si>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</si>
  <si>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</si>
  <si>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</si>
  <si>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</si>
  <si>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</si>
  <si>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</si>
  <si>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</si>
  <si>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</si>
  <si>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</si>
  <si>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</si>
  <si>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</si>
  <si>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</si>
  <si>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</si>
  <si>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</si>
  <si>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</si>
  <si>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</si>
  <si>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</si>
  <si>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</si>
  <si>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</si>
  <si>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</si>
  <si>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</si>
  <si>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</si>
  <si>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</si>
  <si>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</si>
  <si>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</si>
  <si>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</si>
  <si>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</si>
  <si>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</si>
  <si>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</si>
  <si>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</si>
  <si>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</si>
  <si>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</si>
  <si>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</si>
  <si>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</si>
  <si>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</si>
  <si>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</si>
  <si>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</si>
  <si>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</si>
  <si>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</si>
  <si>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</si>
  <si>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</si>
  <si>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</si>
  <si>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</si>
  <si>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</si>
  <si>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</si>
  <si>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</si>
  <si>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</si>
  <si>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</si>
  <si>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OPS.8.8.2</t>
  </si>
  <si>
    <t>OPS.8.8.3</t>
  </si>
  <si>
    <t>OPS.8.8.4</t>
  </si>
  <si>
    <t>OPS.8.8.5</t>
  </si>
  <si>
    <t>OPS.8.8.6</t>
  </si>
  <si>
    <t>OPS.8.8.7</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</si>
  <si>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</si>
  <si>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</si>
  <si>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</si>
  <si>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</si>
  <si>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</si>
  <si>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</si>
  <si>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</si>
  <si>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</si>
  <si>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</si>
  <si>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</si>
  <si>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</si>
  <si>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</si>
  <si>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</si>
  <si>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</si>
  <si>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</si>
  <si>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</si>
  <si>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</si>
  <si>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</si>
  <si>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</si>
  <si>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</si>
  <si>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</si>
  <si>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</si>
  <si>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</si>
  <si>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</si>
  <si>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</si>
  <si>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</si>
  <si>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</si>
  <si>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</si>
  <si>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</si>
  <si>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</si>
  <si>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</si>
  <si>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</si>
  <si>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</si>
  <si>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</si>
  <si>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</si>
  <si>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</si>
  <si>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</si>
  <si>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</si>
  <si>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</si>
  <si>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</si>
  <si>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</si>
  <si>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</si>
  <si>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</si>
  <si>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</si>
  <si>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</si>
  <si>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</si>
  <si>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</si>
  <si>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</si>
  <si>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</si>
  <si>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</si>
  <si>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</si>
  <si>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</si>
  <si>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</si>
  <si>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</si>
  <si>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</si>
  <si>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</si>
  <si>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</si>
  <si>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</si>
  <si>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</si>
  <si>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</si>
  <si>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</si>
  <si>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</si>
  <si>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</si>
  <si>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</si>
  <si>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</si>
  <si>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</si>
  <si>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</si>
  <si>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</si>
  <si>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</si>
  <si>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</si>
  <si>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</si>
  <si>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</si>
  <si>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</si>
  <si>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</si>
  <si>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</si>
  <si>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</si>
  <si>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</si>
  <si>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</si>
  <si>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</si>
  <si>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</si>
  <si>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</si>
  <si>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</si>
  <si>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</si>
  <si>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</si>
  <si>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</si>
  <si>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</si>
  <si>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</si>
  <si>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</si>
  <si>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</si>
  <si>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</si>
  <si>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</si>
  <si>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</si>
  <si>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</si>
  <si>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</si>
  <si>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</si>
  <si>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</si>
  <si>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</si>
  <si>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</si>
  <si>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</si>
  <si>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</si>
  <si>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</si>
  <si>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</si>
  <si>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</si>
  <si>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</si>
  <si>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</si>
  <si>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</si>
  <si>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</si>
  <si>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</si>
  <si>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</si>
  <si>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</si>
  <si>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</si>
  <si>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</si>
  <si>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</si>
  <si>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</si>
  <si>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</si>
  <si>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</si>
  <si>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</si>
  <si>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</si>
  <si>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</si>
  <si>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Up to 12months</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</si>
  <si>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</si>
  <si>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</si>
  <si>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</si>
  <si>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</si>
  <si>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</si>
  <si>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</si>
  <si>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</si>
  <si>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</si>
  <si>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</si>
  <si>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</si>
  <si>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</si>
  <si>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</si>
  <si>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</si>
  <si>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</si>
  <si>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</si>
  <si>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</si>
  <si>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</si>
  <si>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</si>
  <si>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</si>
  <si>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</si>
  <si>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</si>
  <si>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</si>
  <si>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</si>
  <si>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</si>
  <si>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</si>
  <si>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</si>
  <si>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</si>
  <si>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</si>
  <si>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</si>
  <si>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</si>
  <si>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</si>
  <si>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</si>
  <si>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</si>
  <si>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</si>
  <si>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</si>
  <si>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</si>
  <si>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</si>
  <si>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</si>
  <si>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</si>
  <si>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</si>
  <si>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</si>
  <si>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</si>
  <si>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</si>
  <si>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</si>
  <si>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</si>
  <si>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</si>
  <si>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</si>
  <si>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</si>
  <si>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</si>
  <si>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</si>
  <si>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</si>
  <si>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</si>
  <si>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</si>
  <si>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</si>
  <si>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</si>
  <si>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</si>
  <si>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</si>
  <si>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</si>
  <si>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</si>
  <si>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</si>
  <si>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</si>
  <si>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</si>
  <si>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</si>
  <si>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</si>
  <si>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</si>
  <si>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</si>
  <si>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</si>
  <si>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</si>
  <si>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</si>
  <si>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</si>
  <si>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</si>
  <si>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</si>
  <si>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</si>
  <si>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</si>
  <si>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</si>
  <si>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</si>
  <si>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</si>
  <si>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</si>
  <si>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</si>
  <si>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</si>
  <si>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</si>
  <si>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</si>
  <si>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</si>
  <si>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</si>
  <si>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</si>
  <si>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</si>
  <si>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</si>
  <si>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</si>
  <si>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</si>
  <si>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</si>
  <si>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</si>
  <si>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</si>
  <si>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</si>
  <si>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</si>
  <si>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</si>
  <si>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</si>
  <si>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</si>
  <si>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</si>
  <si>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</si>
  <si>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</si>
  <si>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</si>
  <si>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</si>
  <si>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</si>
  <si>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</si>
  <si>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</si>
  <si>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</si>
  <si>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</si>
  <si>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</si>
  <si>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</si>
  <si>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</si>
  <si>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</si>
  <si>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r>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sz val="11"/>
        <color rgb="FF0000FF"/>
        <rFont val="Calibri"/>
        <family val="2"/>
        <scheme val="minor"/>
      </rPr>
      <t xml:space="preserve">Provided that, the “cover pool collateral” shall not include collateral delivered with respect to a covered bond hedge or </t>
    </r>
    <r>
      <rPr>
        <b/>
        <u/>
        <sz val="11"/>
        <color rgb="FF0000FF"/>
        <rFont val="Calibri"/>
        <family val="2"/>
        <scheme val="minor"/>
      </rPr>
      <t>any voluntary overcollateralization included in the cover pool in excess of the amount required to satisfy coverage tests prescribed by the registered covered bond program (including Asset Coverage Test)</t>
    </r>
    <r>
      <rPr>
        <sz val="11"/>
        <color rgb="FF0000FF"/>
        <rFont val="Calibri"/>
        <family val="2"/>
        <scheme val="minor"/>
      </rPr>
      <t xml:space="preserve">.   See CMHC Covered Bond Guide Section 4.3.8 for complete definition.  </t>
    </r>
  </si>
  <si>
    <t>HG.1.2</t>
  </si>
  <si>
    <t>OC Calculation: Legal minimum</t>
  </si>
  <si>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</si>
  <si>
    <t>HG.1.3</t>
  </si>
  <si>
    <t>OC Calculation: Committed</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</si>
  <si>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</si>
  <si>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</si>
  <si>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</si>
  <si>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</si>
  <si>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</si>
  <si>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</si>
  <si>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</si>
  <si>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</si>
  <si>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</si>
  <si>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</si>
  <si>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</si>
  <si>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</si>
  <si>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</si>
  <si>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</si>
  <si>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</si>
  <si>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</si>
  <si>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</si>
  <si>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</si>
  <si>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</si>
  <si>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</si>
  <si>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</si>
  <si>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</si>
  <si>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</si>
  <si>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relevant</t>
  </si>
  <si>
    <t xml:space="preserve">Covered assets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</si>
  <si>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</si>
  <si>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</si>
  <si>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</si>
  <si>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</si>
  <si>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</si>
  <si>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</si>
  <si>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</si>
  <si>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</si>
  <si>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</si>
  <si>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</si>
  <si>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 xml:space="preserve">
Weighted Average Life [HTT General, G.3.4.1]
Weighted Average Maturity [E. Optional ECB-ECAIs Data, E.3.1.2]</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</si>
  <si>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</si>
  <si>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</si>
  <si>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</si>
  <si>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lapsed upon origination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</si>
  <si>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</si>
  <si>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</si>
  <si>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</si>
  <si>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</si>
  <si>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</si>
  <si>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</si>
  <si>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</si>
  <si>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</si>
  <si>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</si>
  <si>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</si>
  <si>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</si>
  <si>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</si>
  <si>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</si>
  <si>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</si>
  <si>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</si>
  <si>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</si>
  <si>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</si>
  <si>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</si>
  <si>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</si>
  <si>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</si>
  <si>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</si>
  <si>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</si>
  <si>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</si>
  <si>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</si>
  <si>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</si>
  <si>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</si>
  <si>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</si>
  <si>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</si>
  <si>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</si>
  <si>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</si>
  <si>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</si>
  <si>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</si>
  <si>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</si>
  <si>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</si>
  <si>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</si>
  <si>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Initial</t>
  </si>
  <si>
    <t>C$</t>
  </si>
  <si>
    <t>Final</t>
  </si>
  <si>
    <t>Series</t>
  </si>
  <si>
    <t>Principal Amount</t>
  </si>
  <si>
    <t>Translation Rate</t>
  </si>
  <si>
    <t>Equivalent</t>
  </si>
  <si>
    <r>
      <t>Maturity Date</t>
    </r>
    <r>
      <rPr>
        <vertAlign val="superscript"/>
        <sz val="8"/>
        <rFont val="Arial"/>
        <family val="2"/>
      </rPr>
      <t>(1)</t>
    </r>
  </si>
  <si>
    <t>Interest Basis</t>
  </si>
  <si>
    <t>Rate Type</t>
  </si>
  <si>
    <t>CB7</t>
  </si>
  <si>
    <t>1.1149700 C$/CHF</t>
  </si>
  <si>
    <t>Fixed</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</si>
  <si>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</si>
  <si>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</si>
  <si>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</si>
  <si>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</si>
  <si>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</si>
  <si>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</si>
  <si>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</si>
  <si>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</si>
  <si>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</si>
  <si>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</si>
  <si>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</si>
  <si>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</si>
  <si>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</si>
  <si>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</si>
  <si>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</si>
  <si>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</si>
  <si>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</si>
  <si>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</si>
  <si>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</si>
  <si>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</si>
  <si>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</si>
  <si>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</si>
  <si>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</si>
  <si>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</si>
  <si>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</si>
  <si>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</si>
  <si>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</si>
  <si>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</si>
  <si>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</si>
  <si>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</si>
  <si>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</si>
  <si>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</si>
  <si>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</si>
  <si>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</si>
  <si>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</si>
  <si>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</si>
  <si>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</si>
  <si>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</si>
  <si>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</si>
  <si>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</si>
  <si>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</si>
  <si>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</si>
  <si>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</si>
  <si>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</si>
  <si>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</si>
  <si>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</si>
  <si>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</si>
  <si>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CB35</t>
  </si>
  <si>
    <t>1.7114000 C$/£</t>
  </si>
  <si>
    <t>3 month £ Libor +0.23%</t>
  </si>
  <si>
    <t>CB36</t>
  </si>
  <si>
    <t>1.7220000 C$/£</t>
  </si>
  <si>
    <t>3 month £ Libor +0.27%</t>
  </si>
  <si>
    <t>CB37</t>
  </si>
  <si>
    <t>1.5417000 C$/€</t>
  </si>
  <si>
    <t>CB38</t>
  </si>
  <si>
    <t>1.5148000 C$/€</t>
  </si>
  <si>
    <t>OSFI Covered Bond Limit</t>
  </si>
  <si>
    <t>Weighted average maturity of Outstanding Covered Bonds (months)</t>
  </si>
  <si>
    <t>Weighted average remaining term of Loans in Cover Pool (months)</t>
  </si>
  <si>
    <t>Series Ratings</t>
  </si>
  <si>
    <t>Moody's</t>
  </si>
  <si>
    <t>DBRS</t>
  </si>
  <si>
    <t>Fitch</t>
  </si>
  <si>
    <t>Aaa</t>
  </si>
  <si>
    <t>AAA</t>
  </si>
  <si>
    <r>
      <rPr>
        <vertAlign val="superscript"/>
        <sz val="8"/>
        <rFont val="Arial"/>
        <family val="2"/>
      </rPr>
      <t>(1)</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</si>
  <si>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t>RBC Covered Bond Programme</t>
  </si>
  <si>
    <t>Page 1 of 21</t>
  </si>
  <si>
    <t>Supplementary Information</t>
  </si>
  <si>
    <t>Parties to RBC Global Covered Bond Programme</t>
  </si>
  <si>
    <t>Issuer</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</si>
  <si>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</si>
  <si>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</si>
  <si>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</si>
  <si>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</si>
  <si>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</si>
  <si>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</si>
  <si>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</si>
  <si>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</si>
  <si>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</si>
  <si>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</si>
  <si>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r>
      <t>Paying Agent</t>
    </r>
    <r>
      <rPr>
        <vertAlign val="superscript"/>
        <sz val="8"/>
        <rFont val="Arial"/>
        <family val="2"/>
      </rPr>
      <t>(1)</t>
    </r>
  </si>
  <si>
    <t>The Bank of New York Mellon</t>
  </si>
  <si>
    <r>
      <rPr>
        <vertAlign val="superscript"/>
        <sz val="6"/>
        <rFont val="Arial"/>
        <family val="2"/>
      </rPr>
      <t xml:space="preserve">(1) </t>
    </r>
    <r>
      <rPr>
        <sz val="6"/>
        <rFont val="Arial"/>
        <family val="2"/>
      </rPr>
      <t>The Paying Agent in respect of Series CB7 is Credit Suisse AG.  The Paying Agent in respect of Series CB19, Series CB20 and Series CB32 is Royal Bank of Canada.</t>
    </r>
  </si>
  <si>
    <r>
      <t>Royal Bank of Canada's Ratings</t>
    </r>
    <r>
      <rPr>
        <vertAlign val="superscript"/>
        <sz val="8"/>
        <rFont val="Arial"/>
        <family val="2"/>
      </rPr>
      <t>(1)</t>
    </r>
  </si>
  <si>
    <t xml:space="preserve">Senior Debt / Long-Term Issuer Default Rating (Fitch) </t>
  </si>
  <si>
    <t>Aa2</t>
  </si>
  <si>
    <t>AA</t>
  </si>
  <si>
    <t>Short-Term Debt / Short-Term Issuer Default Rating (Fitch)</t>
  </si>
  <si>
    <t>P-1</t>
  </si>
  <si>
    <t>R-1 (high)</t>
  </si>
  <si>
    <t>F1+</t>
  </si>
  <si>
    <t>Deposit Rating ("dr") (Short-Term/Long-Term)</t>
  </si>
  <si>
    <t>P-1 (dr) / Aa2 (dr)</t>
  </si>
  <si>
    <t>n/a / AA (dr)</t>
  </si>
  <si>
    <t>*</t>
  </si>
  <si>
    <t>Counterparty Risk Assessment (Short-Term/Long-Term)</t>
  </si>
  <si>
    <t>P-1 (cr) / Aa2 (cr)</t>
  </si>
  <si>
    <t>n/a</t>
  </si>
  <si>
    <t>Derivative Counterparty Rating (Short-Term/Long-Term)</t>
  </si>
  <si>
    <t>Rating Outlook</t>
  </si>
  <si>
    <t>Stable</t>
  </si>
  <si>
    <t>Positive</t>
  </si>
  <si>
    <r>
      <t>Applicable Ratings of Standby Account Bank &amp; Standby GDA Provider</t>
    </r>
    <r>
      <rPr>
        <vertAlign val="superscript"/>
        <sz val="8"/>
        <rFont val="Arial"/>
        <family val="2"/>
      </rPr>
      <t>(1)</t>
    </r>
  </si>
  <si>
    <t>AA-</t>
  </si>
  <si>
    <t>Deposit Rating (Short-Term/Long-Term)</t>
  </si>
  <si>
    <r>
      <t>Description of Ratings Triggers</t>
    </r>
    <r>
      <rPr>
        <vertAlign val="superscript"/>
        <sz val="8"/>
        <rFont val="Arial"/>
        <family val="2"/>
      </rPr>
      <t>(2) (3)</t>
    </r>
  </si>
  <si>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</si>
  <si>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</si>
  <si>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</si>
  <si>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</si>
  <si>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P-1 (dr) &amp; A2 (dr)</t>
  </si>
  <si>
    <t>R-1 (low) &amp; A</t>
  </si>
  <si>
    <r>
      <t>F1 &amp; A-</t>
    </r>
    <r>
      <rPr>
        <vertAlign val="superscript"/>
        <sz val="8"/>
        <rFont val="Arial"/>
        <family val="2"/>
      </rPr>
      <t>(4)</t>
    </r>
  </si>
  <si>
    <t>Standby Account Bank/GDA Provider (BMO)</t>
  </si>
  <si>
    <t>Cash Manager (RBC)</t>
  </si>
  <si>
    <t>P-2 (cr)</t>
  </si>
  <si>
    <t>BBB (low) (long)</t>
  </si>
  <si>
    <r>
      <t>F2 &amp; BBB+</t>
    </r>
    <r>
      <rPr>
        <vertAlign val="superscript"/>
        <sz val="8"/>
        <rFont val="Arial"/>
        <family val="2"/>
      </rPr>
      <t>(5)</t>
    </r>
  </si>
  <si>
    <t>Servicer (RBC)</t>
  </si>
  <si>
    <t>Baa3 (cr)</t>
  </si>
  <si>
    <t>Interest Rate Swap Provider (RBC)</t>
  </si>
  <si>
    <t>P-2 (cr) &amp; A3 (cr)</t>
  </si>
  <si>
    <t>R-2 (middle) &amp; BBB</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</si>
  <si>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</si>
  <si>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</si>
  <si>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</si>
  <si>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</si>
  <si>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r>
      <t>BBB (long)</t>
    </r>
    <r>
      <rPr>
        <vertAlign val="superscript"/>
        <sz val="8"/>
        <rFont val="Arial"/>
        <family val="2"/>
      </rPr>
      <t>(5)</t>
    </r>
  </si>
  <si>
    <t>(b) Amounts received by the Cash Manager are required to be deposited directly into the Transaction Account</t>
  </si>
  <si>
    <t>P-1 (dr)</t>
  </si>
  <si>
    <t>BBB (low)</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</si>
  <si>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</si>
  <si>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</si>
  <si>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</si>
  <si>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</si>
  <si>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</si>
  <si>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P-1(cr)</t>
  </si>
  <si>
    <t>R-1 (mid) &amp; A (low)</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</si>
  <si>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</si>
  <si>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</si>
  <si>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r>
      <t>Baa1 (long)</t>
    </r>
    <r>
      <rPr>
        <vertAlign val="superscript"/>
        <sz val="8"/>
        <rFont val="Arial"/>
        <family val="2"/>
      </rPr>
      <t>(6)</t>
    </r>
  </si>
  <si>
    <t>BBB (high) (long)</t>
  </si>
  <si>
    <r>
      <t>BBB+ (long)</t>
    </r>
    <r>
      <rPr>
        <vertAlign val="superscript"/>
        <sz val="8"/>
        <rFont val="Arial"/>
        <family val="2"/>
      </rPr>
      <t>(6)</t>
    </r>
  </si>
  <si>
    <t>v. Each Swap Provider is required to replace itself, transfer credit support or obtain a guarantee of its obligations if the rating of such Swap Provider falls below the specified rating</t>
  </si>
  <si>
    <t>(a) Interest Rate Swap Provider</t>
  </si>
  <si>
    <t>P-1 (cr) &amp; A2 (cr)</t>
  </si>
  <si>
    <r>
      <t>F1 &amp; A-</t>
    </r>
    <r>
      <rPr>
        <vertAlign val="superscript"/>
        <sz val="8"/>
        <rFont val="Arial"/>
        <family val="2"/>
      </rPr>
      <t>(5)</t>
    </r>
  </si>
  <si>
    <t>(b) Covered Bond Swap Provider</t>
  </si>
  <si>
    <t>Events of Default &amp; Triggers</t>
  </si>
  <si>
    <t>Asset Coverage Test (C$ Equivalent of Outstanding
Covered Bonds &lt; Adjusted Aggregate Asset Amount)</t>
  </si>
  <si>
    <t>Issuer Event of Default</t>
  </si>
  <si>
    <t>No</t>
  </si>
  <si>
    <t>Guarantor LP Event of Default</t>
  </si>
  <si>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</si>
  <si>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</si>
  <si>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</si>
  <si>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</si>
  <si>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</si>
  <si>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</si>
  <si>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Page 2 of 21</t>
  </si>
  <si>
    <r>
      <t>Asset Coverage Test</t>
    </r>
    <r>
      <rPr>
        <b/>
        <vertAlign val="superscript"/>
        <sz val="10"/>
        <color rgb="FFFFCC00"/>
        <rFont val="Arial"/>
        <family val="2"/>
      </rPr>
      <t xml:space="preserve"> </t>
    </r>
  </si>
  <si>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</si>
  <si>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</si>
  <si>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</si>
  <si>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</si>
  <si>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</si>
  <si>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</si>
  <si>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</si>
  <si>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</si>
  <si>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</si>
  <si>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</si>
  <si>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</si>
  <si>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</si>
  <si>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</si>
  <si>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Regulatory OC Minimum Calculation</t>
  </si>
  <si>
    <t>A (Level of Overcollateralization) = lesser of (a) Cover Pool Collateral, and</t>
  </si>
  <si>
    <t>A (a)</t>
  </si>
  <si>
    <t xml:space="preserve">          (b) Cover Pool Collateral required to meet the Asset Coverage Test</t>
  </si>
  <si>
    <t>A (b)</t>
  </si>
  <si>
    <t>B (C$ Equivalent of Outstanding Covered Bonds)</t>
  </si>
  <si>
    <t>Regulatory OC Minimum Calculation (A/B)</t>
  </si>
  <si>
    <t xml:space="preserve">Regulatory Minimum Calculation </t>
  </si>
  <si>
    <t>*Amount includes Voluntary Overcollateralization and does not include Accrued Interest, Arrears of Interest or any other other amount which is due or accrued on the Loans amount which has not been paid or capitalized.</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</si>
  <si>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</si>
  <si>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</si>
  <si>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</si>
  <si>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</si>
  <si>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</si>
  <si>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</si>
  <si>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</si>
  <si>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</si>
  <si>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</si>
  <si>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</si>
  <si>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</si>
  <si>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</si>
  <si>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</si>
  <si>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</si>
  <si>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</si>
  <si>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</si>
  <si>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</si>
  <si>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</si>
  <si>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</si>
  <si>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</si>
  <si>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</si>
  <si>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</si>
  <si>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</si>
  <si>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</si>
  <si>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</si>
  <si>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</si>
  <si>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</si>
  <si>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</si>
  <si>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</si>
  <si>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</si>
  <si>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</si>
  <si>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</si>
  <si>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r>
      <rPr>
        <vertAlign val="superscript"/>
        <sz val="8"/>
        <color rgb="FF000000"/>
        <rFont val="Arial"/>
        <family val="2"/>
      </rPr>
      <t>(1)</t>
    </r>
    <r>
      <rPr>
        <sz val="8"/>
        <color rgb="FF000000"/>
        <rFont val="Arial"/>
        <family val="2"/>
      </rPr>
      <t xml:space="preserve"> Cash settlement to occur on October 17, 2018</t>
    </r>
  </si>
  <si>
    <r>
      <rPr>
        <vertAlign val="superscript"/>
        <sz val="8"/>
        <color rgb="FF000000"/>
        <rFont val="Arial"/>
        <family val="2"/>
      </rPr>
      <t>(2)</t>
    </r>
    <r>
      <rPr>
        <sz val="8"/>
        <color rgb="FF000000"/>
        <rFont val="Arial"/>
        <family val="2"/>
      </rPr>
      <t xml:space="preserve"> Cash settlement occurred on September 17, 2018</t>
    </r>
  </si>
  <si>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</si>
  <si>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</si>
  <si>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</si>
  <si>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</si>
  <si>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</si>
  <si>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</si>
  <si>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</si>
  <si>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</si>
  <si>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</si>
  <si>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r>
      <t>Original</t>
    </r>
    <r>
      <rPr>
        <vertAlign val="superscript"/>
        <sz val="10"/>
        <rFont val="Arial"/>
        <family val="2"/>
      </rPr>
      <t>(1)</t>
    </r>
  </si>
  <si>
    <r>
      <t>Indexed</t>
    </r>
    <r>
      <rPr>
        <vertAlign val="superscript"/>
        <sz val="10"/>
        <rFont val="Arial"/>
        <family val="2"/>
      </rPr>
      <t>(2)</t>
    </r>
  </si>
  <si>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</si>
  <si>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</si>
  <si>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</si>
  <si>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</si>
  <si>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</si>
  <si>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</si>
  <si>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</si>
  <si>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</si>
  <si>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</si>
  <si>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Disclaimer: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</si>
  <si>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</si>
  <si>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</si>
  <si>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</si>
  <si>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</si>
  <si>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</si>
  <si>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</si>
  <si>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</si>
  <si>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</si>
  <si>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</si>
  <si>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</si>
  <si>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</si>
  <si>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</si>
  <si>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</si>
  <si>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</si>
  <si>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</si>
  <si>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</si>
  <si>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</si>
  <si>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</si>
  <si>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</si>
  <si>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</si>
  <si>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</si>
  <si>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</si>
  <si>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</si>
  <si>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</si>
  <si>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</si>
  <si>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</si>
  <si>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</si>
  <si>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</si>
  <si>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</si>
  <si>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Monthly Investor Report - September 28, 2018</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</si>
  <si>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</si>
  <si>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</si>
  <si>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</si>
  <si>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</si>
  <si>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</si>
  <si>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</si>
  <si>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</si>
  <si>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</si>
  <si>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</si>
  <si>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</si>
  <si>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</si>
  <si>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</si>
  <si>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</si>
  <si>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</si>
  <si>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</si>
  <si>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</si>
  <si>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</si>
  <si>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</si>
  <si>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</si>
  <si>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</si>
  <si>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</si>
  <si>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</si>
  <si>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</si>
  <si>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</si>
  <si>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</si>
  <si>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</si>
  <si>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</si>
  <si>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</si>
  <si>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</si>
  <si>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</si>
  <si>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</si>
  <si>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</si>
  <si>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</si>
  <si>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</si>
  <si>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</si>
  <si>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</si>
  <si>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</si>
  <si>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</si>
  <si>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</si>
  <si>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</si>
  <si>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</si>
  <si>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</si>
  <si>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</si>
  <si>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</si>
  <si>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</si>
  <si>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</si>
  <si>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</si>
  <si>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</si>
  <si>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</si>
  <si>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</si>
  <si>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</si>
  <si>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</si>
  <si>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</si>
  <si>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</si>
  <si>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</si>
  <si>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</si>
  <si>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</si>
  <si>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</si>
  <si>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</si>
  <si>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</si>
  <si>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Property Type Distribution</t>
  </si>
  <si>
    <t>Property Type</t>
  </si>
  <si>
    <t>Apartment (Condominium)</t>
  </si>
  <si>
    <t>Detached</t>
  </si>
  <si>
    <t>Duplex</t>
  </si>
  <si>
    <t>Fourplex</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</si>
  <si>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</si>
  <si>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</si>
  <si>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</si>
  <si>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</si>
  <si>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</si>
  <si>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</si>
  <si>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</si>
  <si>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</si>
  <si>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</si>
  <si>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</si>
  <si>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</si>
  <si>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</si>
  <si>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</si>
  <si>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</si>
  <si>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</si>
  <si>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</si>
  <si>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</si>
  <si>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</si>
  <si>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</si>
  <si>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</si>
  <si>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</si>
  <si>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</si>
  <si>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</si>
  <si>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</si>
  <si>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</si>
  <si>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</si>
  <si>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</si>
  <si>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</si>
  <si>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</si>
  <si>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</si>
  <si>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</si>
  <si>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</si>
  <si>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</si>
  <si>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</si>
  <si>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</si>
  <si>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</si>
  <si>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</si>
  <si>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</si>
  <si>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</si>
  <si>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</si>
  <si>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</si>
  <si>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</si>
  <si>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</si>
  <si>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</si>
  <si>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</si>
  <si>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</si>
  <si>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</si>
  <si>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</si>
  <si>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</si>
  <si>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</si>
  <si>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</si>
  <si>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</si>
  <si>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</si>
  <si>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</si>
  <si>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</si>
  <si>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</si>
  <si>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</si>
  <si>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</si>
  <si>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</si>
  <si>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</si>
  <si>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</si>
  <si>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</si>
  <si>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</si>
  <si>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</si>
  <si>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</si>
  <si>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</si>
  <si>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</si>
  <si>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</si>
  <si>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</si>
  <si>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</si>
  <si>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</si>
  <si>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</si>
  <si>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</si>
  <si>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</si>
  <si>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</si>
  <si>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</si>
  <si>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</si>
  <si>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</si>
  <si>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</si>
  <si>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</si>
  <si>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</si>
  <si>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</si>
  <si>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</si>
  <si>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</si>
  <si>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</si>
  <si>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</si>
  <si>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</si>
  <si>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</si>
  <si>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</si>
  <si>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</si>
  <si>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</si>
  <si>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</si>
  <si>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</si>
  <si>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</si>
  <si>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</si>
  <si>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</si>
  <si>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</si>
  <si>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</si>
  <si>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</si>
  <si>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</si>
  <si>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</si>
  <si>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</si>
  <si>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</si>
  <si>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</si>
  <si>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</si>
  <si>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</si>
  <si>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</si>
  <si>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</si>
  <si>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</si>
  <si>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</si>
  <si>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</si>
  <si>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</si>
  <si>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</si>
  <si>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</si>
  <si>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</si>
  <si>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</si>
  <si>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</si>
  <si>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</si>
  <si>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</si>
  <si>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</si>
  <si>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</si>
  <si>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</si>
  <si>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</si>
  <si>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</si>
  <si>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</si>
  <si>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</si>
  <si>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</si>
  <si>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</si>
  <si>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</si>
  <si>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</si>
  <si>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</si>
  <si>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</si>
  <si>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</si>
  <si>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</si>
  <si>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</si>
  <si>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</si>
  <si>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</si>
  <si>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</si>
  <si>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</si>
  <si>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</si>
  <si>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</si>
  <si>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</si>
  <si>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</si>
  <si>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</si>
  <si>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</si>
  <si>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</si>
  <si>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</si>
  <si>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</si>
  <si>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</si>
  <si>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</si>
  <si>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</si>
  <si>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</si>
  <si>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</si>
  <si>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</si>
  <si>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</si>
  <si>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</si>
  <si>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</si>
  <si>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</si>
  <si>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</si>
  <si>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</si>
  <si>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</si>
  <si>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</si>
  <si>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</si>
  <si>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</si>
  <si>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</si>
  <si>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</si>
  <si>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</si>
  <si>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</si>
  <si>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</si>
  <si>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</si>
  <si>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</si>
  <si>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</si>
  <si>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</si>
  <si>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</si>
  <si>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</si>
  <si>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</si>
  <si>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</si>
  <si>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</si>
  <si>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</si>
  <si>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</si>
  <si>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</si>
  <si>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</si>
  <si>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</si>
  <si>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</si>
  <si>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</si>
  <si>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</si>
  <si>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</si>
  <si>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</si>
  <si>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</si>
  <si>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</si>
  <si>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</si>
  <si>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</si>
  <si>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</si>
  <si>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</si>
  <si>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</si>
  <si>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</si>
  <si>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</si>
  <si>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28/09/18</t>
  </si>
  <si>
    <t/>
  </si>
  <si>
    <t>43 for Mortgage Assets</t>
  </si>
  <si>
    <t>186 for Residential Mortgage Assets</t>
  </si>
  <si>
    <t>287 for Commercial Mortgage Assets</t>
  </si>
  <si>
    <t>149 for Mortgage Assets</t>
  </si>
  <si>
    <t>17 for Harmonised Glossary</t>
  </si>
  <si>
    <t>179 for Mortgage Assets</t>
  </si>
  <si>
    <t>Pass</t>
  </si>
  <si>
    <t>$53,933,066,603*</t>
  </si>
  <si>
    <t xml:space="preserve">$41,080,157,459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</si>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</sst>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1010409]m/d/yyyy"/>
    <numFmt numFmtId="166" formatCode="[$CHF]\ #,##0"/>
    <numFmt numFmtId="167" formatCode="#,##0.0000000_);\(#,##0.0000000\)"/>
    <numFmt numFmtId="168" formatCode="&quot;$&quot;#,##0"/>
    <numFmt numFmtId="169" formatCode="0.000%"/>
    <numFmt numFmtId="170" formatCode="[$€-2]\ #,##0"/>
    <numFmt numFmtId="171" formatCode="[$$-1009]#,##0"/>
    <numFmt numFmtId="172" formatCode="[$£-809]#,##0;[Red]\-[$£-809]#,##0"/>
    <numFmt numFmtId="173" formatCode="[$£-809]#,##0"/>
    <numFmt numFmtId="174" formatCode="_(* #,##0.0000000000_);_(* \(#,##0.0000000000\);_(* &quot;-&quot;??_);_(@_)"/>
    <numFmt numFmtId="175" formatCode="_(* #,##0_);_(* \(#,##0\);_(* &quot;-&quot;??_);_(@_)"/>
    <numFmt numFmtId="176" formatCode="[$-1010409]&quot;$&quot;#,##0;\(&quot;$&quot;#,##0\)"/>
    <numFmt numFmtId="177" formatCode="[$-409]mmmm\ d\,\ yyyy;@"/>
    <numFmt numFmtId="178" formatCode="[$-1010409]dd\-mmm\-yyyy"/>
    <numFmt numFmtId="179" formatCode="[$-1010409]##,##0;\(##,##0\)"/>
    <numFmt numFmtId="180" formatCode="[$-10409]m/d/yyyy"/>
    <numFmt numFmtId="181" formatCode="[$-10409]&quot;$&quot;#,##0;\(&quot;$&quot;#,##0\)"/>
    <numFmt numFmtId="182" formatCode="[$-10409]#,##0;\-#,##0"/>
    <numFmt numFmtId="183" formatCode="[$-10409]#,##0.00%"/>
    <numFmt numFmtId="184" formatCode="[$-10409]#,##0.00;\-#,##0.00"/>
    <numFmt numFmtId="185" formatCode="0.00000000000000"/>
    <numFmt numFmtId="186" formatCode="#,##0.0000000000000000"/>
    <numFmt numFmtId="187" formatCode="0.0000000000000000"/>
    <numFmt numFmtId="188" formatCode="0.0000000%"/>
  </numFmts>
  <fonts count="114" x14ac:knownFonts="1">
    <font>
      <sz val="11"/>
      <color theme="1"/>
      <name val="Calibri"/>
      <family val="2"/>
      <scheme val="minor"/>
    </font>
    <font>
      <sz val="11"/>
      <color theme="1"/>
      <name val="Calibri"/>
      <family val="2"/>
    </font>
    <font>
      <sz val="11"/>
      <color theme="1"/>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theme="0"/>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1"/>
      <color theme="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2"/>
      <color indexed="81"/>
      <name val="Tahoma"/>
      <family val="2"/>
    </font>
    <font>
      <sz val="12"/>
      <color indexed="81"/>
      <name val="Tahoma"/>
      <family val="2"/>
    </font>
    <font>
      <b/>
      <sz val="9"/>
      <color indexed="81"/>
      <name val="Tahoma"/>
      <family val="2"/>
    </font>
    <font>
      <sz val="9"/>
      <color indexed="81"/>
      <name val="Tahoma"/>
      <family val="2"/>
    </font>
    <font>
      <u/>
      <sz val="11"/>
      <name val="Calibri"/>
      <family val="2"/>
      <scheme val="minor"/>
    </font>
    <font>
      <b/>
      <i/>
      <sz val="14"/>
      <color theme="0"/>
      <name val="Calibri"/>
      <family val="2"/>
      <scheme val="minor"/>
    </font>
    <font>
      <b/>
      <sz val="11"/>
      <color theme="0"/>
      <name val="Calibri"/>
      <family val="2"/>
      <scheme val="minor"/>
    </font>
    <font>
      <sz val="11"/>
      <color rgb="FF0000FF"/>
      <name val="Calibri"/>
      <family val="2"/>
      <scheme val="minor"/>
    </font>
    <font>
      <b/>
      <sz val="11"/>
      <color rgb="FF0000FF"/>
      <name val="Calibri"/>
      <family val="2"/>
      <scheme val="minor"/>
    </font>
    <font>
      <b/>
      <u/>
      <sz val="11"/>
      <color rgb="FF0000FF"/>
      <name val="Calibri"/>
      <family val="2"/>
      <scheme val="minor"/>
    </font>
    <font>
      <sz val="11"/>
      <color indexed="8"/>
      <name val="Calibri"/>
      <family val="2"/>
    </font>
    <font>
      <b/>
      <sz val="18"/>
      <color rgb="FF333399"/>
      <name val="Arial"/>
      <family val="2"/>
    </font>
    <font>
      <b/>
      <sz val="12"/>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6"/>
      <name val="Arial"/>
      <family val="2"/>
    </font>
    <font>
      <vertAlign val="superscript"/>
      <sz val="6"/>
      <name val="Arial"/>
      <family val="2"/>
    </font>
    <font>
      <u/>
      <sz val="8"/>
      <name val="Arial"/>
      <family val="2"/>
    </font>
    <font>
      <sz val="8"/>
      <color theme="1"/>
      <name val="Arial"/>
      <family val="2"/>
    </font>
    <font>
      <b/>
      <i/>
      <sz val="8"/>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b/>
      <vertAlign val="superscript"/>
      <sz val="10"/>
      <color rgb="FFFFCC00"/>
      <name val="Arial"/>
      <family val="2"/>
    </font>
    <font>
      <sz val="9"/>
      <name val="Arial"/>
      <family val="2"/>
    </font>
    <font>
      <b/>
      <sz val="10"/>
      <color rgb="FFFFFFFF"/>
      <name val="Arial"/>
      <family val="2"/>
    </font>
    <font>
      <b/>
      <sz val="10"/>
      <color rgb="FF000000"/>
      <name val="Arial"/>
      <family val="2"/>
    </font>
    <font>
      <vertAlign val="superscript"/>
      <sz val="10"/>
      <name val="Arial"/>
      <family val="2"/>
    </font>
    <font>
      <i/>
      <sz val="5"/>
      <color rgb="FF000000"/>
      <name val="Arial"/>
      <family val="2"/>
    </font>
    <font>
      <vertAlign val="superscript"/>
      <sz val="5"/>
      <color rgb="FF000000"/>
      <name val="Arial"/>
      <family val="2"/>
    </font>
    <font>
      <sz val="8"/>
      <color rgb="FF000000"/>
      <name val="Arial"/>
      <family val="2"/>
    </font>
    <font>
      <vertAlign val="superscrip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i/>
      <sz val="10"/>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b/>
      <sz val="11"/>
      <color rgb="FFFF0000"/>
      <name val="Calibri"/>
      <family val="2"/>
      <scheme val="minor"/>
    </font>
    <font>
      <i/>
      <sz val="11"/>
      <color rgb="FF0070C0"/>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rgb="FF847A75"/>
        <bgColor indexed="64"/>
      </patternFill>
    </fill>
    <fill>
      <patternFill patternType="solid">
        <fgColor rgb="FFFFC000"/>
        <bgColor indexed="64"/>
      </patternFill>
    </fill>
    <fill>
      <patternFill patternType="solid">
        <fgColor rgb="FFFFFFFF"/>
        <bgColor rgb="FF000000"/>
      </patternFill>
    </fill>
    <fill>
      <patternFill patternType="solid">
        <fgColor rgb="FF333399"/>
        <bgColor rgb="FF000000"/>
      </patternFill>
    </fill>
    <fill>
      <patternFill patternType="solid">
        <fgColor theme="0"/>
        <bgColor rgb="FF000000"/>
      </patternFill>
    </fill>
    <fill>
      <patternFill patternType="solid">
        <fgColor indexed="9"/>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21">
    <xf numFmtId="0" fontId="0" fillId="0" borderId="0"/>
    <xf numFmtId="43" fontId="2" fillId="0" borderId="0" applyFont="0" applyFill="0" applyBorder="0" applyAlignment="0" applyProtection="0"/>
    <xf numFmtId="9" fontId="2" fillId="0" borderId="0" applyFont="0" applyFill="0" applyBorder="0" applyAlignment="0" applyProtection="0"/>
    <xf numFmtId="0" fontId="19" fillId="0" borderId="0" applyNumberFormat="0" applyFill="0" applyBorder="0" applyAlignment="0" applyProtection="0"/>
    <xf numFmtId="0" fontId="48" fillId="0" borderId="0"/>
    <xf numFmtId="0" fontId="34" fillId="0" borderId="0"/>
    <xf numFmtId="0" fontId="54"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43" fontId="34" fillId="0" borderId="0" applyFont="0" applyFill="0" applyBorder="0" applyAlignment="0" applyProtection="0"/>
    <xf numFmtId="0" fontId="71" fillId="0" borderId="0"/>
    <xf numFmtId="44" fontId="34" fillId="0" borderId="0" applyFont="0" applyFill="0" applyBorder="0" applyAlignment="0" applyProtection="0"/>
    <xf numFmtId="0" fontId="1"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71" fillId="0" borderId="0"/>
    <xf numFmtId="0" fontId="71" fillId="0" borderId="0"/>
    <xf numFmtId="0" fontId="1" fillId="0" borderId="0"/>
    <xf numFmtId="0" fontId="1" fillId="0" borderId="0"/>
    <xf numFmtId="44" fontId="1" fillId="0" borderId="0" applyFont="0" applyFill="0" applyBorder="0" applyAlignment="0" applyProtection="0"/>
  </cellStyleXfs>
  <cellXfs count="874">
    <xf numFmtId="0" fontId="0" fillId="0" borderId="0" xfId="0"/>
    <xf numFmtId="0" fontId="3" fillId="0" borderId="0" xfId="0" applyFont="1" applyBorder="1" applyAlignment="1">
      <alignment horizontal="left" vertical="center"/>
    </xf>
    <xf numFmtId="0" fontId="0" fillId="0" borderId="0" xfId="0" applyFont="1"/>
    <xf numFmtId="0" fontId="4"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left" vertical="center" wrapText="1"/>
    </xf>
    <xf numFmtId="0" fontId="7" fillId="0" borderId="0" xfId="0" applyFont="1" applyFill="1" applyAlignment="1">
      <alignment wrapText="1"/>
    </xf>
    <xf numFmtId="0" fontId="5"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wrapText="1"/>
    </xf>
    <xf numFmtId="0" fontId="7" fillId="0" borderId="0" xfId="0" applyFont="1" applyAlignment="1">
      <alignment vertical="center" wrapText="1"/>
    </xf>
    <xf numFmtId="0" fontId="11" fillId="0" borderId="0" xfId="0" applyFont="1" applyAlignment="1">
      <alignment vertical="center" wrapText="1"/>
    </xf>
    <xf numFmtId="0" fontId="7" fillId="0" borderId="0" xfId="0" applyFont="1" applyAlignment="1">
      <alignment wrapText="1"/>
    </xf>
    <xf numFmtId="0" fontId="10" fillId="0" borderId="0" xfId="0" applyFont="1" applyAlignment="1">
      <alignment vertical="center" wrapText="1"/>
    </xf>
    <xf numFmtId="0" fontId="10" fillId="0" borderId="0" xfId="0" applyFont="1" applyFill="1" applyAlignment="1">
      <alignment wrapText="1"/>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4" fillId="0" borderId="0" xfId="0" applyFont="1" applyBorder="1" applyAlignment="1">
      <alignment horizont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5" fillId="0" borderId="0" xfId="0" applyFont="1" applyBorder="1" applyAlignment="1">
      <alignment horizontal="center" vertical="center"/>
    </xf>
    <xf numFmtId="0" fontId="13" fillId="0" borderId="4" xfId="0" applyFont="1" applyFill="1" applyBorder="1"/>
    <xf numFmtId="0" fontId="13" fillId="0" borderId="0" xfId="0" applyFont="1" applyFill="1" applyBorder="1"/>
    <xf numFmtId="0" fontId="16" fillId="0" borderId="0" xfId="0" applyFont="1" applyFill="1" applyBorder="1" applyAlignment="1">
      <alignment horizontal="center" vertical="center"/>
    </xf>
    <xf numFmtId="0" fontId="13" fillId="0" borderId="5" xfId="0" applyFont="1" applyFill="1" applyBorder="1"/>
    <xf numFmtId="0" fontId="16" fillId="0" borderId="0" xfId="0" quotePrefix="1" applyFont="1" applyFill="1" applyBorder="1" applyAlignment="1">
      <alignment horizontal="center" vertical="center"/>
    </xf>
    <xf numFmtId="0" fontId="16" fillId="0" borderId="0" xfId="0" applyFont="1" applyBorder="1" applyAlignment="1">
      <alignment horizontal="center" vertical="center"/>
    </xf>
    <xf numFmtId="0" fontId="17" fillId="0" borderId="0" xfId="0" applyFont="1" applyBorder="1" applyAlignment="1">
      <alignment horizontal="center"/>
    </xf>
    <xf numFmtId="0" fontId="18" fillId="0" borderId="0" xfId="0" applyFont="1" applyBorder="1"/>
    <xf numFmtId="0" fontId="20" fillId="2" borderId="0" xfId="3" applyFont="1" applyFill="1" applyBorder="1" applyAlignment="1">
      <alignment horizontal="center"/>
    </xf>
    <xf numFmtId="0" fontId="20" fillId="0" borderId="0" xfId="3" applyFont="1" applyAlignment="1"/>
    <xf numFmtId="0" fontId="0" fillId="0" borderId="0" xfId="0" applyFont="1" applyAlignment="1"/>
    <xf numFmtId="0" fontId="20" fillId="0" borderId="0" xfId="3" applyFont="1" applyAlignment="1"/>
    <xf numFmtId="0" fontId="20" fillId="3" borderId="0" xfId="3" applyFont="1" applyFill="1" applyBorder="1" applyAlignment="1">
      <alignment horizontal="center"/>
    </xf>
    <xf numFmtId="0" fontId="20" fillId="0" borderId="0" xfId="3" applyFont="1" applyFill="1" applyBorder="1" applyAlignment="1">
      <alignment horizontal="center"/>
    </xf>
    <xf numFmtId="0" fontId="20" fillId="3" borderId="0" xfId="0" applyFont="1" applyFill="1" applyBorder="1" applyAlignment="1">
      <alignment horizontal="center"/>
    </xf>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3"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4" fillId="3" borderId="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2" borderId="11"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9" fillId="0" borderId="11" xfId="3" applyFill="1" applyBorder="1" applyAlignment="1" applyProtection="1">
      <alignment horizontal="center" vertical="center" wrapText="1"/>
    </xf>
    <xf numFmtId="0" fontId="19" fillId="0" borderId="12" xfId="3" applyFill="1" applyBorder="1" applyAlignment="1" applyProtection="1">
      <alignment horizontal="center" vertical="center" wrapText="1"/>
    </xf>
    <xf numFmtId="0" fontId="19" fillId="0" borderId="12" xfId="3" quotePrefix="1" applyFill="1" applyBorder="1" applyAlignment="1" applyProtection="1">
      <alignment horizontal="center" vertical="center" wrapText="1"/>
    </xf>
    <xf numFmtId="0" fontId="19" fillId="0" borderId="13" xfId="3" quotePrefix="1" applyFill="1" applyBorder="1" applyAlignment="1" applyProtection="1">
      <alignment horizontal="center" vertical="center" wrapText="1"/>
    </xf>
    <xf numFmtId="0" fontId="19" fillId="0" borderId="0" xfId="3" quotePrefix="1" applyFill="1" applyBorder="1" applyAlignment="1" applyProtection="1">
      <alignment horizontal="center" vertical="center" wrapText="1"/>
    </xf>
    <xf numFmtId="0" fontId="24"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7" fillId="0" borderId="0" xfId="3" applyFont="1" applyFill="1" applyBorder="1" applyAlignment="1" applyProtection="1">
      <alignment horizontal="center" vertical="center" wrapText="1"/>
    </xf>
    <xf numFmtId="14" fontId="23" fillId="0" borderId="0" xfId="0"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protection locked="0"/>
    </xf>
    <xf numFmtId="0" fontId="29" fillId="0" borderId="0" xfId="3" quotePrefix="1" applyFont="1" applyFill="1" applyBorder="1" applyAlignment="1" applyProtection="1">
      <alignment horizontal="center" vertical="center" wrapText="1"/>
    </xf>
    <xf numFmtId="0" fontId="23" fillId="0" borderId="0" xfId="0" quotePrefix="1" applyFont="1" applyFill="1" applyBorder="1" applyAlignment="1" applyProtection="1">
      <alignment horizontal="center" vertical="center" wrapText="1"/>
    </xf>
    <xf numFmtId="0" fontId="19" fillId="0" borderId="0" xfId="3" applyFill="1" applyBorder="1" applyAlignment="1" applyProtection="1">
      <alignment horizontal="center" vertical="center" wrapText="1"/>
    </xf>
    <xf numFmtId="0" fontId="26" fillId="0" borderId="0" xfId="0" quotePrefix="1" applyFont="1" applyFill="1" applyBorder="1" applyAlignment="1" applyProtection="1">
      <alignment horizontal="center" vertical="center" wrapText="1"/>
    </xf>
    <xf numFmtId="0" fontId="26" fillId="4" borderId="0" xfId="0" applyFont="1" applyFill="1" applyBorder="1" applyAlignment="1" applyProtection="1">
      <alignment horizontal="center" vertical="center" wrapText="1"/>
    </xf>
    <xf numFmtId="0" fontId="30" fillId="4" borderId="0" xfId="0" quotePrefix="1" applyFont="1" applyFill="1" applyBorder="1" applyAlignment="1" applyProtection="1">
      <alignment horizontal="center" vertical="center" wrapText="1"/>
    </xf>
    <xf numFmtId="0" fontId="25"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center" vertical="center" wrapText="1"/>
    </xf>
    <xf numFmtId="3" fontId="23" fillId="0" borderId="0" xfId="0" quotePrefix="1" applyNumberFormat="1"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9" fontId="23" fillId="0" borderId="0" xfId="2" applyFont="1" applyFill="1" applyBorder="1" applyAlignment="1" applyProtection="1">
      <alignment horizontal="center" vertical="center" wrapText="1"/>
    </xf>
    <xf numFmtId="0" fontId="26" fillId="4" borderId="0" xfId="0" quotePrefix="1" applyFont="1" applyFill="1" applyBorder="1" applyAlignment="1" applyProtection="1">
      <alignment horizontal="center" vertical="center" wrapText="1"/>
    </xf>
    <xf numFmtId="0" fontId="23" fillId="5" borderId="0" xfId="0" quotePrefix="1" applyFont="1" applyFill="1" applyBorder="1" applyAlignment="1" applyProtection="1">
      <alignment horizontal="center" vertical="center" wrapText="1"/>
    </xf>
    <xf numFmtId="10" fontId="23" fillId="0" borderId="0" xfId="0" applyNumberFormat="1" applyFont="1" applyFill="1" applyBorder="1" applyAlignment="1" applyProtection="1">
      <alignment horizontal="center" vertical="center" wrapText="1"/>
    </xf>
    <xf numFmtId="10" fontId="23" fillId="0" borderId="0" xfId="2" applyNumberFormat="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10" fontId="23" fillId="0" borderId="0" xfId="0" quotePrefix="1" applyNumberFormat="1" applyFont="1" applyFill="1" applyBorder="1" applyAlignment="1" applyProtection="1">
      <alignment horizontal="center" vertical="center" wrapText="1"/>
    </xf>
    <xf numFmtId="0" fontId="23" fillId="0" borderId="0" xfId="0" quotePrefix="1" applyFont="1" applyFill="1" applyBorder="1" applyAlignment="1" applyProtection="1">
      <alignment horizontal="right" vertical="center" wrapText="1"/>
    </xf>
    <xf numFmtId="10" fontId="23" fillId="0" borderId="0" xfId="2" quotePrefix="1" applyNumberFormat="1" applyFont="1" applyFill="1" applyBorder="1" applyAlignment="1" applyProtection="1">
      <alignment horizontal="center" vertical="center" wrapText="1"/>
    </xf>
    <xf numFmtId="0" fontId="28" fillId="0" borderId="0" xfId="0" applyFont="1" applyFill="1" applyBorder="1" applyAlignment="1" applyProtection="1">
      <alignment horizontal="right" vertical="center" wrapText="1"/>
    </xf>
    <xf numFmtId="9" fontId="23" fillId="0" borderId="0" xfId="2" quotePrefix="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2" fontId="23" fillId="0" borderId="0" xfId="0" applyNumberFormat="1" applyFont="1" applyFill="1" applyBorder="1" applyAlignment="1" applyProtection="1">
      <alignment horizontal="center" vertical="center" wrapText="1"/>
    </xf>
    <xf numFmtId="10" fontId="31" fillId="0" borderId="0" xfId="2" quotePrefix="1" applyNumberFormat="1"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33" fillId="0" borderId="0" xfId="0" quotePrefix="1" applyFont="1" applyFill="1" applyBorder="1" applyAlignment="1" applyProtection="1">
      <alignment horizontal="right" vertical="center" wrapText="1"/>
    </xf>
    <xf numFmtId="10" fontId="31" fillId="0" borderId="0" xfId="0" applyNumberFormat="1"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9" fontId="0" fillId="0" borderId="0" xfId="2" quotePrefix="1" applyFont="1" applyFill="1" applyBorder="1" applyAlignment="1" applyProtection="1">
      <alignment horizontal="center" vertical="center" wrapText="1"/>
    </xf>
    <xf numFmtId="10" fontId="0" fillId="0" borderId="0" xfId="2"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28"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35"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19" fillId="0" borderId="0" xfId="3" applyAlignment="1" applyProtection="1">
      <alignment horizontal="center"/>
    </xf>
    <xf numFmtId="0" fontId="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24" fillId="3" borderId="0"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9" fillId="0" borderId="12" xfId="3" applyFill="1" applyBorder="1" applyAlignment="1">
      <alignment horizontal="center" vertical="center" wrapText="1"/>
    </xf>
    <xf numFmtId="0" fontId="19" fillId="0" borderId="12" xfId="3" quotePrefix="1" applyFill="1" applyBorder="1" applyAlignment="1">
      <alignment horizontal="center" vertical="center" wrapText="1"/>
    </xf>
    <xf numFmtId="0" fontId="19" fillId="0" borderId="13" xfId="3" quotePrefix="1" applyFill="1" applyBorder="1" applyAlignment="1">
      <alignment horizontal="center" vertical="center" wrapText="1"/>
    </xf>
    <xf numFmtId="0" fontId="19" fillId="0" borderId="0" xfId="3" quotePrefix="1" applyFill="1" applyBorder="1" applyAlignment="1">
      <alignment horizontal="center" vertical="center" wrapText="1"/>
    </xf>
    <xf numFmtId="0" fontId="2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30" fillId="4" borderId="0" xfId="0" quotePrefix="1" applyFont="1" applyFill="1" applyBorder="1" applyAlignment="1">
      <alignment horizontal="center" vertical="center" wrapText="1"/>
    </xf>
    <xf numFmtId="0" fontId="31" fillId="4" borderId="0" xfId="0" applyFont="1" applyFill="1" applyBorder="1" applyAlignment="1">
      <alignment horizontal="center" vertical="center" wrapText="1"/>
    </xf>
    <xf numFmtId="3" fontId="23" fillId="0" borderId="0" xfId="0" quotePrefix="1" applyNumberFormat="1" applyFont="1" applyFill="1" applyBorder="1" applyAlignment="1">
      <alignment horizontal="center" vertical="center" wrapText="1"/>
    </xf>
    <xf numFmtId="10" fontId="23" fillId="0" borderId="0" xfId="0" quotePrefix="1" applyNumberFormat="1" applyFont="1" applyFill="1" applyBorder="1" applyAlignment="1">
      <alignment horizontal="center" vertical="center" wrapText="1"/>
    </xf>
    <xf numFmtId="0" fontId="23" fillId="0" borderId="0" xfId="0" applyFont="1" applyFill="1" applyBorder="1" applyAlignment="1">
      <alignment horizontal="right" vertical="center" wrapText="1"/>
    </xf>
    <xf numFmtId="10" fontId="23" fillId="0" borderId="0" xfId="2"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10" fontId="42" fillId="0" borderId="0" xfId="2" applyNumberFormat="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10" fontId="23"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26" fillId="6" borderId="0" xfId="0" applyFont="1" applyFill="1" applyBorder="1" applyAlignment="1">
      <alignment horizontal="center" vertical="center" wrapText="1"/>
    </xf>
    <xf numFmtId="0" fontId="43" fillId="6" borderId="0" xfId="0" quotePrefix="1" applyFont="1" applyFill="1" applyBorder="1" applyAlignment="1">
      <alignment horizontal="center" vertical="center" wrapText="1"/>
    </xf>
    <xf numFmtId="0" fontId="31" fillId="6" borderId="0" xfId="0"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0" fillId="0" borderId="0" xfId="0" quotePrefix="1" applyFont="1" applyFill="1" applyBorder="1" applyAlignment="1">
      <alignment horizontal="center" vertical="center" wrapText="1"/>
    </xf>
    <xf numFmtId="9" fontId="23" fillId="0" borderId="0" xfId="2" applyFont="1" applyFill="1" applyBorder="1" applyAlignment="1">
      <alignment horizontal="center" vertical="center" wrapText="1"/>
    </xf>
    <xf numFmtId="43" fontId="23"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10" fontId="23" fillId="0" borderId="0" xfId="2" quotePrefix="1" applyNumberFormat="1" applyFont="1" applyFill="1" applyBorder="1" applyAlignment="1">
      <alignment horizontal="center" vertical="center" wrapText="1"/>
    </xf>
    <xf numFmtId="0" fontId="28" fillId="0" borderId="0" xfId="0" applyFont="1" applyFill="1" applyBorder="1" applyAlignment="1">
      <alignment horizontal="right" vertical="center" wrapText="1"/>
    </xf>
    <xf numFmtId="0" fontId="23" fillId="5"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9" fontId="23" fillId="0" borderId="0" xfId="2"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164" fontId="23" fillId="0" borderId="0" xfId="2" applyNumberFormat="1" applyFont="1" applyFill="1" applyBorder="1" applyAlignment="1">
      <alignment horizontal="center" vertical="center" wrapText="1"/>
    </xf>
    <xf numFmtId="164" fontId="26" fillId="4" borderId="0" xfId="2" applyNumberFormat="1" applyFont="1" applyFill="1" applyBorder="1" applyAlignment="1">
      <alignment horizontal="center" vertical="center" wrapText="1"/>
    </xf>
    <xf numFmtId="0" fontId="0" fillId="0" borderId="0" xfId="0" applyFill="1"/>
    <xf numFmtId="0" fontId="3" fillId="5" borderId="0" xfId="0" applyFont="1" applyFill="1" applyBorder="1" applyAlignment="1">
      <alignment horizontal="left" vertical="center"/>
    </xf>
    <xf numFmtId="0" fontId="24" fillId="2" borderId="14" xfId="0" applyFont="1" applyFill="1" applyBorder="1" applyAlignment="1">
      <alignment horizontal="center" vertical="center" wrapText="1"/>
    </xf>
    <xf numFmtId="0" fontId="19" fillId="0" borderId="14" xfId="3" applyFill="1" applyBorder="1" applyAlignment="1">
      <alignment horizontal="center" vertical="center" wrapText="1"/>
    </xf>
    <xf numFmtId="164" fontId="42" fillId="0" borderId="0" xfId="2"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4" fillId="2" borderId="0" xfId="0" applyFont="1" applyFill="1" applyBorder="1" applyAlignment="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wrapText="1"/>
    </xf>
    <xf numFmtId="0" fontId="45" fillId="0" borderId="0" xfId="0" applyFont="1" applyFill="1" applyAlignment="1">
      <alignment horizontal="center" vertical="center" wrapText="1"/>
    </xf>
    <xf numFmtId="0" fontId="26" fillId="0" borderId="0" xfId="0" quotePrefix="1" applyFont="1" applyFill="1" applyBorder="1" applyAlignment="1">
      <alignment horizontal="center" vertical="center" wrapText="1"/>
    </xf>
    <xf numFmtId="0" fontId="46" fillId="0"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0" fontId="23" fillId="7" borderId="0" xfId="0" quotePrefix="1" applyFont="1" applyFill="1" applyBorder="1" applyAlignment="1">
      <alignment horizontal="center" vertical="center" wrapText="1"/>
    </xf>
    <xf numFmtId="0" fontId="49" fillId="8" borderId="0" xfId="4" applyFont="1" applyFill="1" applyBorder="1" applyAlignment="1" applyProtection="1">
      <alignment horizontal="left" indent="9"/>
    </xf>
    <xf numFmtId="0" fontId="50" fillId="8" borderId="0" xfId="4" applyFont="1" applyFill="1" applyBorder="1" applyAlignment="1" applyProtection="1">
      <alignment horizontal="left"/>
    </xf>
    <xf numFmtId="0" fontId="34" fillId="8" borderId="0" xfId="4" applyFont="1" applyFill="1" applyBorder="1" applyProtection="1"/>
    <xf numFmtId="0" fontId="34" fillId="0" borderId="0" xfId="0" applyFont="1" applyFill="1" applyBorder="1" applyProtection="1">
      <protection locked="0"/>
    </xf>
    <xf numFmtId="0" fontId="34" fillId="0" borderId="0" xfId="4" applyFont="1" applyFill="1" applyBorder="1" applyProtection="1">
      <protection locked="0"/>
    </xf>
    <xf numFmtId="0" fontId="50" fillId="8" borderId="0" xfId="4" applyFont="1" applyFill="1" applyBorder="1" applyAlignment="1" applyProtection="1">
      <alignment horizontal="left" indent="8"/>
    </xf>
    <xf numFmtId="0" fontId="50" fillId="8" borderId="0" xfId="4" applyFont="1" applyFill="1" applyBorder="1" applyAlignment="1" applyProtection="1">
      <alignment horizontal="left" indent="5"/>
    </xf>
    <xf numFmtId="0" fontId="50" fillId="8" borderId="0" xfId="4" applyFont="1" applyFill="1" applyBorder="1" applyAlignment="1" applyProtection="1">
      <alignment horizontal="right"/>
    </xf>
    <xf numFmtId="165" fontId="34" fillId="0" borderId="0" xfId="5" applyNumberFormat="1" applyFont="1" applyFill="1" applyBorder="1" applyAlignment="1" applyProtection="1">
      <alignment horizontal="left"/>
    </xf>
    <xf numFmtId="0" fontId="50" fillId="8" borderId="0" xfId="4" applyFont="1" applyFill="1" applyBorder="1" applyAlignment="1" applyProtection="1">
      <alignment horizontal="right"/>
    </xf>
    <xf numFmtId="165" fontId="34" fillId="8" borderId="0" xfId="5" applyNumberFormat="1" applyFont="1" applyFill="1" applyBorder="1" applyAlignment="1" applyProtection="1">
      <alignment horizontal="left"/>
    </xf>
    <xf numFmtId="0" fontId="51" fillId="0" borderId="0" xfId="0" applyFont="1" applyFill="1" applyBorder="1" applyAlignment="1" applyProtection="1">
      <alignment horizontal="center"/>
      <protection locked="0"/>
    </xf>
    <xf numFmtId="0" fontId="52" fillId="8" borderId="0" xfId="0" applyFont="1" applyFill="1" applyBorder="1" applyAlignment="1" applyProtection="1">
      <alignment wrapText="1"/>
    </xf>
    <xf numFmtId="0" fontId="53" fillId="0" borderId="0" xfId="0" applyFont="1" applyFill="1" applyBorder="1" applyProtection="1">
      <protection locked="0"/>
    </xf>
    <xf numFmtId="0" fontId="52" fillId="8" borderId="0" xfId="0" applyFont="1" applyFill="1" applyBorder="1" applyAlignment="1" applyProtection="1">
      <alignment vertical="center" wrapText="1"/>
    </xf>
    <xf numFmtId="0" fontId="52" fillId="8" borderId="0" xfId="0" applyFont="1" applyFill="1" applyBorder="1" applyAlignment="1" applyProtection="1">
      <alignment wrapText="1"/>
    </xf>
    <xf numFmtId="0" fontId="52" fillId="0" borderId="0" xfId="0" applyFont="1" applyFill="1" applyBorder="1" applyAlignment="1" applyProtection="1">
      <alignment vertical="center" wrapText="1"/>
    </xf>
    <xf numFmtId="0" fontId="53" fillId="8" borderId="0" xfId="0" applyFont="1" applyFill="1" applyBorder="1" applyProtection="1">
      <protection locked="0"/>
    </xf>
    <xf numFmtId="0" fontId="52" fillId="0" borderId="0" xfId="0" applyFont="1" applyFill="1" applyBorder="1" applyAlignment="1" applyProtection="1">
      <alignment vertical="top"/>
    </xf>
    <xf numFmtId="0" fontId="53"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55" fillId="0" borderId="0" xfId="6" quotePrefix="1" applyNumberFormat="1" applyFont="1" applyFill="1" applyBorder="1" applyAlignment="1" applyProtection="1">
      <alignment vertical="top"/>
    </xf>
    <xf numFmtId="0" fontId="53" fillId="0" borderId="0" xfId="0" applyFont="1" applyFill="1" applyBorder="1" applyAlignment="1" applyProtection="1">
      <alignment vertical="top"/>
      <protection locked="0"/>
    </xf>
    <xf numFmtId="0" fontId="56" fillId="8" borderId="0" xfId="0" applyFont="1" applyFill="1" applyBorder="1" applyAlignment="1" applyProtection="1">
      <alignment wrapText="1"/>
    </xf>
    <xf numFmtId="0" fontId="56" fillId="0" borderId="0" xfId="0" applyFont="1" applyFill="1" applyBorder="1" applyProtection="1"/>
    <xf numFmtId="0" fontId="56" fillId="0" borderId="0" xfId="0" applyFont="1" applyFill="1" applyBorder="1" applyAlignment="1" applyProtection="1">
      <alignment wrapText="1"/>
    </xf>
    <xf numFmtId="0" fontId="34" fillId="8" borderId="0" xfId="0" applyFont="1" applyFill="1" applyBorder="1" applyProtection="1"/>
    <xf numFmtId="0" fontId="34" fillId="8" borderId="0" xfId="0" applyFont="1" applyFill="1" applyBorder="1" applyAlignment="1" applyProtection="1">
      <alignment horizontal="right"/>
    </xf>
    <xf numFmtId="0" fontId="57" fillId="9" borderId="0" xfId="0" applyFont="1" applyFill="1" applyBorder="1" applyProtection="1"/>
    <xf numFmtId="0" fontId="34" fillId="9" borderId="0" xfId="0" applyFont="1" applyFill="1" applyBorder="1" applyProtection="1"/>
    <xf numFmtId="0" fontId="58" fillId="8" borderId="0" xfId="0" applyFont="1" applyFill="1" applyBorder="1" applyAlignment="1" applyProtection="1">
      <alignment horizontal="left"/>
    </xf>
    <xf numFmtId="0" fontId="51" fillId="8" borderId="0" xfId="0" applyFont="1" applyFill="1" applyBorder="1" applyAlignment="1" applyProtection="1">
      <alignment horizontal="center"/>
    </xf>
    <xf numFmtId="0" fontId="51" fillId="0" borderId="0" xfId="0" applyFont="1" applyFill="1" applyBorder="1" applyAlignment="1" applyProtection="1">
      <alignment horizontal="center"/>
    </xf>
    <xf numFmtId="0" fontId="58" fillId="8" borderId="0" xfId="0" applyFont="1" applyFill="1" applyBorder="1" applyAlignment="1" applyProtection="1">
      <alignment horizontal="right" indent="3"/>
    </xf>
    <xf numFmtId="0" fontId="58" fillId="8" borderId="0" xfId="0" applyFont="1" applyFill="1" applyBorder="1" applyAlignment="1" applyProtection="1">
      <alignment horizontal="center"/>
    </xf>
    <xf numFmtId="0" fontId="51" fillId="0" borderId="0" xfId="0" applyFont="1" applyFill="1" applyBorder="1" applyProtection="1">
      <protection locked="0"/>
    </xf>
    <xf numFmtId="0" fontId="34" fillId="0" borderId="0" xfId="0" applyFont="1" applyFill="1" applyBorder="1" applyAlignment="1" applyProtection="1">
      <alignment horizontal="left"/>
    </xf>
    <xf numFmtId="166" fontId="34" fillId="8" borderId="0" xfId="0" applyNumberFormat="1" applyFont="1" applyFill="1" applyBorder="1" applyAlignment="1" applyProtection="1">
      <alignment horizontal="right" indent="3"/>
    </xf>
    <xf numFmtId="167" fontId="34" fillId="8" borderId="0" xfId="7" quotePrefix="1" applyNumberFormat="1" applyFont="1" applyFill="1" applyBorder="1" applyAlignment="1" applyProtection="1">
      <alignment horizontal="center"/>
    </xf>
    <xf numFmtId="168" fontId="34" fillId="8" borderId="0" xfId="0" applyNumberFormat="1" applyFont="1" applyFill="1" applyBorder="1" applyAlignment="1" applyProtection="1">
      <alignment horizontal="right" indent="2"/>
    </xf>
    <xf numFmtId="14" fontId="34" fillId="8" borderId="0" xfId="0" applyNumberFormat="1" applyFont="1" applyFill="1" applyBorder="1" applyAlignment="1" applyProtection="1">
      <alignment horizontal="center"/>
    </xf>
    <xf numFmtId="169" fontId="34" fillId="8" borderId="0" xfId="0" applyNumberFormat="1" applyFont="1" applyFill="1" applyBorder="1" applyAlignment="1" applyProtection="1">
      <alignment horizontal="center"/>
    </xf>
    <xf numFmtId="0" fontId="34" fillId="8" borderId="0" xfId="0" applyFont="1" applyFill="1" applyBorder="1" applyAlignment="1" applyProtection="1">
      <alignment horizontal="center"/>
    </xf>
    <xf numFmtId="43" fontId="34" fillId="0" borderId="0" xfId="7" applyFont="1" applyFill="1" applyBorder="1" applyProtection="1">
      <protection locked="0"/>
    </xf>
    <xf numFmtId="0" fontId="34" fillId="8" borderId="0" xfId="0" applyFont="1" applyFill="1" applyBorder="1" applyAlignment="1" applyProtection="1">
      <alignment horizontal="left"/>
    </xf>
    <xf numFmtId="170" fontId="34" fillId="8" borderId="0" xfId="0"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2"/>
    </xf>
    <xf numFmtId="0" fontId="34" fillId="8" borderId="0" xfId="8" applyFont="1" applyFill="1" applyBorder="1" applyAlignment="1" applyProtection="1">
      <alignment horizontal="left"/>
    </xf>
    <xf numFmtId="166" fontId="34" fillId="8" borderId="0" xfId="8" applyNumberFormat="1" applyFont="1" applyFill="1" applyBorder="1" applyAlignment="1" applyProtection="1">
      <alignment horizontal="right" indent="3"/>
    </xf>
    <xf numFmtId="171" fontId="34" fillId="8" borderId="0" xfId="8" applyNumberFormat="1" applyFont="1" applyFill="1" applyBorder="1" applyAlignment="1" applyProtection="1">
      <alignment horizontal="right" indent="2"/>
    </xf>
    <xf numFmtId="14" fontId="34" fillId="8" borderId="0" xfId="8" applyNumberFormat="1" applyFont="1" applyFill="1" applyBorder="1" applyAlignment="1" applyProtection="1">
      <alignment horizontal="center"/>
    </xf>
    <xf numFmtId="169" fontId="34" fillId="8" borderId="0" xfId="8" applyNumberFormat="1" applyFont="1" applyFill="1" applyBorder="1" applyAlignment="1" applyProtection="1">
      <alignment horizontal="center"/>
    </xf>
    <xf numFmtId="0" fontId="34" fillId="8" borderId="0" xfId="8" applyFont="1" applyFill="1" applyBorder="1" applyAlignment="1" applyProtection="1">
      <alignment horizontal="center"/>
    </xf>
    <xf numFmtId="6" fontId="34" fillId="0" borderId="0" xfId="7" applyNumberFormat="1" applyFont="1" applyFill="1" applyBorder="1" applyProtection="1">
      <protection locked="0"/>
    </xf>
    <xf numFmtId="170" fontId="34" fillId="8" borderId="0" xfId="8" applyNumberFormat="1" applyFont="1" applyFill="1" applyBorder="1" applyAlignment="1" applyProtection="1">
      <alignment horizontal="right" indent="3"/>
    </xf>
    <xf numFmtId="171" fontId="34" fillId="8" borderId="0" xfId="0" applyNumberFormat="1" applyFont="1" applyFill="1" applyBorder="1" applyAlignment="1" applyProtection="1">
      <alignment horizontal="right" indent="3"/>
    </xf>
    <xf numFmtId="170" fontId="34" fillId="8" borderId="0" xfId="8" applyNumberFormat="1" applyFont="1" applyFill="1" applyBorder="1" applyAlignment="1" applyProtection="1">
      <alignment horizontal="right" indent="2"/>
      <protection locked="0"/>
    </xf>
    <xf numFmtId="172" fontId="34" fillId="0" borderId="0" xfId="7" applyNumberFormat="1" applyFont="1" applyFill="1" applyBorder="1" applyProtection="1">
      <protection locked="0"/>
    </xf>
    <xf numFmtId="167" fontId="34" fillId="8" borderId="0" xfId="7" applyNumberFormat="1" applyFont="1" applyFill="1" applyBorder="1" applyAlignment="1" applyProtection="1">
      <alignment horizontal="center"/>
    </xf>
    <xf numFmtId="173" fontId="34" fillId="8" borderId="0" xfId="8" applyNumberFormat="1" applyFont="1" applyFill="1" applyBorder="1" applyAlignment="1" applyProtection="1">
      <alignment horizontal="right" indent="3"/>
    </xf>
    <xf numFmtId="171" fontId="34" fillId="8" borderId="15" xfId="0" applyNumberFormat="1" applyFont="1" applyFill="1" applyBorder="1" applyAlignment="1" applyProtection="1">
      <alignment horizontal="right" indent="2"/>
    </xf>
    <xf numFmtId="0" fontId="51" fillId="8" borderId="0" xfId="0" applyFont="1" applyFill="1" applyBorder="1" applyAlignment="1" applyProtection="1">
      <alignment horizontal="left" indent="2"/>
    </xf>
    <xf numFmtId="174" fontId="51" fillId="8" borderId="0" xfId="7" applyNumberFormat="1" applyFont="1" applyFill="1" applyBorder="1" applyAlignment="1" applyProtection="1">
      <alignment horizontal="center"/>
    </xf>
    <xf numFmtId="171" fontId="51" fillId="8" borderId="0" xfId="0" applyNumberFormat="1" applyFont="1" applyFill="1" applyBorder="1" applyAlignment="1" applyProtection="1">
      <alignment horizontal="center"/>
    </xf>
    <xf numFmtId="171" fontId="51" fillId="8" borderId="16" xfId="0" applyNumberFormat="1" applyFont="1" applyFill="1" applyBorder="1" applyAlignment="1" applyProtection="1">
      <alignment horizontal="right" indent="2"/>
    </xf>
    <xf numFmtId="14" fontId="51" fillId="8" borderId="0" xfId="0" applyNumberFormat="1" applyFont="1" applyFill="1" applyBorder="1" applyAlignment="1" applyProtection="1">
      <alignment horizontal="center"/>
    </xf>
    <xf numFmtId="0" fontId="51" fillId="8" borderId="0" xfId="0" applyFont="1" applyFill="1" applyBorder="1" applyAlignment="1" applyProtection="1">
      <alignment horizontal="left"/>
    </xf>
    <xf numFmtId="43" fontId="51" fillId="0" borderId="0" xfId="0" applyNumberFormat="1" applyFont="1" applyFill="1" applyBorder="1" applyProtection="1">
      <protection locked="0"/>
    </xf>
    <xf numFmtId="0" fontId="34" fillId="0" borderId="0" xfId="0" applyFont="1" applyFill="1" applyBorder="1" applyProtection="1"/>
    <xf numFmtId="171" fontId="51" fillId="8" borderId="0" xfId="0" applyNumberFormat="1" applyFont="1" applyFill="1" applyBorder="1" applyAlignment="1" applyProtection="1">
      <alignment horizontal="right" indent="2"/>
    </xf>
    <xf numFmtId="2" fontId="34" fillId="8" borderId="0" xfId="0" applyNumberFormat="1" applyFont="1" applyFill="1" applyBorder="1" applyAlignment="1" applyProtection="1">
      <alignment horizontal="center"/>
    </xf>
    <xf numFmtId="0" fontId="51" fillId="8" borderId="0" xfId="0" applyFont="1" applyFill="1" applyBorder="1" applyProtection="1"/>
    <xf numFmtId="2" fontId="34" fillId="0" borderId="0" xfId="0" applyNumberFormat="1" applyFont="1" applyFill="1" applyBorder="1" applyAlignment="1" applyProtection="1">
      <alignment horizontal="center"/>
    </xf>
    <xf numFmtId="0" fontId="60" fillId="8" borderId="0" xfId="0" applyFont="1" applyFill="1" applyBorder="1" applyAlignment="1" applyProtection="1">
      <alignment horizontal="center"/>
    </xf>
    <xf numFmtId="0" fontId="34" fillId="8" borderId="0" xfId="8" applyFont="1" applyFill="1" applyBorder="1" applyProtection="1"/>
    <xf numFmtId="0" fontId="53" fillId="8" borderId="0" xfId="0" applyFont="1" applyFill="1" applyBorder="1" applyAlignment="1" applyProtection="1">
      <alignment vertical="top" wrapText="1"/>
    </xf>
    <xf numFmtId="0" fontId="53" fillId="8" borderId="0" xfId="0" applyFont="1" applyFill="1" applyBorder="1" applyAlignment="1" applyProtection="1">
      <alignment wrapText="1"/>
    </xf>
    <xf numFmtId="0" fontId="53" fillId="0" borderId="0" xfId="0" applyFont="1" applyFill="1" applyBorder="1" applyAlignment="1" applyProtection="1">
      <alignment vertical="top" wrapText="1"/>
    </xf>
    <xf numFmtId="0" fontId="61" fillId="8" borderId="0" xfId="0" applyFont="1" applyFill="1" applyBorder="1" applyProtection="1"/>
    <xf numFmtId="0" fontId="61" fillId="0" borderId="0" xfId="0" quotePrefix="1" applyFont="1" applyFill="1" applyBorder="1" applyAlignment="1" applyProtection="1">
      <alignment horizontal="left" indent="7"/>
    </xf>
    <xf numFmtId="0" fontId="61" fillId="0" borderId="0" xfId="0" applyFont="1" applyFill="1" applyBorder="1" applyAlignment="1" applyProtection="1">
      <alignment horizontal="left" indent="5"/>
    </xf>
    <xf numFmtId="0" fontId="62" fillId="0" borderId="0" xfId="0" applyFont="1" applyFill="1" applyBorder="1" applyAlignment="1" applyProtection="1">
      <alignment horizontal="center" wrapText="1"/>
    </xf>
    <xf numFmtId="0" fontId="62" fillId="8" borderId="0" xfId="0" applyFont="1" applyFill="1" applyBorder="1" applyAlignment="1" applyProtection="1">
      <alignment horizontal="center" wrapText="1"/>
    </xf>
    <xf numFmtId="0" fontId="62" fillId="8" borderId="0" xfId="0" applyFont="1" applyFill="1" applyBorder="1" applyProtection="1"/>
    <xf numFmtId="165" fontId="34" fillId="0" borderId="0" xfId="5" applyNumberFormat="1" applyFont="1" applyFill="1" applyBorder="1" applyAlignment="1" applyProtection="1">
      <alignment horizontal="right"/>
    </xf>
    <xf numFmtId="0" fontId="34" fillId="0" borderId="0" xfId="4" applyFont="1" applyFill="1" applyBorder="1" applyProtection="1"/>
    <xf numFmtId="0" fontId="58" fillId="8" borderId="0" xfId="0" applyFont="1" applyFill="1" applyBorder="1" applyProtection="1"/>
    <xf numFmtId="0" fontId="51" fillId="0" borderId="0" xfId="0" applyFont="1" applyFill="1" applyBorder="1" applyProtection="1"/>
    <xf numFmtId="0" fontId="63" fillId="0" borderId="0" xfId="0" applyFont="1" applyFill="1" applyBorder="1" applyAlignment="1" applyProtection="1">
      <alignment vertical="top" wrapText="1"/>
    </xf>
    <xf numFmtId="0" fontId="34" fillId="8" borderId="0" xfId="0" applyFont="1" applyFill="1" applyBorder="1" applyProtection="1">
      <protection locked="0"/>
    </xf>
    <xf numFmtId="0" fontId="51" fillId="8" borderId="0" xfId="0" applyFont="1" applyFill="1" applyBorder="1" applyProtection="1">
      <protection locked="0"/>
    </xf>
    <xf numFmtId="0" fontId="58" fillId="0" borderId="0" xfId="0" applyFont="1" applyFill="1" applyBorder="1" applyProtection="1">
      <protection locked="0"/>
    </xf>
    <xf numFmtId="0" fontId="34" fillId="8" borderId="0" xfId="0" applyFont="1" applyFill="1" applyBorder="1" applyAlignment="1" applyProtection="1">
      <alignment horizontal="left"/>
      <protection locked="0"/>
    </xf>
    <xf numFmtId="0" fontId="65" fillId="8" borderId="0" xfId="0" applyFont="1" applyFill="1" applyBorder="1" applyAlignment="1" applyProtection="1">
      <alignment horizontal="center"/>
      <protection locked="0"/>
    </xf>
    <xf numFmtId="0" fontId="60" fillId="8" borderId="0" xfId="0" applyFont="1" applyFill="1" applyBorder="1" applyAlignment="1" applyProtection="1">
      <alignment horizontal="center"/>
      <protection locked="0"/>
    </xf>
    <xf numFmtId="0" fontId="53" fillId="8" borderId="0" xfId="4" applyFont="1" applyFill="1" applyBorder="1" applyAlignment="1" applyProtection="1">
      <alignment wrapText="1"/>
      <protection locked="0"/>
    </xf>
    <xf numFmtId="0" fontId="66" fillId="5" borderId="0" xfId="4" applyFont="1" applyFill="1" applyBorder="1" applyAlignment="1" applyProtection="1">
      <alignment horizontal="center" vertical="center"/>
      <protection locked="0"/>
    </xf>
    <xf numFmtId="0" fontId="53" fillId="0" borderId="0" xfId="4" applyFont="1" applyFill="1" applyBorder="1" applyAlignment="1" applyProtection="1">
      <alignment horizontal="center" vertical="center"/>
      <protection locked="0"/>
    </xf>
    <xf numFmtId="0" fontId="34" fillId="8" borderId="0" xfId="8" applyFont="1" applyFill="1" applyBorder="1" applyAlignment="1" applyProtection="1">
      <alignment horizontal="center"/>
      <protection locked="0"/>
    </xf>
    <xf numFmtId="0" fontId="53" fillId="8" borderId="0" xfId="4" applyFont="1" applyFill="1" applyBorder="1" applyAlignment="1" applyProtection="1">
      <alignment vertical="center" wrapText="1"/>
      <protection locked="0"/>
    </xf>
    <xf numFmtId="0" fontId="53" fillId="8" borderId="0" xfId="0" applyFont="1" applyFill="1" applyBorder="1" applyAlignment="1" applyProtection="1">
      <alignment horizontal="left"/>
      <protection locked="0"/>
    </xf>
    <xf numFmtId="0" fontId="66" fillId="8" borderId="0" xfId="8" applyFont="1" applyFill="1" applyBorder="1" applyAlignment="1" applyProtection="1">
      <alignment horizontal="center"/>
      <protection locked="0"/>
    </xf>
    <xf numFmtId="0" fontId="53" fillId="0" borderId="0" xfId="8" applyFont="1" applyFill="1" applyBorder="1" applyAlignment="1" applyProtection="1">
      <alignment horizontal="center"/>
      <protection locked="0"/>
    </xf>
    <xf numFmtId="0" fontId="66" fillId="8" borderId="0" xfId="8" applyFont="1" applyFill="1" applyBorder="1" applyAlignment="1" applyProtection="1">
      <alignment horizontal="center" vertical="center" wrapText="1"/>
      <protection locked="0"/>
    </xf>
    <xf numFmtId="0" fontId="34" fillId="0" borderId="0" xfId="8" applyFont="1" applyFill="1" applyBorder="1" applyAlignment="1" applyProtection="1">
      <alignment horizontal="center"/>
      <protection locked="0"/>
    </xf>
    <xf numFmtId="0" fontId="58" fillId="0" borderId="0" xfId="0" applyFont="1" applyFill="1" applyBorder="1" applyAlignment="1" applyProtection="1">
      <alignment horizontal="left"/>
      <protection locked="0"/>
    </xf>
    <xf numFmtId="0" fontId="58" fillId="8" borderId="0" xfId="0" applyFont="1" applyFill="1" applyBorder="1" applyAlignment="1" applyProtection="1">
      <alignment horizontal="left"/>
      <protection locked="0"/>
    </xf>
    <xf numFmtId="0" fontId="67" fillId="8" borderId="0" xfId="4" applyFont="1" applyFill="1" applyBorder="1" applyProtection="1">
      <protection locked="0"/>
    </xf>
    <xf numFmtId="0" fontId="52" fillId="8" borderId="0" xfId="4" applyFont="1" applyFill="1" applyBorder="1" applyProtection="1">
      <protection locked="0"/>
    </xf>
    <xf numFmtId="0" fontId="53" fillId="8" borderId="0" xfId="4" applyFont="1" applyFill="1" applyBorder="1" applyProtection="1">
      <protection locked="0"/>
    </xf>
    <xf numFmtId="0" fontId="65" fillId="8" borderId="0" xfId="4" applyFont="1" applyFill="1" applyBorder="1" applyProtection="1">
      <protection locked="0"/>
    </xf>
    <xf numFmtId="0" fontId="65" fillId="8" borderId="0" xfId="4" applyFont="1" applyFill="1" applyBorder="1" applyAlignment="1" applyProtection="1">
      <alignment horizontal="center"/>
      <protection locked="0"/>
    </xf>
    <xf numFmtId="0" fontId="53" fillId="8" borderId="0" xfId="4" applyFont="1" applyFill="1" applyBorder="1" applyAlignment="1" applyProtection="1">
      <alignment horizontal="center"/>
      <protection locked="0"/>
    </xf>
    <xf numFmtId="0" fontId="66" fillId="10" borderId="0" xfId="4" applyFont="1" applyFill="1" applyBorder="1" applyAlignment="1" applyProtection="1">
      <alignment horizontal="center"/>
      <protection locked="0"/>
    </xf>
    <xf numFmtId="0" fontId="66" fillId="0" borderId="0" xfId="4" applyFont="1" applyFill="1" applyBorder="1" applyAlignment="1" applyProtection="1">
      <alignment horizontal="center"/>
      <protection locked="0"/>
    </xf>
    <xf numFmtId="0" fontId="53" fillId="0" borderId="0" xfId="4" applyFont="1" applyFill="1" applyBorder="1" applyAlignment="1" applyProtection="1">
      <alignment horizontal="center"/>
      <protection locked="0"/>
    </xf>
    <xf numFmtId="0" fontId="53" fillId="5" borderId="0" xfId="4" applyFont="1" applyFill="1" applyBorder="1" applyAlignment="1" applyProtection="1">
      <alignment horizontal="center"/>
      <protection locked="0"/>
    </xf>
    <xf numFmtId="0" fontId="66" fillId="5" borderId="0" xfId="4" applyFont="1" applyFill="1" applyBorder="1" applyAlignment="1" applyProtection="1">
      <alignment horizontal="center"/>
      <protection locked="0"/>
    </xf>
    <xf numFmtId="0" fontId="53" fillId="0" borderId="0" xfId="4" applyFont="1" applyFill="1" applyBorder="1" applyProtection="1">
      <protection locked="0"/>
    </xf>
    <xf numFmtId="0" fontId="65" fillId="0" borderId="0" xfId="4" applyFont="1" applyFill="1" applyBorder="1" applyAlignment="1" applyProtection="1">
      <alignment horizontal="center"/>
      <protection locked="0"/>
    </xf>
    <xf numFmtId="0" fontId="53"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horizontal="center" vertical="center"/>
      <protection locked="0"/>
    </xf>
    <xf numFmtId="0" fontId="66" fillId="0" borderId="0" xfId="4" applyFont="1" applyFill="1" applyBorder="1" applyAlignment="1" applyProtection="1">
      <alignment horizontal="center" vertical="center"/>
      <protection locked="0"/>
    </xf>
    <xf numFmtId="0" fontId="66" fillId="10" borderId="0" xfId="4" applyFont="1" applyFill="1" applyBorder="1" applyAlignment="1" applyProtection="1">
      <alignment horizontal="center" vertical="center"/>
      <protection locked="0"/>
    </xf>
    <xf numFmtId="0" fontId="53" fillId="8" borderId="0" xfId="4" applyFont="1" applyFill="1" applyBorder="1" applyAlignment="1" applyProtection="1">
      <alignment wrapText="1"/>
      <protection locked="0"/>
    </xf>
    <xf numFmtId="0" fontId="53" fillId="8" borderId="0" xfId="4" applyFont="1" applyFill="1" applyBorder="1" applyAlignment="1" applyProtection="1">
      <alignment vertical="center"/>
      <protection locked="0"/>
    </xf>
    <xf numFmtId="0" fontId="53" fillId="0" borderId="0" xfId="4" applyFont="1" applyFill="1" applyBorder="1" applyAlignment="1" applyProtection="1">
      <alignment vertical="center"/>
      <protection locked="0"/>
    </xf>
    <xf numFmtId="0" fontId="52" fillId="8" borderId="0" xfId="4" applyFont="1" applyFill="1" applyBorder="1" applyAlignment="1" applyProtection="1">
      <alignment wrapText="1"/>
      <protection locked="0"/>
    </xf>
    <xf numFmtId="0" fontId="65" fillId="10" borderId="0" xfId="4" applyFont="1" applyFill="1" applyBorder="1" applyAlignment="1" applyProtection="1">
      <alignment horizontal="center"/>
      <protection locked="0"/>
    </xf>
    <xf numFmtId="0" fontId="58" fillId="8" borderId="0" xfId="0" applyFont="1" applyFill="1" applyBorder="1" applyProtection="1">
      <protection locked="0"/>
    </xf>
    <xf numFmtId="0" fontId="34" fillId="8" borderId="0" xfId="0" applyFont="1" applyFill="1" applyBorder="1" applyAlignment="1" applyProtection="1">
      <alignment wrapText="1"/>
      <protection locked="0"/>
    </xf>
    <xf numFmtId="0" fontId="68" fillId="8" borderId="0" xfId="0" applyFont="1" applyFill="1" applyBorder="1" applyProtection="1">
      <protection locked="0"/>
    </xf>
    <xf numFmtId="0" fontId="69" fillId="8" borderId="0" xfId="0" applyFont="1" applyFill="1" applyBorder="1" applyAlignment="1" applyProtection="1">
      <alignment horizontal="center" vertical="center"/>
      <protection locked="0"/>
    </xf>
    <xf numFmtId="6" fontId="70" fillId="8" borderId="0" xfId="9" applyNumberFormat="1" applyFont="1" applyFill="1" applyBorder="1" applyAlignment="1" applyProtection="1">
      <alignment horizontal="right"/>
      <protection locked="0"/>
    </xf>
    <xf numFmtId="0" fontId="34" fillId="8" borderId="0" xfId="0" applyFont="1" applyFill="1" applyBorder="1" applyAlignment="1" applyProtection="1">
      <alignment horizontal="center"/>
      <protection locked="0"/>
    </xf>
    <xf numFmtId="0" fontId="70" fillId="8" borderId="0" xfId="10" applyFont="1" applyFill="1" applyBorder="1" applyAlignment="1" applyProtection="1">
      <alignment horizontal="left"/>
      <protection locked="0"/>
    </xf>
    <xf numFmtId="0" fontId="70" fillId="8" borderId="0" xfId="10" applyFont="1" applyFill="1" applyBorder="1" applyAlignment="1" applyProtection="1">
      <alignment horizontal="center"/>
      <protection locked="0"/>
    </xf>
    <xf numFmtId="0" fontId="63" fillId="0" borderId="0" xfId="0" applyFont="1" applyFill="1" applyBorder="1" applyAlignment="1" applyProtection="1">
      <alignment vertical="top" wrapText="1"/>
      <protection locked="0"/>
    </xf>
    <xf numFmtId="0" fontId="63" fillId="0" borderId="0" xfId="0" applyFont="1" applyFill="1" applyBorder="1" applyAlignment="1" applyProtection="1">
      <alignment wrapText="1"/>
      <protection locked="0"/>
    </xf>
    <xf numFmtId="0" fontId="53" fillId="0" borderId="0" xfId="0" applyFont="1" applyFill="1" applyBorder="1" applyAlignment="1" applyProtection="1">
      <alignment vertical="top" wrapText="1"/>
      <protection locked="0"/>
    </xf>
    <xf numFmtId="0" fontId="61" fillId="0" borderId="0" xfId="0" applyFont="1" applyFill="1" applyBorder="1" applyAlignment="1" applyProtection="1">
      <alignment horizontal="left" indent="7"/>
    </xf>
    <xf numFmtId="0" fontId="50" fillId="0" borderId="0" xfId="4" applyFont="1" applyFill="1" applyBorder="1" applyAlignment="1" applyProtection="1">
      <alignment horizontal="right"/>
    </xf>
    <xf numFmtId="0" fontId="51" fillId="8" borderId="0" xfId="0" applyFont="1" applyFill="1" applyBorder="1" applyAlignment="1" applyProtection="1"/>
    <xf numFmtId="0" fontId="51" fillId="8" borderId="0" xfId="0" applyFont="1" applyFill="1" applyBorder="1" applyAlignment="1" applyProtection="1">
      <alignment wrapText="1"/>
    </xf>
    <xf numFmtId="171" fontId="51" fillId="8" borderId="0" xfId="11" applyNumberFormat="1" applyFont="1" applyFill="1" applyBorder="1" applyAlignment="1" applyProtection="1">
      <alignment horizontal="right"/>
    </xf>
    <xf numFmtId="0" fontId="34" fillId="8" borderId="0" xfId="0" applyFont="1" applyFill="1" applyBorder="1" applyAlignment="1" applyProtection="1">
      <alignment wrapText="1"/>
    </xf>
    <xf numFmtId="44" fontId="34" fillId="8" borderId="0" xfId="11" applyFont="1" applyFill="1" applyBorder="1" applyProtection="1"/>
    <xf numFmtId="0" fontId="34" fillId="8" borderId="0" xfId="0" applyFont="1" applyFill="1" applyBorder="1" applyAlignment="1" applyProtection="1"/>
    <xf numFmtId="168" fontId="34" fillId="8" borderId="0" xfId="7" applyNumberFormat="1" applyFont="1" applyFill="1" applyBorder="1" applyAlignment="1" applyProtection="1">
      <alignment horizontal="right" vertical="top"/>
    </xf>
    <xf numFmtId="6" fontId="34" fillId="8" borderId="0" xfId="8" applyNumberFormat="1" applyFont="1" applyFill="1" applyBorder="1" applyAlignment="1" applyProtection="1"/>
    <xf numFmtId="0" fontId="34" fillId="8" borderId="0" xfId="0" applyFont="1" applyFill="1" applyBorder="1" applyAlignment="1" applyProtection="1">
      <alignment horizontal="left" indent="2"/>
    </xf>
    <xf numFmtId="175" fontId="34" fillId="8" borderId="0" xfId="7" applyNumberFormat="1" applyFont="1" applyFill="1" applyBorder="1" applyAlignment="1" applyProtection="1">
      <alignment vertical="top"/>
    </xf>
    <xf numFmtId="168" fontId="34" fillId="8" borderId="0" xfId="0" applyNumberFormat="1" applyFont="1" applyFill="1" applyBorder="1" applyAlignment="1" applyProtection="1">
      <alignment horizontal="right"/>
    </xf>
    <xf numFmtId="41" fontId="34" fillId="0" borderId="0" xfId="7" applyNumberFormat="1" applyFont="1" applyFill="1" applyBorder="1" applyAlignment="1" applyProtection="1">
      <alignment horizontal="right"/>
    </xf>
    <xf numFmtId="0" fontId="34" fillId="8" borderId="0" xfId="0" applyFont="1" applyFill="1" applyBorder="1" applyAlignment="1" applyProtection="1">
      <alignment horizontal="left" indent="5"/>
    </xf>
    <xf numFmtId="10" fontId="34" fillId="8" borderId="0" xfId="0" applyNumberFormat="1" applyFont="1" applyFill="1" applyBorder="1" applyAlignment="1" applyProtection="1">
      <alignment horizontal="right"/>
    </xf>
    <xf numFmtId="41" fontId="34" fillId="8" borderId="0" xfId="7" applyNumberFormat="1" applyFont="1" applyFill="1" applyBorder="1" applyAlignment="1" applyProtection="1">
      <alignment horizontal="right"/>
    </xf>
    <xf numFmtId="0" fontId="34" fillId="8" borderId="0" xfId="0" applyFont="1" applyFill="1" applyBorder="1" applyAlignment="1" applyProtection="1">
      <alignment horizontal="left" indent="3"/>
    </xf>
    <xf numFmtId="10" fontId="34" fillId="8" borderId="0" xfId="0" applyNumberFormat="1" applyFont="1" applyFill="1" applyBorder="1" applyAlignment="1" applyProtection="1">
      <alignment horizontal="left"/>
    </xf>
    <xf numFmtId="0" fontId="51" fillId="8" borderId="0" xfId="0" applyFont="1" applyFill="1" applyBorder="1" applyAlignment="1" applyProtection="1">
      <alignment horizontal="left" wrapText="1" indent="2"/>
    </xf>
    <xf numFmtId="168" fontId="51" fillId="8" borderId="17" xfId="7" applyNumberFormat="1" applyFont="1" applyFill="1" applyBorder="1" applyAlignment="1" applyProtection="1">
      <alignment horizontal="right"/>
    </xf>
    <xf numFmtId="0" fontId="53" fillId="0" borderId="0" xfId="0" applyFont="1" applyFill="1" applyBorder="1" applyAlignment="1" applyProtection="1">
      <alignment wrapText="1"/>
    </xf>
    <xf numFmtId="0" fontId="53" fillId="0" borderId="0" xfId="0" applyFont="1" applyFill="1" applyBorder="1" applyAlignment="1" applyProtection="1">
      <alignment wrapText="1"/>
    </xf>
    <xf numFmtId="0" fontId="1" fillId="0" borderId="0" xfId="12" applyFill="1" applyBorder="1" applyProtection="1"/>
    <xf numFmtId="0" fontId="53" fillId="0" borderId="0" xfId="0" applyFont="1" applyFill="1" applyBorder="1" applyAlignment="1" applyProtection="1">
      <alignment horizontal="left" wrapText="1"/>
    </xf>
    <xf numFmtId="0" fontId="63" fillId="0" borderId="0" xfId="0" applyFont="1" applyFill="1" applyBorder="1" applyAlignment="1" applyProtection="1">
      <alignment horizontal="left" wrapText="1"/>
    </xf>
    <xf numFmtId="6" fontId="34" fillId="0" borderId="0" xfId="0" applyNumberFormat="1" applyFont="1" applyFill="1" applyBorder="1" applyProtection="1">
      <protection locked="0"/>
    </xf>
    <xf numFmtId="171" fontId="51" fillId="0" borderId="0" xfId="11" applyNumberFormat="1" applyFont="1" applyFill="1" applyBorder="1" applyAlignment="1" applyProtection="1">
      <alignment horizontal="right"/>
    </xf>
    <xf numFmtId="0" fontId="73" fillId="8" borderId="0" xfId="0" applyFont="1" applyFill="1" applyBorder="1" applyAlignment="1" applyProtection="1"/>
    <xf numFmtId="0" fontId="34" fillId="8" borderId="0" xfId="0" applyFont="1" applyFill="1" applyBorder="1" applyAlignment="1" applyProtection="1">
      <alignment horizontal="center"/>
    </xf>
    <xf numFmtId="6" fontId="34" fillId="8" borderId="0" xfId="8" applyNumberFormat="1" applyFont="1" applyFill="1" applyBorder="1" applyAlignment="1" applyProtection="1"/>
    <xf numFmtId="10" fontId="34" fillId="0" borderId="0" xfId="13" applyNumberFormat="1" applyFont="1" applyFill="1" applyBorder="1" applyAlignment="1" applyProtection="1">
      <alignment horizontal="right"/>
    </xf>
    <xf numFmtId="8" fontId="34" fillId="0" borderId="0" xfId="0" applyNumberFormat="1" applyFont="1" applyFill="1" applyBorder="1" applyProtection="1">
      <protection locked="0"/>
    </xf>
    <xf numFmtId="41" fontId="34" fillId="8" borderId="0" xfId="7" applyNumberFormat="1" applyFont="1" applyFill="1" applyBorder="1" applyAlignment="1" applyProtection="1">
      <alignment horizontal="right" vertical="top"/>
    </xf>
    <xf numFmtId="5" fontId="51" fillId="8" borderId="17" xfId="11" applyNumberFormat="1" applyFont="1" applyFill="1" applyBorder="1" applyAlignment="1" applyProtection="1">
      <alignment horizontal="right"/>
    </xf>
    <xf numFmtId="5" fontId="51" fillId="8" borderId="0" xfId="11" applyNumberFormat="1" applyFont="1" applyFill="1" applyBorder="1" applyAlignment="1" applyProtection="1">
      <alignment horizontal="right"/>
    </xf>
    <xf numFmtId="0" fontId="57" fillId="9" borderId="0" xfId="5" applyFont="1" applyFill="1" applyBorder="1" applyProtection="1"/>
    <xf numFmtId="0" fontId="74" fillId="9" borderId="0" xfId="5" applyFont="1" applyFill="1" applyBorder="1" applyProtection="1"/>
    <xf numFmtId="0" fontId="34" fillId="9" borderId="0" xfId="5" applyFont="1" applyFill="1" applyBorder="1" applyProtection="1"/>
    <xf numFmtId="0" fontId="70" fillId="8" borderId="0" xfId="10" applyFont="1" applyFill="1" applyBorder="1" applyAlignment="1" applyProtection="1">
      <alignment horizontal="left"/>
    </xf>
    <xf numFmtId="0" fontId="70" fillId="8" borderId="0" xfId="7" applyNumberFormat="1" applyFont="1" applyFill="1" applyBorder="1" applyAlignment="1" applyProtection="1">
      <alignment horizontal="right" indent="1"/>
    </xf>
    <xf numFmtId="176" fontId="60" fillId="8" borderId="0" xfId="5" applyNumberFormat="1" applyFont="1" applyFill="1" applyBorder="1" applyAlignment="1" applyProtection="1">
      <alignment horizontal="right" indent="1"/>
    </xf>
    <xf numFmtId="6" fontId="70" fillId="8" borderId="0" xfId="10" applyNumberFormat="1" applyFont="1" applyFill="1" applyBorder="1" applyAlignment="1" applyProtection="1">
      <alignment horizontal="left"/>
    </xf>
    <xf numFmtId="168" fontId="34" fillId="8" borderId="15" xfId="7" applyNumberFormat="1" applyFont="1" applyFill="1" applyBorder="1" applyAlignment="1" applyProtection="1">
      <alignment horizontal="right" vertical="top"/>
    </xf>
    <xf numFmtId="0" fontId="75" fillId="8" borderId="0" xfId="10" applyFont="1" applyFill="1" applyBorder="1" applyAlignment="1" applyProtection="1">
      <alignment horizontal="left" indent="2"/>
    </xf>
    <xf numFmtId="6" fontId="51" fillId="8" borderId="0" xfId="11" applyNumberFormat="1" applyFont="1" applyFill="1" applyBorder="1" applyAlignment="1" applyProtection="1"/>
    <xf numFmtId="168" fontId="51" fillId="8" borderId="16" xfId="7" applyNumberFormat="1" applyFont="1" applyFill="1" applyBorder="1" applyAlignment="1" applyProtection="1">
      <alignment horizontal="right"/>
    </xf>
    <xf numFmtId="0" fontId="34" fillId="0" borderId="0" xfId="0" applyFont="1" applyFill="1" applyBorder="1" applyAlignment="1" applyProtection="1">
      <alignment wrapText="1"/>
      <protection locked="0"/>
    </xf>
    <xf numFmtId="0" fontId="57" fillId="9" borderId="0" xfId="5" applyFont="1" applyFill="1" applyBorder="1" applyProtection="1">
      <protection locked="0"/>
    </xf>
    <xf numFmtId="0" fontId="74" fillId="9" borderId="0" xfId="5" applyFont="1" applyFill="1" applyBorder="1" applyProtection="1">
      <protection locked="0"/>
    </xf>
    <xf numFmtId="0" fontId="34" fillId="9" borderId="0" xfId="5" applyFont="1" applyFill="1" applyBorder="1" applyProtection="1">
      <protection locked="0"/>
    </xf>
    <xf numFmtId="0" fontId="59" fillId="8" borderId="0" xfId="5" applyFont="1" applyFill="1" applyBorder="1" applyAlignment="1" applyProtection="1">
      <alignment vertical="top" wrapText="1"/>
      <protection locked="0"/>
    </xf>
    <xf numFmtId="0" fontId="76" fillId="8" borderId="0" xfId="5" applyFont="1" applyFill="1" applyBorder="1" applyAlignment="1" applyProtection="1">
      <alignment vertical="top" wrapText="1"/>
      <protection locked="0"/>
    </xf>
    <xf numFmtId="0" fontId="34" fillId="8" borderId="0" xfId="5" applyFont="1" applyFill="1" applyBorder="1" applyAlignment="1" applyProtection="1">
      <alignment vertical="top" wrapText="1"/>
      <protection locked="0"/>
    </xf>
    <xf numFmtId="0" fontId="58" fillId="8" borderId="0" xfId="10" applyFont="1" applyFill="1" applyBorder="1" applyAlignment="1" applyProtection="1">
      <alignment horizontal="left"/>
      <protection locked="0"/>
    </xf>
    <xf numFmtId="0" fontId="58" fillId="8" borderId="0" xfId="10" applyFont="1" applyFill="1" applyBorder="1" applyAlignment="1" applyProtection="1">
      <alignment horizontal="center"/>
      <protection locked="0"/>
    </xf>
    <xf numFmtId="0" fontId="58" fillId="8" borderId="0" xfId="10" applyFont="1" applyFill="1" applyBorder="1" applyAlignment="1" applyProtection="1">
      <protection locked="0"/>
    </xf>
    <xf numFmtId="0" fontId="34" fillId="8" borderId="0" xfId="4" applyFont="1" applyFill="1" applyBorder="1" applyProtection="1">
      <protection locked="0"/>
    </xf>
    <xf numFmtId="43" fontId="34" fillId="8" borderId="0" xfId="7" applyFont="1" applyFill="1" applyBorder="1" applyAlignment="1" applyProtection="1">
      <protection locked="0"/>
    </xf>
    <xf numFmtId="0" fontId="34" fillId="8" borderId="0" xfId="5" applyFont="1" applyFill="1" applyBorder="1" applyAlignment="1" applyProtection="1">
      <protection locked="0"/>
    </xf>
    <xf numFmtId="177" fontId="70" fillId="8" borderId="0" xfId="10" quotePrefix="1" applyNumberFormat="1" applyFont="1" applyFill="1" applyBorder="1" applyAlignment="1" applyProtection="1">
      <alignment horizontal="left"/>
      <protection locked="0"/>
    </xf>
    <xf numFmtId="6" fontId="51" fillId="8" borderId="0" xfId="9" applyNumberFormat="1" applyFont="1" applyFill="1" applyBorder="1" applyAlignment="1" applyProtection="1">
      <alignment horizontal="right" indent="2"/>
      <protection locked="0"/>
    </xf>
    <xf numFmtId="10" fontId="51" fillId="8" borderId="0" xfId="13" applyNumberFormat="1" applyFont="1" applyFill="1" applyBorder="1" applyAlignment="1" applyProtection="1">
      <alignment horizontal="right" indent="3"/>
      <protection locked="0"/>
    </xf>
    <xf numFmtId="43" fontId="34" fillId="8" borderId="0" xfId="7" applyFont="1" applyFill="1" applyBorder="1" applyAlignment="1" applyProtection="1">
      <alignment horizontal="left"/>
      <protection locked="0"/>
    </xf>
    <xf numFmtId="10" fontId="34" fillId="8" borderId="0" xfId="13" applyNumberFormat="1" applyFont="1" applyFill="1" applyBorder="1" applyAlignment="1" applyProtection="1">
      <alignment horizontal="left"/>
      <protection locked="0"/>
    </xf>
    <xf numFmtId="6" fontId="70" fillId="8" borderId="0" xfId="10" applyNumberFormat="1" applyFont="1" applyFill="1" applyBorder="1" applyAlignment="1" applyProtection="1">
      <alignment horizontal="left"/>
      <protection locked="0"/>
    </xf>
    <xf numFmtId="178" fontId="75" fillId="8" borderId="15" xfId="10" applyNumberFormat="1" applyFont="1" applyFill="1" applyBorder="1" applyAlignment="1" applyProtection="1">
      <alignment horizontal="right"/>
      <protection locked="0"/>
    </xf>
    <xf numFmtId="178" fontId="75" fillId="8" borderId="0" xfId="10" applyNumberFormat="1" applyFont="1" applyFill="1" applyBorder="1" applyAlignment="1" applyProtection="1">
      <alignment horizontal="right"/>
      <protection locked="0"/>
    </xf>
    <xf numFmtId="0" fontId="75" fillId="8" borderId="0" xfId="10" applyFont="1" applyFill="1" applyBorder="1" applyAlignment="1" applyProtection="1">
      <alignment horizontal="center"/>
      <protection locked="0"/>
    </xf>
    <xf numFmtId="6" fontId="70" fillId="8" borderId="0" xfId="11" applyNumberFormat="1" applyFont="1" applyFill="1" applyBorder="1" applyAlignment="1" applyProtection="1">
      <protection locked="0"/>
    </xf>
    <xf numFmtId="0" fontId="77" fillId="8" borderId="0" xfId="10" applyFont="1" applyFill="1" applyBorder="1" applyAlignment="1" applyProtection="1">
      <alignment horizontal="left"/>
      <protection locked="0"/>
    </xf>
    <xf numFmtId="5" fontId="70" fillId="8" borderId="0" xfId="11" applyNumberFormat="1" applyFont="1" applyFill="1" applyBorder="1" applyAlignment="1" applyProtection="1">
      <protection locked="0"/>
    </xf>
    <xf numFmtId="0" fontId="78" fillId="8" borderId="0" xfId="10" quotePrefix="1" applyFont="1" applyFill="1" applyBorder="1" applyAlignment="1" applyProtection="1">
      <alignment horizontal="left"/>
      <protection locked="0"/>
    </xf>
    <xf numFmtId="43" fontId="70" fillId="8" borderId="0" xfId="10" applyNumberFormat="1" applyFont="1" applyFill="1" applyBorder="1" applyAlignment="1" applyProtection="1">
      <alignment horizontal="left"/>
      <protection locked="0"/>
    </xf>
    <xf numFmtId="5" fontId="70" fillId="8" borderId="0" xfId="9" applyNumberFormat="1" applyFont="1" applyFill="1" applyBorder="1" applyAlignment="1" applyProtection="1">
      <alignment horizontal="right"/>
      <protection locked="0"/>
    </xf>
    <xf numFmtId="179" fontId="34" fillId="0" borderId="0" xfId="4" applyNumberFormat="1" applyFont="1" applyFill="1" applyBorder="1" applyProtection="1">
      <protection locked="0"/>
    </xf>
    <xf numFmtId="6" fontId="70" fillId="8" borderId="0" xfId="9" applyNumberFormat="1" applyFont="1" applyFill="1" applyBorder="1" applyAlignment="1" applyProtection="1">
      <protection locked="0"/>
    </xf>
    <xf numFmtId="6" fontId="34" fillId="8" borderId="0" xfId="9" applyNumberFormat="1" applyFont="1" applyFill="1" applyBorder="1" applyAlignment="1" applyProtection="1">
      <alignment horizontal="right"/>
      <protection locked="0"/>
    </xf>
    <xf numFmtId="6" fontId="51" fillId="8" borderId="17" xfId="11" applyNumberFormat="1" applyFont="1" applyFill="1" applyBorder="1" applyAlignment="1" applyProtection="1">
      <protection locked="0"/>
    </xf>
    <xf numFmtId="6" fontId="51" fillId="8" borderId="0" xfId="11" applyNumberFormat="1" applyFont="1" applyFill="1" applyBorder="1" applyAlignment="1" applyProtection="1">
      <protection locked="0"/>
    </xf>
    <xf numFmtId="0" fontId="53" fillId="8" borderId="0" xfId="0" applyFont="1" applyFill="1" applyBorder="1" applyAlignment="1" applyProtection="1">
      <alignment wrapText="1"/>
      <protection locked="0"/>
    </xf>
    <xf numFmtId="0" fontId="79" fillId="8" borderId="0" xfId="10" applyFont="1" applyFill="1" applyBorder="1" applyAlignment="1" applyProtection="1">
      <alignment horizontal="left"/>
      <protection locked="0"/>
    </xf>
    <xf numFmtId="0" fontId="81" fillId="8" borderId="0" xfId="10" applyFont="1" applyFill="1" applyBorder="1" applyAlignment="1" applyProtection="1">
      <alignment horizontal="left"/>
      <protection locked="0"/>
    </xf>
    <xf numFmtId="176" fontId="82" fillId="8" borderId="0" xfId="9" applyNumberFormat="1" applyFont="1" applyFill="1" applyBorder="1" applyAlignment="1" applyProtection="1">
      <alignment horizontal="right" indent="2"/>
      <protection locked="0"/>
    </xf>
    <xf numFmtId="0" fontId="83" fillId="8" borderId="0" xfId="10" applyFont="1" applyFill="1" applyBorder="1" applyAlignment="1" applyProtection="1">
      <alignment horizontal="left"/>
      <protection locked="0"/>
    </xf>
    <xf numFmtId="8" fontId="79" fillId="8" borderId="0" xfId="7" applyNumberFormat="1" applyFont="1" applyFill="1" applyBorder="1" applyAlignment="1" applyProtection="1">
      <alignment horizontal="right" indent="1"/>
      <protection locked="0"/>
    </xf>
    <xf numFmtId="0" fontId="79" fillId="8" borderId="0" xfId="7" applyNumberFormat="1" applyFont="1" applyFill="1" applyBorder="1" applyAlignment="1" applyProtection="1">
      <alignment horizontal="right" indent="1"/>
      <protection locked="0"/>
    </xf>
    <xf numFmtId="0" fontId="61" fillId="8" borderId="0" xfId="0" applyFont="1" applyFill="1" applyBorder="1" applyProtection="1">
      <protection locked="0"/>
    </xf>
    <xf numFmtId="0" fontId="61" fillId="0" borderId="0" xfId="0" applyFont="1" applyFill="1" applyBorder="1" applyAlignment="1" applyProtection="1">
      <alignment horizontal="left" indent="7"/>
      <protection locked="0"/>
    </xf>
    <xf numFmtId="0" fontId="61" fillId="0" borderId="0" xfId="0" applyFont="1" applyFill="1" applyBorder="1" applyAlignment="1" applyProtection="1">
      <alignment horizontal="left" indent="5"/>
      <protection locked="0"/>
    </xf>
    <xf numFmtId="0" fontId="62" fillId="0" borderId="0" xfId="0" applyFont="1" applyFill="1" applyBorder="1" applyAlignment="1" applyProtection="1">
      <alignment horizontal="center" wrapText="1"/>
      <protection locked="0"/>
    </xf>
    <xf numFmtId="0" fontId="62" fillId="8" borderId="0" xfId="0" applyFont="1" applyFill="1" applyBorder="1" applyAlignment="1" applyProtection="1">
      <alignment horizontal="center" wrapText="1"/>
      <protection locked="0"/>
    </xf>
    <xf numFmtId="0" fontId="62" fillId="8" borderId="0" xfId="0" applyFont="1" applyFill="1" applyBorder="1" applyProtection="1">
      <protection locked="0"/>
    </xf>
    <xf numFmtId="0" fontId="49" fillId="8" borderId="0" xfId="4" applyFont="1" applyFill="1" applyBorder="1" applyAlignment="1">
      <alignment horizontal="left" indent="9"/>
    </xf>
    <xf numFmtId="0" fontId="84" fillId="8" borderId="0" xfId="4" applyFont="1" applyFill="1" applyBorder="1" applyAlignment="1" applyProtection="1">
      <alignment horizontal="left" indent="9"/>
    </xf>
    <xf numFmtId="0" fontId="50" fillId="8" borderId="0" xfId="4" applyFont="1" applyFill="1" applyBorder="1" applyAlignment="1" applyProtection="1"/>
    <xf numFmtId="0" fontId="70" fillId="0" borderId="0" xfId="10" applyFont="1" applyFill="1" applyBorder="1" applyAlignment="1" applyProtection="1">
      <alignment horizontal="center"/>
    </xf>
    <xf numFmtId="0" fontId="50" fillId="8" borderId="0" xfId="4" applyFont="1" applyFill="1" applyBorder="1" applyAlignment="1" applyProtection="1">
      <alignment horizontal="left" indent="12"/>
    </xf>
    <xf numFmtId="0" fontId="85" fillId="8" borderId="0" xfId="4" applyFont="1" applyFill="1" applyBorder="1" applyAlignment="1" applyProtection="1">
      <alignment horizontal="left" indent="12"/>
    </xf>
    <xf numFmtId="180" fontId="34" fillId="8" borderId="0" xfId="5" applyNumberFormat="1" applyFont="1" applyFill="1" applyBorder="1" applyAlignment="1" applyProtection="1">
      <alignment horizontal="left"/>
    </xf>
    <xf numFmtId="0" fontId="34" fillId="8" borderId="0" xfId="4" applyFont="1" applyFill="1" applyBorder="1" applyAlignment="1" applyProtection="1"/>
    <xf numFmtId="0" fontId="34" fillId="8" borderId="0" xfId="4" applyFont="1" applyFill="1" applyBorder="1" applyAlignment="1" applyProtection="1">
      <alignment horizontal="right"/>
    </xf>
    <xf numFmtId="0" fontId="34" fillId="8" borderId="0" xfId="5" applyFont="1" applyFill="1" applyBorder="1" applyAlignment="1" applyProtection="1">
      <alignment horizontal="left"/>
    </xf>
    <xf numFmtId="0" fontId="60" fillId="8" borderId="0" xfId="4" applyFont="1" applyFill="1" applyBorder="1" applyProtection="1"/>
    <xf numFmtId="0" fontId="57" fillId="9" borderId="0" xfId="4" applyFont="1" applyFill="1" applyBorder="1" applyProtection="1"/>
    <xf numFmtId="0" fontId="86" fillId="9" borderId="0" xfId="4" applyFont="1" applyFill="1" applyBorder="1" applyProtection="1"/>
    <xf numFmtId="0" fontId="74" fillId="9" borderId="0" xfId="4" applyFont="1" applyFill="1" applyBorder="1" applyProtection="1"/>
    <xf numFmtId="0" fontId="34" fillId="9" borderId="0" xfId="4" applyFont="1" applyFill="1" applyBorder="1" applyAlignment="1" applyProtection="1"/>
    <xf numFmtId="0" fontId="34" fillId="9" borderId="0" xfId="4" applyFont="1" applyFill="1" applyBorder="1" applyProtection="1"/>
    <xf numFmtId="0" fontId="34" fillId="9" borderId="0" xfId="4" applyFont="1" applyFill="1" applyBorder="1" applyAlignment="1" applyProtection="1">
      <alignment horizontal="right"/>
    </xf>
    <xf numFmtId="0" fontId="34" fillId="8" borderId="0" xfId="5" applyFont="1" applyFill="1" applyBorder="1" applyProtection="1"/>
    <xf numFmtId="181" fontId="70" fillId="8" borderId="0" xfId="7" applyNumberFormat="1" applyFont="1" applyFill="1" applyBorder="1" applyAlignment="1" applyProtection="1">
      <alignment horizontal="right" indent="1"/>
    </xf>
    <xf numFmtId="0" fontId="70" fillId="8" borderId="0" xfId="7" applyNumberFormat="1" applyFont="1" applyFill="1" applyBorder="1" applyAlignment="1" applyProtection="1">
      <alignment horizontal="right" indent="1"/>
    </xf>
    <xf numFmtId="0" fontId="34" fillId="8" borderId="0" xfId="7" applyNumberFormat="1" applyFont="1" applyFill="1" applyBorder="1" applyAlignment="1" applyProtection="1"/>
    <xf numFmtId="182" fontId="34" fillId="8" borderId="0" xfId="4" applyNumberFormat="1" applyFont="1" applyFill="1" applyBorder="1" applyAlignment="1" applyProtection="1">
      <alignment horizontal="right" indent="1"/>
    </xf>
    <xf numFmtId="181" fontId="34" fillId="8" borderId="0" xfId="4" applyNumberFormat="1" applyFont="1" applyFill="1" applyBorder="1" applyAlignment="1" applyProtection="1">
      <alignment horizontal="right" indent="1"/>
    </xf>
    <xf numFmtId="183" fontId="34" fillId="8" borderId="0" xfId="4" applyNumberFormat="1" applyFont="1" applyFill="1" applyBorder="1" applyAlignment="1" applyProtection="1">
      <alignment horizontal="right" indent="1"/>
    </xf>
    <xf numFmtId="0" fontId="34" fillId="0" borderId="0" xfId="4" applyFont="1" applyFill="1" applyBorder="1" applyAlignment="1" applyProtection="1">
      <alignment horizontal="center"/>
    </xf>
    <xf numFmtId="183" fontId="34" fillId="8" borderId="0" xfId="14" applyNumberFormat="1" applyFont="1" applyFill="1" applyBorder="1" applyAlignment="1" applyProtection="1">
      <alignment horizontal="right" indent="1"/>
    </xf>
    <xf numFmtId="183" fontId="34" fillId="8" borderId="0" xfId="14" applyNumberFormat="1" applyFont="1" applyFill="1" applyBorder="1" applyAlignment="1" applyProtection="1">
      <alignment horizontal="center"/>
    </xf>
    <xf numFmtId="183" fontId="34" fillId="0" borderId="0" xfId="14" applyNumberFormat="1" applyFont="1" applyFill="1" applyBorder="1" applyAlignment="1" applyProtection="1">
      <alignment horizontal="right" indent="1"/>
    </xf>
    <xf numFmtId="184" fontId="34" fillId="0" borderId="0" xfId="15" applyNumberFormat="1" applyFont="1" applyFill="1" applyBorder="1" applyAlignment="1" applyProtection="1">
      <alignment horizontal="right" indent="1"/>
    </xf>
    <xf numFmtId="0" fontId="34" fillId="8" borderId="0" xfId="4" applyFont="1" applyFill="1" applyBorder="1" applyAlignment="1" applyProtection="1">
      <alignment horizontal="left"/>
    </xf>
    <xf numFmtId="184" fontId="34" fillId="8" borderId="0" xfId="15" applyNumberFormat="1" applyFont="1" applyFill="1" applyBorder="1" applyAlignment="1" applyProtection="1">
      <alignment horizontal="right" indent="1"/>
    </xf>
    <xf numFmtId="0" fontId="34" fillId="0" borderId="0" xfId="15" applyFont="1" applyFill="1" applyBorder="1" applyAlignment="1" applyProtection="1">
      <alignment horizontal="right" indent="1"/>
    </xf>
    <xf numFmtId="0" fontId="53" fillId="8" borderId="0" xfId="4" applyFont="1" applyFill="1" applyBorder="1" applyAlignment="1" applyProtection="1">
      <alignment horizontal="left" vertical="top" wrapText="1"/>
    </xf>
    <xf numFmtId="0" fontId="53" fillId="8" borderId="0" xfId="4" applyFont="1" applyFill="1" applyBorder="1" applyAlignment="1" applyProtection="1">
      <alignment vertical="top" wrapText="1"/>
    </xf>
    <xf numFmtId="0" fontId="52" fillId="8" borderId="0" xfId="4" applyFont="1" applyFill="1" applyBorder="1" applyAlignment="1" applyProtection="1">
      <alignment horizontal="left" vertical="top" wrapText="1"/>
    </xf>
    <xf numFmtId="0" fontId="86" fillId="9" borderId="0" xfId="5" applyFont="1" applyFill="1" applyBorder="1" applyProtection="1"/>
    <xf numFmtId="0" fontId="34" fillId="9" borderId="0" xfId="5" applyFont="1" applyFill="1" applyBorder="1" applyAlignment="1" applyProtection="1"/>
    <xf numFmtId="0" fontId="34" fillId="9" borderId="0" xfId="5" applyFont="1" applyFill="1" applyBorder="1" applyAlignment="1" applyProtection="1">
      <alignment horizontal="right"/>
    </xf>
    <xf numFmtId="0" fontId="59" fillId="8" borderId="0" xfId="5" applyFont="1" applyFill="1" applyBorder="1" applyAlignment="1" applyProtection="1">
      <alignment vertical="top" wrapText="1"/>
    </xf>
    <xf numFmtId="0" fontId="58" fillId="8" borderId="0" xfId="10" applyFont="1" applyFill="1" applyBorder="1" applyAlignment="1" applyProtection="1">
      <alignment horizontal="left"/>
    </xf>
    <xf numFmtId="0" fontId="58" fillId="8" borderId="0" xfId="10" applyFont="1" applyFill="1" applyBorder="1" applyAlignment="1" applyProtection="1"/>
    <xf numFmtId="0" fontId="76" fillId="8" borderId="0" xfId="5" applyFont="1" applyFill="1" applyBorder="1" applyAlignment="1" applyProtection="1">
      <alignment vertical="top" wrapText="1"/>
    </xf>
    <xf numFmtId="0" fontId="58" fillId="8" borderId="0" xfId="10" applyFont="1" applyFill="1" applyBorder="1" applyAlignment="1" applyProtection="1">
      <alignment horizontal="left" indent="1"/>
    </xf>
    <xf numFmtId="0" fontId="34" fillId="8" borderId="0" xfId="5" applyFont="1" applyFill="1" applyBorder="1" applyAlignment="1" applyProtection="1">
      <alignment vertical="top" wrapText="1"/>
    </xf>
    <xf numFmtId="0" fontId="58" fillId="8" borderId="0" xfId="10" applyFont="1" applyFill="1" applyBorder="1" applyAlignment="1" applyProtection="1">
      <alignment horizontal="center"/>
    </xf>
    <xf numFmtId="0" fontId="87" fillId="8" borderId="0" xfId="10" applyFont="1" applyFill="1" applyBorder="1" applyAlignment="1" applyProtection="1">
      <alignment horizontal="left"/>
    </xf>
    <xf numFmtId="182" fontId="70" fillId="8" borderId="0" xfId="9" applyNumberFormat="1" applyFont="1" applyFill="1" applyBorder="1" applyAlignment="1" applyProtection="1">
      <alignment horizontal="right" indent="2"/>
    </xf>
    <xf numFmtId="184" fontId="34" fillId="8" borderId="0" xfId="13" applyNumberFormat="1" applyFont="1" applyFill="1" applyBorder="1" applyAlignment="1" applyProtection="1">
      <alignment horizontal="right" indent="2"/>
    </xf>
    <xf numFmtId="181" fontId="34" fillId="8" borderId="0" xfId="9" applyNumberFormat="1" applyFont="1" applyFill="1" applyBorder="1" applyAlignment="1" applyProtection="1"/>
    <xf numFmtId="185" fontId="34" fillId="0" borderId="0" xfId="4" applyNumberFormat="1" applyFont="1" applyFill="1" applyBorder="1" applyProtection="1"/>
    <xf numFmtId="0" fontId="70" fillId="0" borderId="0" xfId="10" applyFont="1" applyFill="1" applyBorder="1" applyAlignment="1" applyProtection="1">
      <alignment horizontal="left"/>
    </xf>
    <xf numFmtId="0" fontId="51" fillId="8" borderId="0" xfId="10" applyFont="1" applyFill="1" applyBorder="1" applyAlignment="1" applyProtection="1">
      <alignment horizontal="left" indent="2"/>
    </xf>
    <xf numFmtId="0" fontId="58" fillId="8" borderId="0" xfId="10" applyFont="1" applyFill="1" applyBorder="1" applyAlignment="1" applyProtection="1">
      <alignment horizontal="left" indent="2"/>
    </xf>
    <xf numFmtId="182" fontId="51" fillId="8" borderId="17" xfId="9"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1"/>
    </xf>
    <xf numFmtId="184" fontId="51" fillId="8" borderId="17" xfId="13" applyNumberFormat="1" applyFont="1" applyFill="1" applyBorder="1" applyAlignment="1" applyProtection="1">
      <alignment horizontal="right" indent="2"/>
    </xf>
    <xf numFmtId="0" fontId="75" fillId="8" borderId="0" xfId="10" applyFont="1" applyFill="1" applyBorder="1" applyAlignment="1" applyProtection="1">
      <alignment horizontal="center"/>
    </xf>
    <xf numFmtId="181" fontId="51" fillId="8" borderId="17" xfId="9" applyNumberFormat="1" applyFont="1" applyFill="1" applyBorder="1" applyAlignment="1" applyProtection="1"/>
    <xf numFmtId="0" fontId="75" fillId="8" borderId="0" xfId="7" applyNumberFormat="1" applyFont="1" applyFill="1" applyBorder="1" applyAlignment="1" applyProtection="1">
      <alignment horizontal="center"/>
    </xf>
    <xf numFmtId="186" fontId="34" fillId="0" borderId="0" xfId="4" applyNumberFormat="1" applyFont="1" applyFill="1" applyBorder="1" applyProtection="1"/>
    <xf numFmtId="187" fontId="34" fillId="0" borderId="0" xfId="4" applyNumberFormat="1" applyFont="1" applyFill="1" applyBorder="1" applyProtection="1"/>
    <xf numFmtId="0" fontId="58" fillId="8" borderId="0" xfId="16" applyFont="1" applyFill="1" applyBorder="1" applyAlignment="1" applyProtection="1">
      <alignment horizontal="left"/>
    </xf>
    <xf numFmtId="0" fontId="58" fillId="8" borderId="0" xfId="16" applyFont="1" applyFill="1" applyBorder="1" applyAlignment="1" applyProtection="1"/>
    <xf numFmtId="0" fontId="58" fillId="8" borderId="0" xfId="16" applyFont="1" applyFill="1" applyBorder="1" applyAlignment="1" applyProtection="1">
      <alignment horizontal="center"/>
    </xf>
    <xf numFmtId="0" fontId="60" fillId="0" borderId="0" xfId="4" applyFont="1" applyFill="1" applyBorder="1" applyProtection="1"/>
    <xf numFmtId="0" fontId="70" fillId="8" borderId="0" xfId="9" applyNumberFormat="1" applyFont="1" applyFill="1" applyBorder="1" applyAlignment="1" applyProtection="1">
      <alignment horizontal="right" indent="1"/>
    </xf>
    <xf numFmtId="184" fontId="70" fillId="8" borderId="0" xfId="14" applyNumberFormat="1" applyFont="1" applyFill="1" applyBorder="1" applyAlignment="1" applyProtection="1">
      <alignment horizontal="right" indent="2"/>
    </xf>
    <xf numFmtId="0" fontId="70" fillId="8" borderId="0" xfId="10" applyFont="1" applyFill="1" applyBorder="1" applyAlignment="1" applyProtection="1">
      <alignment horizontal="center"/>
    </xf>
    <xf numFmtId="181" fontId="70" fillId="8" borderId="0" xfId="9" applyNumberFormat="1" applyFont="1" applyFill="1" applyBorder="1" applyAlignment="1" applyProtection="1"/>
    <xf numFmtId="0" fontId="70" fillId="8" borderId="0" xfId="9" applyNumberFormat="1" applyFont="1" applyFill="1" applyBorder="1" applyAlignment="1" applyProtection="1">
      <alignment horizontal="center"/>
    </xf>
    <xf numFmtId="0" fontId="70" fillId="0" borderId="0" xfId="7" applyNumberFormat="1" applyFont="1" applyFill="1" applyBorder="1" applyAlignment="1" applyProtection="1">
      <alignment horizontal="center"/>
    </xf>
    <xf numFmtId="0" fontId="34" fillId="0" borderId="0" xfId="7" applyNumberFormat="1" applyFont="1" applyFill="1" applyBorder="1" applyProtection="1"/>
    <xf numFmtId="0" fontId="75" fillId="8" borderId="0" xfId="9" applyNumberFormat="1" applyFont="1" applyFill="1" applyBorder="1" applyAlignment="1" applyProtection="1">
      <alignment horizontal="right" indent="1"/>
    </xf>
    <xf numFmtId="184" fontId="51" fillId="8" borderId="17" xfId="14" applyNumberFormat="1" applyFont="1" applyFill="1" applyBorder="1" applyAlignment="1" applyProtection="1">
      <alignment horizontal="right" indent="2"/>
    </xf>
    <xf numFmtId="0" fontId="75" fillId="8" borderId="0" xfId="9" applyNumberFormat="1" applyFont="1" applyFill="1" applyBorder="1" applyAlignment="1" applyProtection="1">
      <alignment horizontal="center"/>
    </xf>
    <xf numFmtId="0" fontId="75" fillId="8" borderId="0" xfId="16" applyFont="1" applyFill="1" applyBorder="1" applyAlignment="1" applyProtection="1">
      <alignment horizontal="center"/>
    </xf>
    <xf numFmtId="0" fontId="88" fillId="8" borderId="0" xfId="16" applyFont="1" applyFill="1" applyBorder="1" applyAlignment="1" applyProtection="1">
      <alignment horizontal="center"/>
    </xf>
    <xf numFmtId="0" fontId="75" fillId="8" borderId="0" xfId="7" applyNumberFormat="1" applyFont="1" applyFill="1" applyBorder="1" applyAlignment="1" applyProtection="1"/>
    <xf numFmtId="0" fontId="75" fillId="8" borderId="0" xfId="7" applyNumberFormat="1" applyFont="1" applyFill="1" applyBorder="1" applyAlignment="1" applyProtection="1">
      <alignment horizontal="right"/>
    </xf>
    <xf numFmtId="0" fontId="70" fillId="8" borderId="0" xfId="9" applyNumberFormat="1" applyFont="1" applyFill="1" applyBorder="1" applyAlignment="1" applyProtection="1">
      <alignment horizontal="right" indent="2"/>
    </xf>
    <xf numFmtId="0" fontId="70" fillId="8" borderId="0" xfId="9" applyNumberFormat="1" applyFont="1" applyFill="1" applyBorder="1" applyAlignment="1" applyProtection="1">
      <alignment horizontal="right"/>
    </xf>
    <xf numFmtId="0" fontId="88" fillId="8" borderId="0" xfId="10" applyFont="1" applyFill="1" applyBorder="1" applyAlignment="1" applyProtection="1">
      <alignment horizontal="left" indent="2"/>
    </xf>
    <xf numFmtId="182" fontId="75" fillId="8" borderId="17" xfId="9" applyNumberFormat="1" applyFont="1" applyFill="1" applyBorder="1" applyAlignment="1" applyProtection="1">
      <alignment horizontal="right" indent="2"/>
    </xf>
    <xf numFmtId="0" fontId="75" fillId="8" borderId="0" xfId="9" applyNumberFormat="1" applyFont="1" applyFill="1" applyBorder="1" applyAlignment="1" applyProtection="1">
      <alignment horizontal="right" indent="2"/>
    </xf>
    <xf numFmtId="184" fontId="75" fillId="8" borderId="17" xfId="14" applyNumberFormat="1" applyFont="1" applyFill="1" applyBorder="1" applyAlignment="1" applyProtection="1">
      <alignment horizontal="right" indent="2"/>
    </xf>
    <xf numFmtId="181" fontId="75" fillId="8" borderId="17" xfId="9" applyNumberFormat="1" applyFont="1" applyFill="1" applyBorder="1" applyAlignment="1" applyProtection="1"/>
    <xf numFmtId="0" fontId="75" fillId="8" borderId="0" xfId="9" applyNumberFormat="1" applyFont="1" applyFill="1" applyBorder="1" applyAlignment="1" applyProtection="1">
      <alignment horizontal="right"/>
    </xf>
    <xf numFmtId="0" fontId="75" fillId="8" borderId="0" xfId="14" applyNumberFormat="1" applyFont="1" applyFill="1" applyBorder="1" applyAlignment="1" applyProtection="1">
      <alignment horizontal="right" indent="2"/>
    </xf>
    <xf numFmtId="0" fontId="75" fillId="8" borderId="0" xfId="9" applyNumberFormat="1" applyFont="1" applyFill="1" applyBorder="1" applyAlignment="1" applyProtection="1"/>
    <xf numFmtId="0" fontId="59" fillId="8" borderId="0" xfId="4" applyFont="1" applyFill="1" applyBorder="1" applyAlignment="1" applyProtection="1">
      <alignment vertical="top" wrapText="1"/>
    </xf>
    <xf numFmtId="0" fontId="76" fillId="8" borderId="0" xfId="4" applyFont="1" applyFill="1" applyBorder="1" applyAlignment="1" applyProtection="1">
      <alignment vertical="top" wrapText="1"/>
    </xf>
    <xf numFmtId="0" fontId="34" fillId="8" borderId="0" xfId="4" applyFont="1" applyFill="1" applyBorder="1" applyAlignment="1" applyProtection="1">
      <alignment vertical="top" wrapText="1"/>
    </xf>
    <xf numFmtId="0" fontId="61" fillId="8" borderId="0" xfId="0" applyFont="1" applyFill="1" applyBorder="1"/>
    <xf numFmtId="0" fontId="61" fillId="8" borderId="0" xfId="5" applyFont="1" applyFill="1" applyBorder="1" applyProtection="1"/>
    <xf numFmtId="0" fontId="61" fillId="8" borderId="0" xfId="5" applyFont="1" applyFill="1" applyBorder="1" applyAlignment="1" applyProtection="1">
      <alignment horizontal="left" indent="7"/>
    </xf>
    <xf numFmtId="0" fontId="89" fillId="8" borderId="0" xfId="5" applyFont="1" applyFill="1" applyBorder="1" applyProtection="1"/>
    <xf numFmtId="0" fontId="61" fillId="8" borderId="0" xfId="5" applyFont="1" applyFill="1" applyBorder="1" applyAlignment="1" applyProtection="1">
      <alignment horizontal="left" indent="5"/>
    </xf>
    <xf numFmtId="0" fontId="62" fillId="8" borderId="0" xfId="5" applyFont="1" applyFill="1" applyBorder="1" applyAlignment="1" applyProtection="1">
      <alignment horizontal="center" wrapText="1"/>
    </xf>
    <xf numFmtId="0" fontId="62" fillId="8" borderId="0" xfId="5" applyFont="1" applyFill="1" applyBorder="1" applyAlignment="1" applyProtection="1">
      <alignment horizontal="center"/>
    </xf>
    <xf numFmtId="0" fontId="61" fillId="8" borderId="0" xfId="5" applyFont="1" applyFill="1" applyBorder="1" applyAlignment="1" applyProtection="1"/>
    <xf numFmtId="0" fontId="62" fillId="8" borderId="0" xfId="5" applyFont="1" applyFill="1" applyBorder="1" applyProtection="1"/>
    <xf numFmtId="0" fontId="61" fillId="8" borderId="0" xfId="5" applyFont="1" applyFill="1" applyBorder="1" applyAlignment="1" applyProtection="1">
      <alignment horizontal="right"/>
    </xf>
    <xf numFmtId="0" fontId="70" fillId="8" borderId="0" xfId="10" applyFont="1" applyFill="1" applyBorder="1" applyAlignment="1" applyProtection="1">
      <alignment horizontal="right"/>
    </xf>
    <xf numFmtId="0" fontId="75" fillId="8" borderId="0" xfId="10" applyFont="1" applyFill="1" applyBorder="1" applyAlignment="1" applyProtection="1">
      <alignment horizontal="right"/>
    </xf>
    <xf numFmtId="0" fontId="34" fillId="8" borderId="0" xfId="15" applyFont="1" applyFill="1" applyBorder="1" applyProtection="1"/>
    <xf numFmtId="0" fontId="60" fillId="8" borderId="0" xfId="15" applyFont="1" applyFill="1" applyBorder="1" applyProtection="1"/>
    <xf numFmtId="182" fontId="70" fillId="8" borderId="0" xfId="7" applyNumberFormat="1" applyFont="1" applyFill="1" applyBorder="1" applyAlignment="1" applyProtection="1">
      <alignment horizontal="right" indent="2"/>
    </xf>
    <xf numFmtId="0" fontId="70" fillId="8" borderId="0" xfId="7" applyNumberFormat="1" applyFont="1" applyFill="1" applyBorder="1" applyAlignment="1" applyProtection="1">
      <alignment horizontal="right" indent="2"/>
    </xf>
    <xf numFmtId="184" fontId="70" fillId="8" borderId="0" xfId="13" applyNumberFormat="1" applyFont="1" applyFill="1" applyBorder="1" applyAlignment="1" applyProtection="1">
      <alignment horizontal="right" indent="2"/>
    </xf>
    <xf numFmtId="0" fontId="70" fillId="8" borderId="0" xfId="16" applyFont="1" applyFill="1" applyBorder="1" applyAlignment="1" applyProtection="1">
      <alignment horizontal="right"/>
    </xf>
    <xf numFmtId="181" fontId="70" fillId="8" borderId="0" xfId="7" applyNumberFormat="1" applyFont="1" applyFill="1" applyBorder="1" applyAlignment="1" applyProtection="1"/>
    <xf numFmtId="0" fontId="70" fillId="8" borderId="0" xfId="7" applyNumberFormat="1" applyFont="1" applyFill="1" applyBorder="1" applyAlignment="1" applyProtection="1">
      <alignment horizontal="right"/>
    </xf>
    <xf numFmtId="0" fontId="75" fillId="8" borderId="0" xfId="16" applyFont="1" applyFill="1" applyBorder="1" applyAlignment="1" applyProtection="1">
      <alignment horizontal="left" indent="2"/>
    </xf>
    <xf numFmtId="0" fontId="88" fillId="8" borderId="0" xfId="16" applyFont="1" applyFill="1" applyBorder="1" applyAlignment="1" applyProtection="1">
      <alignment horizontal="left" indent="2"/>
    </xf>
    <xf numFmtId="182" fontId="75" fillId="8" borderId="17" xfId="7" applyNumberFormat="1" applyFont="1" applyFill="1" applyBorder="1" applyAlignment="1" applyProtection="1">
      <alignment horizontal="right" indent="2"/>
    </xf>
    <xf numFmtId="0" fontId="75" fillId="8" borderId="0" xfId="7" applyNumberFormat="1" applyFont="1" applyFill="1" applyBorder="1" applyAlignment="1" applyProtection="1">
      <alignment horizontal="right" indent="2"/>
    </xf>
    <xf numFmtId="184" fontId="75" fillId="8" borderId="17" xfId="13" applyNumberFormat="1" applyFont="1" applyFill="1" applyBorder="1" applyAlignment="1" applyProtection="1">
      <alignment horizontal="right" indent="2"/>
    </xf>
    <xf numFmtId="0" fontId="75" fillId="8" borderId="0" xfId="16" applyFont="1" applyFill="1" applyBorder="1" applyAlignment="1" applyProtection="1">
      <alignment horizontal="right"/>
    </xf>
    <xf numFmtId="181" fontId="75" fillId="8" borderId="17" xfId="7" applyNumberFormat="1" applyFont="1" applyFill="1" applyBorder="1" applyAlignment="1" applyProtection="1"/>
    <xf numFmtId="184" fontId="75" fillId="0" borderId="17" xfId="13" applyNumberFormat="1" applyFont="1" applyFill="1" applyBorder="1" applyAlignment="1" applyProtection="1">
      <alignment horizontal="right" indent="2"/>
    </xf>
    <xf numFmtId="0" fontId="34" fillId="8" borderId="0" xfId="9" applyNumberFormat="1" applyFont="1" applyFill="1" applyBorder="1" applyAlignment="1" applyProtection="1"/>
    <xf numFmtId="0" fontId="60" fillId="8" borderId="0" xfId="9" applyNumberFormat="1" applyFont="1" applyFill="1" applyBorder="1" applyAlignment="1" applyProtection="1"/>
    <xf numFmtId="0" fontId="70" fillId="8" borderId="0" xfId="17" applyFont="1" applyFill="1" applyBorder="1" applyAlignment="1" applyProtection="1">
      <alignment horizontal="right"/>
    </xf>
    <xf numFmtId="0" fontId="75" fillId="8" borderId="0" xfId="17" applyFont="1" applyFill="1" applyBorder="1" applyAlignment="1" applyProtection="1">
      <alignment horizontal="left" indent="2"/>
    </xf>
    <xf numFmtId="0" fontId="88" fillId="8" borderId="0" xfId="17" applyFont="1" applyFill="1" applyBorder="1" applyAlignment="1" applyProtection="1">
      <alignment horizontal="left" indent="2"/>
    </xf>
    <xf numFmtId="0" fontId="75" fillId="8" borderId="0" xfId="17" applyFont="1" applyFill="1" applyBorder="1" applyAlignment="1" applyProtection="1">
      <alignment horizontal="right"/>
    </xf>
    <xf numFmtId="0" fontId="75" fillId="8" borderId="0" xfId="14" applyNumberFormat="1" applyFont="1" applyFill="1" applyBorder="1" applyAlignment="1" applyProtection="1">
      <alignment horizontal="right" indent="1"/>
    </xf>
    <xf numFmtId="0" fontId="34" fillId="0" borderId="0" xfId="9" applyNumberFormat="1" applyFont="1" applyFill="1" applyBorder="1" applyAlignment="1" applyProtection="1"/>
    <xf numFmtId="182" fontId="70" fillId="0" borderId="0" xfId="7" applyNumberFormat="1" applyFont="1" applyFill="1" applyBorder="1" applyAlignment="1" applyProtection="1">
      <alignment horizontal="right" indent="2"/>
    </xf>
    <xf numFmtId="0" fontId="70" fillId="0" borderId="0" xfId="9" applyNumberFormat="1" applyFont="1" applyFill="1" applyBorder="1" applyAlignment="1" applyProtection="1">
      <alignment horizontal="right" indent="2"/>
    </xf>
    <xf numFmtId="184" fontId="70" fillId="0" borderId="0" xfId="14" applyNumberFormat="1" applyFont="1" applyFill="1" applyBorder="1" applyAlignment="1" applyProtection="1">
      <alignment horizontal="right" indent="2"/>
    </xf>
    <xf numFmtId="0" fontId="70" fillId="0" borderId="0" xfId="17" applyFont="1" applyFill="1" applyBorder="1" applyAlignment="1" applyProtection="1">
      <alignment horizontal="right"/>
    </xf>
    <xf numFmtId="181" fontId="70" fillId="0" borderId="0" xfId="7" applyNumberFormat="1" applyFont="1" applyFill="1" applyBorder="1" applyAlignment="1" applyProtection="1"/>
    <xf numFmtId="0" fontId="70" fillId="0" borderId="0" xfId="9" applyNumberFormat="1" applyFont="1" applyFill="1" applyBorder="1" applyAlignment="1" applyProtection="1">
      <alignment horizontal="right"/>
    </xf>
    <xf numFmtId="0" fontId="60" fillId="8" borderId="0" xfId="5" applyFont="1" applyFill="1" applyBorder="1" applyProtection="1"/>
    <xf numFmtId="0" fontId="34" fillId="8" borderId="0" xfId="5" applyFont="1" applyFill="1" applyBorder="1" applyAlignment="1" applyProtection="1"/>
    <xf numFmtId="0" fontId="34" fillId="8" borderId="0" xfId="5" applyFont="1" applyFill="1" applyBorder="1" applyAlignment="1" applyProtection="1">
      <alignment horizontal="right"/>
    </xf>
    <xf numFmtId="0" fontId="58" fillId="0" borderId="0" xfId="10" applyFont="1" applyFill="1" applyBorder="1" applyAlignment="1" applyProtection="1">
      <alignment horizontal="left"/>
    </xf>
    <xf numFmtId="184" fontId="70" fillId="0" borderId="0" xfId="13" applyNumberFormat="1" applyFont="1" applyFill="1" applyBorder="1" applyAlignment="1" applyProtection="1">
      <alignment horizontal="right" indent="2"/>
    </xf>
    <xf numFmtId="0" fontId="70" fillId="8" borderId="0" xfId="10" applyFont="1" applyFill="1" applyBorder="1" applyAlignment="1" applyProtection="1"/>
    <xf numFmtId="0" fontId="70" fillId="8" borderId="0" xfId="7" applyNumberFormat="1" applyFont="1" applyFill="1" applyBorder="1" applyAlignment="1" applyProtection="1"/>
    <xf numFmtId="0" fontId="75" fillId="8" borderId="0" xfId="10" applyFont="1" applyFill="1" applyBorder="1" applyAlignment="1" applyProtection="1"/>
    <xf numFmtId="0" fontId="70" fillId="8" borderId="0" xfId="16" applyFont="1" applyFill="1" applyBorder="1" applyAlignment="1" applyProtection="1">
      <alignment horizontal="left"/>
    </xf>
    <xf numFmtId="0" fontId="87" fillId="8" borderId="0" xfId="16" applyFont="1" applyFill="1" applyBorder="1" applyAlignment="1" applyProtection="1">
      <alignment horizontal="left"/>
    </xf>
    <xf numFmtId="0" fontId="70" fillId="8" borderId="0" xfId="9" applyNumberFormat="1" applyFont="1" applyFill="1" applyBorder="1" applyAlignment="1" applyProtection="1"/>
    <xf numFmtId="0" fontId="75" fillId="8" borderId="0" xfId="13" applyNumberFormat="1" applyFont="1" applyFill="1" applyBorder="1" applyAlignment="1" applyProtection="1">
      <alignment horizontal="right" indent="1"/>
    </xf>
    <xf numFmtId="0" fontId="75" fillId="8" borderId="0" xfId="16" applyFont="1" applyFill="1" applyBorder="1" applyAlignment="1" applyProtection="1"/>
    <xf numFmtId="0" fontId="75" fillId="8" borderId="0" xfId="13" applyNumberFormat="1" applyFont="1" applyFill="1" applyBorder="1" applyAlignment="1" applyProtection="1">
      <alignment horizontal="right" indent="2"/>
    </xf>
    <xf numFmtId="0" fontId="58" fillId="8" borderId="0" xfId="16" applyFont="1" applyFill="1" applyBorder="1" applyAlignment="1" applyProtection="1">
      <alignment horizontal="right"/>
    </xf>
    <xf numFmtId="0" fontId="88" fillId="0" borderId="0" xfId="10" applyFont="1" applyFill="1" applyBorder="1" applyAlignment="1" applyProtection="1">
      <alignment horizontal="center"/>
    </xf>
    <xf numFmtId="0" fontId="58" fillId="0" borderId="0" xfId="4" applyFont="1" applyFill="1" applyBorder="1" applyAlignment="1" applyProtection="1">
      <alignment horizontal="center"/>
    </xf>
    <xf numFmtId="0" fontId="34" fillId="8" borderId="0" xfId="16" applyFont="1" applyFill="1" applyBorder="1" applyAlignment="1" applyProtection="1">
      <alignment horizontal="left"/>
    </xf>
    <xf numFmtId="0" fontId="60" fillId="8" borderId="0" xfId="16" applyFont="1" applyFill="1" applyBorder="1" applyAlignment="1" applyProtection="1">
      <alignment horizontal="left"/>
    </xf>
    <xf numFmtId="0" fontId="34" fillId="0" borderId="0" xfId="7" applyNumberFormat="1" applyFont="1" applyFill="1" applyBorder="1" applyAlignment="1" applyProtection="1"/>
    <xf numFmtId="43" fontId="34" fillId="0" borderId="0" xfId="16" applyNumberFormat="1" applyFont="1" applyFill="1" applyBorder="1" applyAlignment="1" applyProtection="1"/>
    <xf numFmtId="0" fontId="58" fillId="0" borderId="0" xfId="16" applyFont="1" applyFill="1" applyBorder="1" applyAlignment="1" applyProtection="1"/>
    <xf numFmtId="43" fontId="34" fillId="0" borderId="0" xfId="4" applyNumberFormat="1" applyFont="1" applyFill="1" applyBorder="1" applyProtection="1"/>
    <xf numFmtId="0" fontId="34" fillId="0" borderId="0" xfId="7" applyNumberFormat="1" applyFont="1" applyFill="1" applyBorder="1"/>
    <xf numFmtId="0" fontId="34" fillId="0" borderId="0" xfId="0" applyFont="1" applyFill="1" applyBorder="1"/>
    <xf numFmtId="0" fontId="57" fillId="9" borderId="0" xfId="4" applyFont="1" applyFill="1" applyBorder="1" applyAlignment="1" applyProtection="1">
      <alignment horizontal="left"/>
    </xf>
    <xf numFmtId="0" fontId="57" fillId="9" borderId="0" xfId="4" applyFont="1" applyFill="1" applyBorder="1" applyAlignment="1" applyProtection="1"/>
    <xf numFmtId="0" fontId="87" fillId="8" borderId="0" xfId="10" applyFont="1" applyFill="1" applyBorder="1" applyAlignment="1" applyProtection="1">
      <alignment horizontal="center"/>
    </xf>
    <xf numFmtId="0" fontId="57" fillId="8" borderId="0" xfId="4" applyFont="1" applyFill="1" applyBorder="1" applyAlignment="1" applyProtection="1">
      <alignment horizontal="center"/>
    </xf>
    <xf numFmtId="0" fontId="57" fillId="0" borderId="0" xfId="4" applyFont="1" applyFill="1" applyBorder="1" applyAlignment="1" applyProtection="1">
      <alignment horizontal="left"/>
    </xf>
    <xf numFmtId="0" fontId="51" fillId="8" borderId="0" xfId="16" applyFont="1" applyFill="1" applyBorder="1" applyAlignment="1" applyProtection="1">
      <alignment horizontal="center"/>
    </xf>
    <xf numFmtId="0" fontId="51" fillId="8" borderId="0" xfId="16" applyFont="1" applyFill="1" applyBorder="1" applyAlignment="1" applyProtection="1">
      <alignment horizontal="center"/>
    </xf>
    <xf numFmtId="0" fontId="51" fillId="0" borderId="0" xfId="16" applyFont="1" applyFill="1" applyBorder="1" applyAlignment="1" applyProtection="1">
      <alignment horizontal="center"/>
    </xf>
    <xf numFmtId="0" fontId="34" fillId="0" borderId="0" xfId="8" applyFont="1" applyFill="1" applyBorder="1"/>
    <xf numFmtId="0" fontId="58" fillId="8" borderId="0" xfId="0" applyFont="1" applyFill="1" applyBorder="1" applyAlignment="1" applyProtection="1">
      <alignment horizontal="center" wrapText="1"/>
    </xf>
    <xf numFmtId="0" fontId="88" fillId="8" borderId="0" xfId="10" applyFont="1" applyFill="1" applyBorder="1" applyAlignment="1" applyProtection="1">
      <alignment horizontal="center"/>
    </xf>
    <xf numFmtId="0" fontId="58" fillId="0" borderId="0" xfId="8" applyFont="1" applyFill="1" applyBorder="1" applyAlignment="1" applyProtection="1">
      <alignment horizontal="center" wrapText="1"/>
    </xf>
    <xf numFmtId="0" fontId="58" fillId="0" borderId="0" xfId="0" applyFont="1" applyFill="1" applyBorder="1" applyAlignment="1" applyProtection="1">
      <alignment horizontal="center" wrapText="1"/>
    </xf>
    <xf numFmtId="0" fontId="75" fillId="8" borderId="0" xfId="10" applyFont="1" applyFill="1" applyBorder="1" applyAlignment="1" applyProtection="1">
      <alignment horizontal="left"/>
    </xf>
    <xf numFmtId="0" fontId="70" fillId="8" borderId="0" xfId="16" applyFont="1" applyFill="1" applyBorder="1" applyAlignment="1" applyProtection="1">
      <alignment horizontal="center"/>
    </xf>
    <xf numFmtId="181" fontId="70" fillId="8" borderId="0" xfId="10" applyNumberFormat="1" applyFont="1" applyFill="1" applyBorder="1" applyAlignment="1" applyProtection="1">
      <alignment horizontal="right" indent="1"/>
    </xf>
    <xf numFmtId="0" fontId="70" fillId="8" borderId="0" xfId="16" applyFont="1" applyFill="1" applyBorder="1" applyAlignment="1" applyProtection="1">
      <alignment horizontal="right" indent="1"/>
    </xf>
    <xf numFmtId="0" fontId="70" fillId="8" borderId="0" xfId="10" applyFont="1" applyFill="1" applyBorder="1" applyAlignment="1" applyProtection="1">
      <alignment horizontal="right" indent="1"/>
    </xf>
    <xf numFmtId="175" fontId="34" fillId="0" borderId="0" xfId="0" applyNumberFormat="1" applyFont="1" applyFill="1" applyBorder="1"/>
    <xf numFmtId="175" fontId="34" fillId="0" borderId="0" xfId="8" applyNumberFormat="1" applyFont="1" applyFill="1" applyBorder="1"/>
    <xf numFmtId="0" fontId="51" fillId="8" borderId="0" xfId="10" applyFont="1" applyFill="1" applyBorder="1" applyAlignment="1" applyProtection="1">
      <alignment horizontal="center"/>
    </xf>
    <xf numFmtId="0" fontId="70" fillId="8" borderId="0" xfId="10" applyFont="1" applyFill="1" applyBorder="1" applyAlignment="1" applyProtection="1">
      <alignment horizontal="left" indent="1"/>
    </xf>
    <xf numFmtId="181" fontId="75" fillId="8" borderId="18" xfId="10" applyNumberFormat="1" applyFont="1" applyFill="1" applyBorder="1" applyAlignment="1" applyProtection="1">
      <alignment horizontal="right" indent="1"/>
    </xf>
    <xf numFmtId="175" fontId="34" fillId="0" borderId="0" xfId="4" applyNumberFormat="1" applyFont="1" applyFill="1" applyBorder="1" applyProtection="1"/>
    <xf numFmtId="175" fontId="70" fillId="0" borderId="0" xfId="10" applyNumberFormat="1" applyFont="1" applyFill="1" applyBorder="1" applyAlignment="1" applyProtection="1">
      <alignment horizontal="center"/>
    </xf>
    <xf numFmtId="175" fontId="34" fillId="0" borderId="0" xfId="7" applyNumberFormat="1" applyFont="1" applyFill="1" applyBorder="1"/>
    <xf numFmtId="0" fontId="75" fillId="0" borderId="0" xfId="10" applyFont="1" applyFill="1" applyBorder="1" applyAlignment="1" applyProtection="1">
      <alignment horizontal="center"/>
    </xf>
    <xf numFmtId="0" fontId="34" fillId="8" borderId="0" xfId="16" applyFont="1" applyFill="1" applyBorder="1" applyAlignment="1" applyProtection="1">
      <alignment horizontal="center"/>
    </xf>
    <xf numFmtId="175" fontId="75" fillId="0" borderId="0" xfId="10" applyNumberFormat="1" applyFont="1" applyFill="1" applyBorder="1" applyAlignment="1" applyProtection="1">
      <alignment horizontal="center"/>
    </xf>
    <xf numFmtId="0" fontId="75" fillId="8" borderId="0" xfId="16" applyFont="1" applyFill="1" applyBorder="1" applyAlignment="1" applyProtection="1">
      <alignment horizontal="right" indent="1"/>
    </xf>
    <xf numFmtId="0" fontId="75" fillId="8" borderId="0" xfId="10" applyFont="1" applyFill="1" applyBorder="1" applyAlignment="1" applyProtection="1">
      <alignment horizontal="right" indent="1"/>
    </xf>
    <xf numFmtId="0" fontId="51" fillId="8" borderId="0" xfId="4" applyFont="1" applyFill="1" applyBorder="1" applyProtection="1"/>
    <xf numFmtId="0" fontId="34" fillId="0" borderId="0" xfId="4" applyFont="1" applyFill="1" applyBorder="1" applyAlignment="1" applyProtection="1"/>
    <xf numFmtId="0" fontId="34" fillId="0" borderId="0" xfId="4" applyFont="1" applyFill="1" applyBorder="1" applyAlignment="1" applyProtection="1">
      <alignment horizontal="right"/>
    </xf>
    <xf numFmtId="175" fontId="90" fillId="0" borderId="0" xfId="0" applyNumberFormat="1" applyFont="1" applyFill="1" applyBorder="1"/>
    <xf numFmtId="175" fontId="90" fillId="0" borderId="0" xfId="7" applyNumberFormat="1" applyFont="1" applyFill="1" applyBorder="1"/>
    <xf numFmtId="0" fontId="87" fillId="8" borderId="0" xfId="10" applyFont="1" applyFill="1" applyBorder="1" applyAlignment="1" applyProtection="1">
      <alignment horizontal="left" indent="1"/>
    </xf>
    <xf numFmtId="43" fontId="70" fillId="0" borderId="0" xfId="10" applyNumberFormat="1" applyFont="1" applyFill="1" applyBorder="1" applyAlignment="1" applyProtection="1">
      <alignment horizontal="center"/>
    </xf>
    <xf numFmtId="0" fontId="75" fillId="0" borderId="0" xfId="16" applyFont="1" applyFill="1" applyBorder="1" applyAlignment="1" applyProtection="1">
      <alignment horizontal="center"/>
    </xf>
    <xf numFmtId="175" fontId="75" fillId="0" borderId="0" xfId="16" applyNumberFormat="1" applyFont="1" applyFill="1" applyBorder="1" applyAlignment="1" applyProtection="1">
      <alignment horizontal="center"/>
    </xf>
    <xf numFmtId="181" fontId="75" fillId="8" borderId="16" xfId="10" applyNumberFormat="1" applyFont="1" applyFill="1" applyBorder="1" applyAlignment="1" applyProtection="1">
      <alignment horizontal="right" indent="1"/>
    </xf>
    <xf numFmtId="0" fontId="70" fillId="8" borderId="0" xfId="7" applyNumberFormat="1" applyFont="1" applyFill="1" applyBorder="1" applyAlignment="1" applyProtection="1">
      <alignment horizontal="center"/>
    </xf>
    <xf numFmtId="0" fontId="70" fillId="0" borderId="0" xfId="16" applyFont="1" applyFill="1" applyBorder="1" applyAlignment="1" applyProtection="1">
      <alignment horizontal="left"/>
    </xf>
    <xf numFmtId="184" fontId="70" fillId="0" borderId="0" xfId="10" applyNumberFormat="1" applyFont="1" applyFill="1" applyBorder="1" applyAlignment="1" applyProtection="1">
      <alignment horizontal="right" indent="3"/>
    </xf>
    <xf numFmtId="184" fontId="70" fillId="8" borderId="0" xfId="10" applyNumberFormat="1" applyFont="1" applyFill="1" applyBorder="1" applyAlignment="1" applyProtection="1">
      <alignment horizontal="right" indent="3"/>
    </xf>
    <xf numFmtId="175" fontId="70" fillId="0" borderId="0" xfId="16" applyNumberFormat="1" applyFont="1" applyFill="1" applyBorder="1" applyAlignment="1" applyProtection="1">
      <alignment horizontal="left"/>
    </xf>
    <xf numFmtId="184" fontId="75" fillId="8" borderId="18" xfId="16" applyNumberFormat="1" applyFont="1" applyFill="1" applyBorder="1" applyAlignment="1" applyProtection="1">
      <alignment horizontal="right" indent="3"/>
    </xf>
    <xf numFmtId="0" fontId="57" fillId="8" borderId="0" xfId="4" applyFont="1" applyFill="1" applyBorder="1" applyAlignment="1" applyProtection="1">
      <alignment horizontal="left"/>
    </xf>
    <xf numFmtId="0" fontId="57" fillId="8" borderId="0" xfId="4" applyFont="1" applyFill="1" applyBorder="1" applyAlignment="1" applyProtection="1"/>
    <xf numFmtId="0" fontId="51" fillId="0" borderId="0" xfId="4" applyFont="1" applyFill="1" applyBorder="1" applyProtection="1"/>
    <xf numFmtId="0" fontId="34" fillId="9" borderId="0" xfId="4" applyFont="1" applyFill="1" applyBorder="1" applyAlignment="1" applyProtection="1">
      <alignment horizontal="center"/>
    </xf>
    <xf numFmtId="0" fontId="70" fillId="9" borderId="0" xfId="9" applyNumberFormat="1" applyFont="1" applyFill="1" applyBorder="1" applyAlignment="1" applyProtection="1">
      <alignment horizontal="left"/>
    </xf>
    <xf numFmtId="0" fontId="70" fillId="0" borderId="0" xfId="9" applyNumberFormat="1" applyFont="1" applyFill="1" applyBorder="1" applyAlignment="1" applyProtection="1">
      <alignment horizontal="left"/>
    </xf>
    <xf numFmtId="0" fontId="87" fillId="0" borderId="0" xfId="10" applyFont="1" applyFill="1" applyBorder="1" applyAlignment="1" applyProtection="1">
      <alignment horizontal="left" indent="1"/>
    </xf>
    <xf numFmtId="184" fontId="75" fillId="8" borderId="16" xfId="16" applyNumberFormat="1" applyFont="1" applyFill="1" applyBorder="1" applyAlignment="1" applyProtection="1">
      <alignment horizontal="right" indent="3"/>
    </xf>
    <xf numFmtId="0" fontId="51" fillId="8" borderId="0" xfId="10" applyFont="1" applyFill="1" applyBorder="1" applyAlignment="1" applyProtection="1"/>
    <xf numFmtId="0" fontId="70" fillId="8" borderId="0" xfId="9" applyNumberFormat="1" applyFont="1" applyFill="1" applyBorder="1" applyAlignment="1" applyProtection="1">
      <alignment horizontal="left"/>
    </xf>
    <xf numFmtId="0" fontId="58" fillId="0" borderId="0" xfId="4" applyFont="1" applyFill="1" applyBorder="1" applyAlignment="1" applyProtection="1">
      <alignment horizontal="left"/>
    </xf>
    <xf numFmtId="0" fontId="88" fillId="8" borderId="0" xfId="16" applyFont="1" applyFill="1" applyBorder="1" applyAlignment="1" applyProtection="1">
      <alignment horizontal="right"/>
    </xf>
    <xf numFmtId="0" fontId="70" fillId="8" borderId="0" xfId="14" applyNumberFormat="1" applyFont="1" applyFill="1" applyBorder="1" applyAlignment="1" applyProtection="1">
      <alignment horizontal="right"/>
    </xf>
    <xf numFmtId="181" fontId="70" fillId="8" borderId="0" xfId="7" applyNumberFormat="1" applyFont="1" applyFill="1" applyBorder="1" applyAlignment="1" applyProtection="1">
      <alignment horizontal="right"/>
    </xf>
    <xf numFmtId="184" fontId="70" fillId="8" borderId="0" xfId="14" applyNumberFormat="1" applyFont="1" applyFill="1" applyBorder="1" applyAlignment="1" applyProtection="1">
      <alignment horizontal="right"/>
    </xf>
    <xf numFmtId="181" fontId="75" fillId="8" borderId="18" xfId="9" applyNumberFormat="1" applyFont="1" applyFill="1" applyBorder="1" applyAlignment="1" applyProtection="1">
      <alignment horizontal="right"/>
    </xf>
    <xf numFmtId="184" fontId="75" fillId="8" borderId="18" xfId="10" applyNumberFormat="1" applyFont="1" applyFill="1" applyBorder="1" applyAlignment="1" applyProtection="1"/>
    <xf numFmtId="0" fontId="58" fillId="8" borderId="0" xfId="4" applyFont="1" applyFill="1" applyBorder="1" applyAlignment="1" applyProtection="1">
      <alignment horizontal="left"/>
    </xf>
    <xf numFmtId="184" fontId="70" fillId="8" borderId="0" xfId="14" applyNumberFormat="1" applyFont="1" applyFill="1" applyBorder="1" applyAlignment="1" applyProtection="1"/>
    <xf numFmtId="184" fontId="75" fillId="8" borderId="18" xfId="10" applyNumberFormat="1" applyFont="1" applyFill="1" applyBorder="1" applyAlignment="1" applyProtection="1">
      <alignment horizontal="right"/>
    </xf>
    <xf numFmtId="0" fontId="70" fillId="8" borderId="0" xfId="16" applyFont="1" applyFill="1" applyBorder="1" applyAlignment="1" applyProtection="1">
      <alignment horizontal="left" wrapText="1"/>
    </xf>
    <xf numFmtId="181" fontId="75" fillId="8" borderId="16" xfId="9" applyNumberFormat="1" applyFont="1" applyFill="1" applyBorder="1" applyAlignment="1" applyProtection="1">
      <alignment horizontal="right"/>
    </xf>
    <xf numFmtId="184" fontId="75" fillId="8" borderId="16" xfId="9" applyNumberFormat="1" applyFont="1" applyFill="1" applyBorder="1" applyAlignment="1" applyProtection="1">
      <alignment horizontal="right"/>
    </xf>
    <xf numFmtId="0" fontId="75" fillId="8" borderId="0" xfId="9" applyNumberFormat="1" applyFont="1" applyFill="1" applyBorder="1" applyAlignment="1" applyProtection="1">
      <alignment horizontal="left"/>
    </xf>
    <xf numFmtId="0" fontId="79" fillId="8" borderId="0" xfId="10" applyFont="1" applyFill="1" applyBorder="1" applyAlignment="1">
      <alignment horizontal="left" wrapText="1"/>
    </xf>
    <xf numFmtId="0" fontId="79" fillId="0" borderId="0" xfId="9" applyNumberFormat="1" applyFont="1" applyFill="1" applyBorder="1" applyAlignment="1" applyProtection="1">
      <alignment horizontal="left"/>
    </xf>
    <xf numFmtId="0" fontId="53" fillId="0" borderId="0" xfId="4" applyFont="1" applyFill="1" applyBorder="1" applyProtection="1"/>
    <xf numFmtId="0" fontId="91" fillId="5" borderId="0" xfId="4" applyFont="1" applyFill="1" applyAlignment="1">
      <alignment horizontal="left" indent="9"/>
    </xf>
    <xf numFmtId="0" fontId="50" fillId="5" borderId="0" xfId="4" applyFont="1" applyFill="1" applyAlignment="1">
      <alignment horizontal="left"/>
    </xf>
    <xf numFmtId="0" fontId="34" fillId="5" borderId="0" xfId="4" applyFont="1" applyFill="1"/>
    <xf numFmtId="0" fontId="34" fillId="0" borderId="0" xfId="4" applyFont="1" applyFill="1"/>
    <xf numFmtId="0" fontId="50" fillId="5" borderId="0" xfId="4" applyFont="1" applyFill="1" applyAlignment="1">
      <alignment horizontal="left" indent="8"/>
    </xf>
    <xf numFmtId="0" fontId="50" fillId="5" borderId="0" xfId="4" applyFont="1" applyFill="1" applyAlignment="1">
      <alignment horizontal="left" indent="5"/>
    </xf>
    <xf numFmtId="0" fontId="50" fillId="5" borderId="0" xfId="4" applyFont="1" applyFill="1" applyAlignment="1">
      <alignment horizontal="right"/>
    </xf>
    <xf numFmtId="165" fontId="34" fillId="5" borderId="0" xfId="5" applyNumberFormat="1" applyFont="1" applyFill="1" applyAlignment="1">
      <alignment horizontal="left"/>
    </xf>
    <xf numFmtId="0" fontId="50" fillId="5" borderId="0" xfId="18" applyFont="1" applyFill="1" applyAlignment="1">
      <alignment horizontal="center"/>
    </xf>
    <xf numFmtId="0" fontId="34" fillId="0" borderId="0" xfId="18" applyFont="1" applyFill="1"/>
    <xf numFmtId="0" fontId="50" fillId="5" borderId="0" xfId="18" applyFont="1" applyFill="1" applyAlignment="1">
      <alignment horizontal="center"/>
    </xf>
    <xf numFmtId="0" fontId="92" fillId="5" borderId="0" xfId="18" applyFont="1" applyFill="1" applyAlignment="1">
      <alignment horizontal="center"/>
    </xf>
    <xf numFmtId="0" fontId="1" fillId="5" borderId="0" xfId="18" applyFont="1" applyFill="1"/>
    <xf numFmtId="0" fontId="93" fillId="5" borderId="0" xfId="18" applyFont="1" applyFill="1" applyAlignment="1">
      <alignment horizontal="left"/>
    </xf>
    <xf numFmtId="0" fontId="51" fillId="5" borderId="0" xfId="18" applyFont="1" applyFill="1" applyAlignment="1">
      <alignment horizontal="center"/>
    </xf>
    <xf numFmtId="0" fontId="51" fillId="0" borderId="0" xfId="18" applyFont="1" applyFill="1" applyAlignment="1">
      <alignment horizontal="center"/>
    </xf>
    <xf numFmtId="0" fontId="73" fillId="0" borderId="0" xfId="10" applyFont="1" applyFill="1" applyBorder="1" applyAlignment="1" applyProtection="1">
      <alignment horizontal="left" wrapText="1"/>
    </xf>
    <xf numFmtId="0" fontId="94" fillId="0" borderId="0" xfId="18" applyFont="1" applyFill="1" applyAlignment="1">
      <alignment wrapText="1"/>
    </xf>
    <xf numFmtId="0" fontId="95" fillId="5" borderId="0" xfId="18" applyFont="1" applyFill="1" applyAlignment="1">
      <alignment horizontal="center"/>
    </xf>
    <xf numFmtId="0" fontId="73" fillId="5" borderId="0" xfId="10" applyFont="1" applyFill="1" applyBorder="1" applyAlignment="1" applyProtection="1">
      <alignment horizontal="left" wrapText="1"/>
    </xf>
    <xf numFmtId="0" fontId="94" fillId="5" borderId="0" xfId="18" applyFont="1" applyFill="1" applyAlignment="1">
      <alignment wrapText="1"/>
    </xf>
    <xf numFmtId="0" fontId="73" fillId="5" borderId="0" xfId="10" applyFont="1" applyFill="1" applyBorder="1" applyAlignment="1" applyProtection="1">
      <alignment horizontal="left"/>
    </xf>
    <xf numFmtId="0" fontId="94" fillId="0" borderId="0" xfId="18" applyFont="1" applyAlignment="1">
      <alignment wrapText="1"/>
    </xf>
    <xf numFmtId="0" fontId="96" fillId="5" borderId="0" xfId="6" applyFont="1" applyFill="1" applyAlignment="1" applyProtection="1">
      <alignment horizontal="left"/>
    </xf>
    <xf numFmtId="0" fontId="96" fillId="5" borderId="0" xfId="6" applyFont="1" applyFill="1" applyAlignment="1" applyProtection="1"/>
    <xf numFmtId="0" fontId="94" fillId="5" borderId="0" xfId="18" applyFont="1" applyFill="1" applyAlignment="1">
      <alignment wrapText="1"/>
    </xf>
    <xf numFmtId="0" fontId="95" fillId="0" borderId="0" xfId="18" applyFont="1" applyFill="1" applyAlignment="1">
      <alignment horizontal="center"/>
    </xf>
    <xf numFmtId="0" fontId="94" fillId="5" borderId="0" xfId="18" applyFont="1" applyFill="1" applyAlignment="1">
      <alignment horizontal="left"/>
    </xf>
    <xf numFmtId="171" fontId="94" fillId="5" borderId="0" xfId="18" applyNumberFormat="1" applyFont="1" applyFill="1" applyAlignment="1">
      <alignment horizontal="right"/>
    </xf>
    <xf numFmtId="167" fontId="94" fillId="5" borderId="0" xfId="7" applyNumberFormat="1" applyFont="1" applyFill="1" applyAlignment="1">
      <alignment horizontal="center"/>
    </xf>
    <xf numFmtId="168" fontId="94" fillId="5" borderId="0" xfId="18" applyNumberFormat="1" applyFont="1" applyFill="1" applyAlignment="1">
      <alignment horizontal="right"/>
    </xf>
    <xf numFmtId="14" fontId="94" fillId="5" borderId="0" xfId="18" applyNumberFormat="1" applyFont="1" applyFill="1" applyAlignment="1">
      <alignment horizontal="center"/>
    </xf>
    <xf numFmtId="169" fontId="94" fillId="5" borderId="0" xfId="18" applyNumberFormat="1" applyFont="1" applyFill="1" applyAlignment="1">
      <alignment horizontal="center"/>
    </xf>
    <xf numFmtId="0" fontId="94" fillId="5" borderId="0" xfId="18" applyFont="1" applyFill="1" applyAlignment="1">
      <alignment horizontal="center"/>
    </xf>
    <xf numFmtId="0" fontId="34" fillId="0" borderId="0" xfId="18" applyFont="1"/>
    <xf numFmtId="0" fontId="73" fillId="5" borderId="0" xfId="10" applyFont="1" applyFill="1" applyBorder="1" applyAlignment="1" applyProtection="1">
      <alignment horizontal="left" wrapText="1"/>
    </xf>
    <xf numFmtId="0" fontId="97" fillId="5" borderId="0" xfId="18" applyFont="1" applyFill="1" applyAlignment="1">
      <alignment wrapText="1"/>
    </xf>
    <xf numFmtId="167" fontId="94" fillId="5" borderId="0" xfId="7" quotePrefix="1" applyNumberFormat="1" applyFont="1" applyFill="1" applyAlignment="1">
      <alignment horizontal="center"/>
    </xf>
    <xf numFmtId="171" fontId="94" fillId="5" borderId="0" xfId="18" applyNumberFormat="1" applyFont="1" applyFill="1" applyBorder="1" applyAlignment="1">
      <alignment horizontal="right"/>
    </xf>
    <xf numFmtId="170" fontId="94" fillId="5" borderId="0" xfId="18" applyNumberFormat="1" applyFont="1" applyFill="1" applyAlignment="1">
      <alignment horizontal="right"/>
    </xf>
    <xf numFmtId="0" fontId="94" fillId="5" borderId="0" xfId="8" applyFont="1" applyFill="1" applyAlignment="1">
      <alignment horizontal="left"/>
    </xf>
    <xf numFmtId="166" fontId="94" fillId="5" borderId="0" xfId="8" applyNumberFormat="1" applyFont="1" applyFill="1" applyAlignment="1">
      <alignment horizontal="right"/>
    </xf>
    <xf numFmtId="171" fontId="94" fillId="5" borderId="0" xfId="8" applyNumberFormat="1" applyFont="1" applyFill="1" applyBorder="1" applyAlignment="1">
      <alignment horizontal="right"/>
    </xf>
    <xf numFmtId="14" fontId="94" fillId="5" borderId="0" xfId="8" applyNumberFormat="1" applyFont="1" applyFill="1" applyAlignment="1">
      <alignment horizontal="center"/>
    </xf>
    <xf numFmtId="169" fontId="94" fillId="5" borderId="0" xfId="8" applyNumberFormat="1" applyFont="1" applyFill="1" applyAlignment="1">
      <alignment horizontal="center"/>
    </xf>
    <xf numFmtId="0" fontId="94" fillId="5" borderId="0" xfId="8" applyFont="1" applyFill="1" applyAlignment="1">
      <alignment horizontal="center"/>
    </xf>
    <xf numFmtId="0" fontId="98" fillId="5" borderId="0" xfId="18" applyFont="1" applyFill="1" applyAlignment="1">
      <alignment wrapText="1"/>
    </xf>
    <xf numFmtId="0" fontId="97" fillId="5" borderId="0" xfId="18" applyFont="1" applyFill="1" applyAlignment="1">
      <alignment vertical="top" wrapText="1"/>
    </xf>
    <xf numFmtId="0" fontId="73" fillId="5" borderId="0" xfId="18" applyFont="1" applyFill="1" applyAlignment="1">
      <alignment wrapText="1"/>
    </xf>
    <xf numFmtId="0" fontId="51" fillId="0" borderId="0" xfId="18" applyFont="1"/>
    <xf numFmtId="0" fontId="94" fillId="5" borderId="0" xfId="18" applyFont="1" applyFill="1" applyAlignment="1"/>
    <xf numFmtId="0" fontId="73" fillId="5" borderId="0" xfId="18" applyFont="1" applyFill="1" applyAlignment="1">
      <alignment vertical="top" wrapText="1"/>
    </xf>
    <xf numFmtId="0" fontId="94" fillId="5" borderId="0" xfId="18" applyFont="1" applyFill="1" applyAlignment="1">
      <alignment vertical="top" wrapText="1"/>
    </xf>
    <xf numFmtId="0" fontId="99" fillId="11" borderId="0" xfId="18" applyFont="1" applyFill="1"/>
    <xf numFmtId="0" fontId="99" fillId="5" borderId="0" xfId="18" applyFont="1" applyFill="1"/>
    <xf numFmtId="0" fontId="99" fillId="0" borderId="0" xfId="18" quotePrefix="1" applyFont="1" applyFill="1" applyAlignment="1" applyProtection="1">
      <alignment horizontal="left" indent="2"/>
    </xf>
    <xf numFmtId="0" fontId="99" fillId="5" borderId="0" xfId="18" applyFont="1" applyFill="1" applyAlignment="1" applyProtection="1">
      <alignment horizontal="left" indent="5"/>
      <protection locked="0"/>
    </xf>
    <xf numFmtId="0" fontId="100" fillId="5" borderId="0" xfId="18" applyFont="1" applyFill="1" applyAlignment="1">
      <alignment horizontal="centerContinuous" wrapText="1"/>
    </xf>
    <xf numFmtId="0" fontId="100" fillId="5" borderId="0" xfId="18" applyFont="1" applyFill="1"/>
    <xf numFmtId="0" fontId="99" fillId="5" borderId="0" xfId="18" applyFont="1" applyFill="1" applyAlignment="1">
      <alignment horizontal="right"/>
    </xf>
    <xf numFmtId="0" fontId="91" fillId="11" borderId="0" xfId="4" applyFont="1" applyFill="1" applyAlignment="1">
      <alignment horizontal="left" indent="9"/>
    </xf>
    <xf numFmtId="0" fontId="50" fillId="11" borderId="0" xfId="4" applyFont="1" applyFill="1" applyAlignment="1">
      <alignment horizontal="left"/>
    </xf>
    <xf numFmtId="0" fontId="34" fillId="11" borderId="0" xfId="4" applyFont="1" applyFill="1"/>
    <xf numFmtId="0" fontId="73" fillId="11" borderId="0" xfId="4" applyFont="1" applyFill="1" applyAlignment="1">
      <alignment horizontal="left" indent="8"/>
    </xf>
    <xf numFmtId="0" fontId="95" fillId="11" borderId="0" xfId="4" applyFont="1" applyFill="1" applyAlignment="1">
      <alignment horizontal="left" indent="5"/>
    </xf>
    <xf numFmtId="0" fontId="95" fillId="11" borderId="0" xfId="4" applyFont="1" applyFill="1" applyAlignment="1">
      <alignment horizontal="left" indent="8"/>
    </xf>
    <xf numFmtId="0" fontId="95" fillId="11" borderId="0" xfId="4" applyFont="1" applyFill="1" applyAlignment="1">
      <alignment horizontal="right"/>
    </xf>
    <xf numFmtId="165" fontId="73" fillId="0" borderId="0" xfId="5" applyNumberFormat="1" applyFont="1" applyFill="1" applyAlignment="1">
      <alignment horizontal="right"/>
    </xf>
    <xf numFmtId="0" fontId="73" fillId="0" borderId="0" xfId="4" applyFont="1" applyFill="1"/>
    <xf numFmtId="0" fontId="73" fillId="11" borderId="0" xfId="4" applyFont="1" applyFill="1"/>
    <xf numFmtId="0" fontId="50" fillId="11" borderId="0" xfId="4" applyFont="1" applyFill="1" applyAlignment="1">
      <alignment horizontal="right"/>
    </xf>
    <xf numFmtId="0" fontId="50" fillId="11" borderId="0" xfId="4" applyFont="1" applyFill="1" applyAlignment="1">
      <alignment horizontal="right"/>
    </xf>
    <xf numFmtId="165" fontId="34" fillId="11" borderId="0" xfId="5" applyNumberFormat="1" applyFont="1" applyFill="1" applyAlignment="1">
      <alignment horizontal="left"/>
    </xf>
    <xf numFmtId="0" fontId="101" fillId="0" borderId="0" xfId="18" applyFont="1" applyFill="1"/>
    <xf numFmtId="0" fontId="51" fillId="11" borderId="0" xfId="18" applyFont="1" applyFill="1"/>
    <xf numFmtId="0" fontId="58" fillId="0" borderId="0" xfId="18" applyFont="1" applyFill="1"/>
    <xf numFmtId="0" fontId="34" fillId="11" borderId="0" xfId="18" applyFont="1" applyFill="1" applyAlignment="1">
      <alignment horizontal="left"/>
    </xf>
    <xf numFmtId="0" fontId="60" fillId="11" borderId="0" xfId="18" applyFont="1" applyFill="1" applyAlignment="1">
      <alignment horizontal="center"/>
    </xf>
    <xf numFmtId="0" fontId="34" fillId="11" borderId="0" xfId="18" applyFont="1" applyFill="1"/>
    <xf numFmtId="0" fontId="34" fillId="11" borderId="0" xfId="8" applyFont="1" applyFill="1" applyAlignment="1">
      <alignment horizontal="center"/>
    </xf>
    <xf numFmtId="0" fontId="34" fillId="0" borderId="0" xfId="8" applyFont="1" applyFill="1" applyAlignment="1">
      <alignment horizontal="center"/>
    </xf>
    <xf numFmtId="0" fontId="51" fillId="0" borderId="0" xfId="18" applyFont="1" applyFill="1"/>
    <xf numFmtId="0" fontId="34" fillId="0" borderId="0" xfId="18" applyFont="1" applyFill="1" applyAlignment="1">
      <alignment horizontal="left"/>
    </xf>
    <xf numFmtId="0" fontId="58" fillId="0" borderId="0" xfId="18" applyFont="1" applyFill="1" applyAlignment="1">
      <alignment horizontal="left"/>
    </xf>
    <xf numFmtId="0" fontId="58" fillId="11" borderId="0" xfId="18" applyFont="1" applyFill="1" applyAlignment="1">
      <alignment horizontal="left"/>
    </xf>
    <xf numFmtId="0" fontId="102" fillId="11" borderId="0" xfId="4" applyFont="1" applyFill="1"/>
    <xf numFmtId="0" fontId="56" fillId="11" borderId="0" xfId="4" applyFont="1" applyFill="1"/>
    <xf numFmtId="0" fontId="34" fillId="11" borderId="0" xfId="4" applyFont="1" applyFill="1" applyAlignment="1">
      <alignment wrapText="1"/>
    </xf>
    <xf numFmtId="0" fontId="1" fillId="0" borderId="0" xfId="18" applyAlignment="1">
      <alignment wrapText="1"/>
    </xf>
    <xf numFmtId="0" fontId="60" fillId="11" borderId="0" xfId="4" applyFont="1" applyFill="1"/>
    <xf numFmtId="0" fontId="60" fillId="11" borderId="0" xfId="4" applyFont="1" applyFill="1" applyAlignment="1">
      <alignment horizontal="center"/>
    </xf>
    <xf numFmtId="0" fontId="34" fillId="11" borderId="0" xfId="4" applyFont="1" applyFill="1" applyAlignment="1">
      <alignment horizontal="center"/>
    </xf>
    <xf numFmtId="0" fontId="34" fillId="0" borderId="0" xfId="4" applyFont="1" applyFill="1" applyAlignment="1">
      <alignment horizontal="center"/>
    </xf>
    <xf numFmtId="0" fontId="60" fillId="0" borderId="0" xfId="4" applyFont="1" applyFill="1" applyAlignment="1">
      <alignment horizontal="center"/>
    </xf>
    <xf numFmtId="0" fontId="34" fillId="0" borderId="0" xfId="4" applyFont="1" applyFill="1" applyAlignment="1">
      <alignment horizontal="center" vertical="center"/>
    </xf>
    <xf numFmtId="0" fontId="34" fillId="11" borderId="0" xfId="4" applyFont="1" applyFill="1" applyAlignment="1">
      <alignment horizontal="center" vertical="center"/>
    </xf>
    <xf numFmtId="0" fontId="34" fillId="11" borderId="0" xfId="4" applyFont="1" applyFill="1" applyAlignment="1">
      <alignment wrapText="1"/>
    </xf>
    <xf numFmtId="0" fontId="34" fillId="11" borderId="0" xfId="4" applyFont="1" applyFill="1" applyAlignment="1">
      <alignment vertical="center"/>
    </xf>
    <xf numFmtId="0" fontId="34" fillId="0" borderId="0" xfId="4" applyFont="1" applyFill="1" applyAlignment="1">
      <alignment vertical="center"/>
    </xf>
    <xf numFmtId="0" fontId="0" fillId="11" borderId="0" xfId="4" applyFont="1" applyFill="1" applyAlignment="1">
      <alignment wrapText="1"/>
    </xf>
    <xf numFmtId="0" fontId="56" fillId="11" borderId="0" xfId="4" applyFont="1" applyFill="1" applyAlignment="1">
      <alignment wrapText="1"/>
    </xf>
    <xf numFmtId="0" fontId="34" fillId="11" borderId="0" xfId="4" applyFont="1" applyFill="1" applyBorder="1"/>
    <xf numFmtId="0" fontId="34" fillId="11" borderId="0" xfId="4" applyFont="1" applyFill="1" applyBorder="1" applyAlignment="1">
      <alignment horizontal="center" vertical="center"/>
    </xf>
    <xf numFmtId="0" fontId="34" fillId="11" borderId="0" xfId="4" applyFont="1" applyFill="1" applyBorder="1" applyAlignment="1">
      <alignment horizontal="center"/>
    </xf>
    <xf numFmtId="0" fontId="34" fillId="11" borderId="0" xfId="18" applyFont="1" applyFill="1" applyBorder="1" applyAlignment="1">
      <alignment horizontal="left"/>
    </xf>
    <xf numFmtId="0" fontId="34" fillId="0" borderId="0" xfId="4" applyFont="1" applyFill="1" applyBorder="1"/>
    <xf numFmtId="0" fontId="60" fillId="0" borderId="0" xfId="4" applyFont="1" applyFill="1" applyBorder="1" applyAlignment="1">
      <alignment horizontal="center"/>
    </xf>
    <xf numFmtId="0" fontId="34" fillId="0" borderId="0" xfId="18" applyFont="1" applyFill="1" applyBorder="1" applyAlignment="1">
      <alignment horizontal="left"/>
    </xf>
    <xf numFmtId="0" fontId="34" fillId="0" borderId="0" xfId="4" applyFont="1" applyFill="1" applyBorder="1" applyAlignment="1">
      <alignment horizontal="center" vertical="center"/>
    </xf>
    <xf numFmtId="0" fontId="34" fillId="0" borderId="0" xfId="4" applyFont="1" applyFill="1" applyBorder="1" applyAlignment="1">
      <alignment horizontal="center"/>
    </xf>
    <xf numFmtId="0" fontId="58" fillId="0" borderId="0" xfId="18" applyFont="1" applyFill="1" applyBorder="1"/>
    <xf numFmtId="0" fontId="51" fillId="0" borderId="0" xfId="18" applyFont="1" applyFill="1" applyBorder="1"/>
    <xf numFmtId="0" fontId="34" fillId="0" borderId="0" xfId="18" applyFont="1" applyFill="1" applyBorder="1" applyAlignment="1">
      <alignment wrapText="1"/>
    </xf>
    <xf numFmtId="0" fontId="1" fillId="0" borderId="0" xfId="18" applyFill="1" applyBorder="1" applyAlignment="1">
      <alignment wrapText="1"/>
    </xf>
    <xf numFmtId="0" fontId="103" fillId="0" borderId="0" xfId="18" applyFont="1" applyFill="1" applyBorder="1"/>
    <xf numFmtId="0" fontId="104" fillId="0" borderId="0" xfId="18" applyFont="1" applyFill="1" applyBorder="1" applyAlignment="1">
      <alignment horizontal="center" vertical="center"/>
    </xf>
    <xf numFmtId="6" fontId="71" fillId="0" borderId="0" xfId="9" applyNumberFormat="1" applyFont="1" applyFill="1" applyBorder="1" applyAlignment="1" applyProtection="1">
      <alignment horizontal="right"/>
      <protection locked="0"/>
    </xf>
    <xf numFmtId="0" fontId="34" fillId="0" borderId="0" xfId="18" applyFont="1" applyFill="1" applyBorder="1"/>
    <xf numFmtId="0" fontId="1" fillId="0" borderId="0" xfId="18" applyFont="1" applyFill="1" applyBorder="1" applyAlignment="1">
      <alignment horizontal="center"/>
    </xf>
    <xf numFmtId="0" fontId="71" fillId="0" borderId="0" xfId="10" applyFont="1" applyFill="1" applyBorder="1" applyAlignment="1">
      <alignment horizontal="left"/>
    </xf>
    <xf numFmtId="0" fontId="71" fillId="0" borderId="0" xfId="10" applyFont="1" applyFill="1" applyBorder="1" applyAlignment="1">
      <alignment horizontal="center"/>
    </xf>
    <xf numFmtId="0" fontId="53" fillId="0" borderId="0" xfId="18" applyFont="1" applyFill="1" applyBorder="1" applyAlignment="1">
      <alignment vertical="top" wrapText="1"/>
    </xf>
    <xf numFmtId="0" fontId="51" fillId="11" borderId="0" xfId="18" applyFont="1" applyFill="1" applyBorder="1" applyAlignment="1">
      <alignment horizontal="left" indent="2"/>
    </xf>
    <xf numFmtId="0" fontId="34" fillId="0" borderId="0" xfId="18" applyFont="1" applyBorder="1"/>
    <xf numFmtId="0" fontId="99" fillId="11" borderId="0" xfId="18" applyFont="1" applyFill="1" applyBorder="1"/>
    <xf numFmtId="0" fontId="99" fillId="0" borderId="0" xfId="18" applyFont="1" applyFill="1" applyBorder="1" applyAlignment="1" applyProtection="1">
      <alignment horizontal="left" indent="5"/>
      <protection locked="0"/>
    </xf>
    <xf numFmtId="0" fontId="100" fillId="0" borderId="0" xfId="18" applyFont="1" applyFill="1" applyBorder="1" applyAlignment="1">
      <alignment horizontal="centerContinuous" wrapText="1"/>
    </xf>
    <xf numFmtId="0" fontId="100" fillId="11" borderId="0" xfId="18" applyFont="1" applyFill="1" applyBorder="1" applyAlignment="1">
      <alignment horizontal="centerContinuous" wrapText="1"/>
    </xf>
    <xf numFmtId="0" fontId="100" fillId="11" borderId="0" xfId="18" applyFont="1" applyFill="1" applyBorder="1"/>
    <xf numFmtId="0" fontId="91" fillId="11" borderId="0" xfId="4" applyFont="1" applyFill="1" applyBorder="1" applyAlignment="1">
      <alignment horizontal="left" indent="9"/>
    </xf>
    <xf numFmtId="0" fontId="50" fillId="11" borderId="0" xfId="4" applyFont="1" applyFill="1" applyBorder="1" applyAlignment="1">
      <alignment horizontal="left"/>
    </xf>
    <xf numFmtId="0" fontId="50" fillId="11" borderId="0" xfId="4" applyFont="1" applyFill="1" applyBorder="1" applyAlignment="1">
      <alignment horizontal="left" indent="8"/>
    </xf>
    <xf numFmtId="0" fontId="50" fillId="11" borderId="0" xfId="4" applyFont="1" applyFill="1" applyBorder="1" applyAlignment="1">
      <alignment horizontal="left" indent="5"/>
    </xf>
    <xf numFmtId="0" fontId="50" fillId="0" borderId="0" xfId="4" applyFont="1" applyFill="1" applyBorder="1" applyAlignment="1">
      <alignment horizontal="right"/>
    </xf>
    <xf numFmtId="165" fontId="34" fillId="0" borderId="0" xfId="5" applyNumberFormat="1" applyFont="1" applyFill="1" applyBorder="1" applyAlignment="1">
      <alignment horizontal="right"/>
    </xf>
    <xf numFmtId="0" fontId="50" fillId="0" borderId="0" xfId="4" applyFont="1" applyFill="1" applyBorder="1" applyAlignment="1">
      <alignment horizontal="right"/>
    </xf>
    <xf numFmtId="165" fontId="34" fillId="0" borderId="0" xfId="5" applyNumberFormat="1" applyFont="1" applyFill="1" applyBorder="1" applyAlignment="1">
      <alignment horizontal="left"/>
    </xf>
    <xf numFmtId="0" fontId="101" fillId="0" borderId="0" xfId="18" applyFont="1" applyFill="1" applyBorder="1"/>
    <xf numFmtId="0" fontId="51" fillId="0" borderId="0" xfId="18" applyFont="1" applyFill="1" applyBorder="1" applyAlignment="1"/>
    <xf numFmtId="0" fontId="51" fillId="0" borderId="0" xfId="18" applyFont="1" applyFill="1" applyBorder="1" applyAlignment="1">
      <alignment wrapText="1"/>
    </xf>
    <xf numFmtId="0" fontId="34" fillId="0" borderId="0" xfId="19" applyFont="1" applyFill="1" applyBorder="1"/>
    <xf numFmtId="171" fontId="51" fillId="0" borderId="0" xfId="20" applyNumberFormat="1" applyFont="1" applyFill="1" applyBorder="1" applyAlignment="1">
      <alignment horizontal="right"/>
    </xf>
    <xf numFmtId="0" fontId="34" fillId="0" borderId="0" xfId="18" applyFont="1" applyFill="1" applyBorder="1" applyAlignment="1">
      <alignment wrapText="1"/>
    </xf>
    <xf numFmtId="44" fontId="34" fillId="0" borderId="0" xfId="20" applyFont="1" applyFill="1" applyBorder="1"/>
    <xf numFmtId="0" fontId="34" fillId="0" borderId="0" xfId="19" applyFont="1" applyFill="1" applyBorder="1" applyAlignment="1">
      <alignment horizontal="right"/>
    </xf>
    <xf numFmtId="0" fontId="34" fillId="0" borderId="0" xfId="18" applyFont="1" applyFill="1" applyBorder="1" applyAlignment="1"/>
    <xf numFmtId="168" fontId="34" fillId="0" borderId="0" xfId="7" applyNumberFormat="1" applyFont="1" applyFill="1" applyBorder="1" applyAlignment="1">
      <alignment horizontal="right" vertical="top"/>
    </xf>
    <xf numFmtId="6" fontId="34" fillId="0" borderId="0" xfId="8" applyNumberFormat="1" applyFont="1" applyFill="1" applyBorder="1" applyAlignment="1"/>
    <xf numFmtId="0" fontId="34" fillId="0" borderId="0" xfId="18" applyFont="1" applyFill="1" applyBorder="1" applyAlignment="1">
      <alignment horizontal="left" indent="2"/>
    </xf>
    <xf numFmtId="175" fontId="34" fillId="0" borderId="0" xfId="7" applyNumberFormat="1" applyFont="1" applyFill="1" applyBorder="1" applyAlignment="1">
      <alignment vertical="top"/>
    </xf>
    <xf numFmtId="168" fontId="34" fillId="0" borderId="0" xfId="19" applyNumberFormat="1" applyFont="1" applyFill="1" applyBorder="1" applyAlignment="1">
      <alignment horizontal="right"/>
    </xf>
    <xf numFmtId="41" fontId="34" fillId="0" borderId="0" xfId="7" applyNumberFormat="1" applyFont="1" applyFill="1" applyBorder="1" applyAlignment="1">
      <alignment horizontal="right"/>
    </xf>
    <xf numFmtId="0" fontId="34" fillId="0" borderId="0" xfId="19" applyFont="1" applyFill="1" applyBorder="1" applyAlignment="1">
      <alignment horizontal="left" indent="5"/>
    </xf>
    <xf numFmtId="10" fontId="34" fillId="0" borderId="0" xfId="18" applyNumberFormat="1" applyFont="1" applyFill="1" applyBorder="1" applyAlignment="1">
      <alignment horizontal="left"/>
    </xf>
    <xf numFmtId="0" fontId="34" fillId="0" borderId="0" xfId="19" applyFont="1" applyFill="1" applyBorder="1" applyAlignment="1">
      <alignment horizontal="left" indent="3"/>
    </xf>
    <xf numFmtId="0" fontId="34" fillId="0" borderId="0" xfId="18" applyFont="1" applyFill="1" applyBorder="1" applyAlignment="1">
      <alignment horizontal="left" indent="3"/>
    </xf>
    <xf numFmtId="0" fontId="34" fillId="0" borderId="0" xfId="18" applyFont="1" applyFill="1" applyBorder="1" applyAlignment="1">
      <alignment horizontal="right"/>
    </xf>
    <xf numFmtId="0" fontId="51" fillId="0" borderId="0" xfId="18" applyFont="1" applyFill="1" applyBorder="1" applyAlignment="1">
      <alignment horizontal="left" wrapText="1" indent="2"/>
    </xf>
    <xf numFmtId="0" fontId="1" fillId="0" borderId="0" xfId="18" applyFill="1" applyBorder="1" applyAlignment="1">
      <alignment horizontal="left" wrapText="1" indent="2"/>
    </xf>
    <xf numFmtId="5" fontId="51" fillId="0" borderId="0" xfId="20" applyNumberFormat="1" applyFont="1" applyFill="1" applyBorder="1" applyAlignment="1">
      <alignment horizontal="right"/>
    </xf>
    <xf numFmtId="0" fontId="1" fillId="0" borderId="0" xfId="18" applyFont="1" applyFill="1" applyBorder="1" applyAlignment="1"/>
    <xf numFmtId="0" fontId="1" fillId="0" borderId="0" xfId="18" applyFont="1" applyFill="1" applyBorder="1" applyAlignment="1">
      <alignment horizontal="left" indent="2"/>
    </xf>
    <xf numFmtId="168" fontId="34" fillId="0" borderId="0" xfId="18" applyNumberFormat="1" applyFont="1" applyFill="1" applyBorder="1" applyAlignment="1">
      <alignment horizontal="right"/>
    </xf>
    <xf numFmtId="0" fontId="34" fillId="0" borderId="0" xfId="18" applyFont="1" applyFill="1" applyBorder="1" applyAlignment="1">
      <alignment horizontal="left" indent="5"/>
    </xf>
    <xf numFmtId="5" fontId="34" fillId="0" borderId="0" xfId="8" applyNumberFormat="1" applyFont="1" applyFill="1" applyBorder="1" applyAlignment="1"/>
    <xf numFmtId="41" fontId="34" fillId="0" borderId="0" xfId="7" applyNumberFormat="1" applyFont="1" applyFill="1" applyBorder="1" applyAlignment="1">
      <alignment horizontal="right" vertical="top"/>
    </xf>
    <xf numFmtId="0" fontId="59" fillId="0" borderId="0" xfId="18" applyFont="1" applyFill="1" applyBorder="1" applyAlignment="1">
      <alignment vertical="top" wrapText="1"/>
    </xf>
    <xf numFmtId="0" fontId="76" fillId="0" borderId="0" xfId="18" applyFont="1" applyFill="1" applyBorder="1" applyAlignment="1">
      <alignment vertical="top" wrapText="1"/>
    </xf>
    <xf numFmtId="0" fontId="34" fillId="0" borderId="0" xfId="18" applyFont="1" applyFill="1" applyBorder="1" applyAlignment="1">
      <alignment vertical="top" wrapText="1"/>
    </xf>
    <xf numFmtId="0" fontId="51" fillId="0" borderId="0" xfId="18" applyFont="1" applyFill="1" applyBorder="1" applyAlignment="1">
      <alignment horizontal="left" indent="2"/>
    </xf>
    <xf numFmtId="0" fontId="101" fillId="0" borderId="0" xfId="5" applyFont="1" applyFill="1" applyBorder="1"/>
    <xf numFmtId="0" fontId="105" fillId="0" borderId="0" xfId="5" applyFont="1" applyFill="1" applyBorder="1"/>
    <xf numFmtId="0" fontId="34" fillId="0" borderId="0" xfId="5" applyFont="1" applyFill="1" applyBorder="1"/>
    <xf numFmtId="0" fontId="71" fillId="0" borderId="0" xfId="7" applyNumberFormat="1" applyFont="1" applyFill="1" applyBorder="1" applyAlignment="1" applyProtection="1">
      <alignment horizontal="right" indent="1"/>
      <protection locked="0"/>
    </xf>
    <xf numFmtId="176" fontId="60" fillId="0" borderId="0" xfId="5" applyNumberFormat="1" applyFont="1" applyFill="1" applyBorder="1" applyAlignment="1">
      <alignment horizontal="right" indent="1"/>
    </xf>
    <xf numFmtId="6" fontId="34" fillId="0" borderId="0" xfId="5" applyNumberFormat="1" applyFont="1" applyFill="1" applyBorder="1" applyAlignment="1">
      <alignment horizontal="right" indent="1"/>
    </xf>
    <xf numFmtId="0" fontId="106" fillId="0" borderId="0" xfId="10" applyFont="1" applyFill="1" applyBorder="1" applyAlignment="1">
      <alignment horizontal="left" indent="2"/>
    </xf>
    <xf numFmtId="6" fontId="51" fillId="0" borderId="0" xfId="20" applyNumberFormat="1" applyFont="1" applyFill="1" applyBorder="1" applyAlignment="1"/>
    <xf numFmtId="6" fontId="51" fillId="0" borderId="0" xfId="5" applyNumberFormat="1" applyFont="1" applyFill="1" applyBorder="1" applyAlignment="1">
      <alignment horizontal="right" indent="1"/>
    </xf>
    <xf numFmtId="0" fontId="59" fillId="0" borderId="0" xfId="5" applyFont="1" applyFill="1" applyBorder="1" applyAlignment="1">
      <alignment vertical="top" wrapText="1"/>
    </xf>
    <xf numFmtId="0" fontId="76" fillId="0" borderId="0" xfId="5" applyFont="1" applyFill="1" applyBorder="1" applyAlignment="1">
      <alignment vertical="top" wrapText="1"/>
    </xf>
    <xf numFmtId="0" fontId="34" fillId="0" borderId="0" xfId="5" applyFont="1" applyFill="1" applyBorder="1" applyAlignment="1">
      <alignment vertical="top" wrapText="1"/>
    </xf>
    <xf numFmtId="0" fontId="58" fillId="0" borderId="0" xfId="10" applyFont="1" applyFill="1" applyBorder="1" applyAlignment="1">
      <alignment horizontal="left"/>
    </xf>
    <xf numFmtId="0" fontId="58" fillId="0" borderId="0" xfId="10" applyFont="1" applyFill="1" applyBorder="1" applyAlignment="1">
      <alignment horizontal="center"/>
    </xf>
    <xf numFmtId="0" fontId="58" fillId="0" borderId="0" xfId="10" applyFont="1" applyFill="1" applyBorder="1" applyAlignment="1"/>
    <xf numFmtId="0" fontId="34" fillId="0" borderId="0" xfId="5" applyFill="1" applyBorder="1" applyAlignment="1"/>
    <xf numFmtId="177" fontId="71" fillId="0" borderId="0" xfId="10" quotePrefix="1" applyNumberFormat="1" applyFont="1" applyFill="1" applyBorder="1" applyAlignment="1">
      <alignment horizontal="left"/>
    </xf>
    <xf numFmtId="6" fontId="51" fillId="0" borderId="0" xfId="9" applyNumberFormat="1" applyFont="1" applyFill="1" applyBorder="1" applyAlignment="1">
      <alignment horizontal="right" indent="2"/>
    </xf>
    <xf numFmtId="10" fontId="51" fillId="0" borderId="0" xfId="13" applyNumberFormat="1" applyFont="1" applyFill="1" applyBorder="1" applyAlignment="1">
      <alignment horizontal="right" indent="3"/>
    </xf>
    <xf numFmtId="0" fontId="34" fillId="0" borderId="0" xfId="5" applyFill="1" applyBorder="1" applyAlignment="1">
      <alignment horizontal="left"/>
    </xf>
    <xf numFmtId="10" fontId="34" fillId="0" borderId="0" xfId="13" applyNumberFormat="1" applyFont="1" applyFill="1" applyBorder="1" applyAlignment="1">
      <alignment horizontal="left"/>
    </xf>
    <xf numFmtId="178" fontId="106" fillId="0" borderId="0" xfId="10" applyNumberFormat="1" applyFont="1" applyFill="1" applyBorder="1" applyAlignment="1" applyProtection="1">
      <alignment horizontal="right"/>
      <protection locked="0"/>
    </xf>
    <xf numFmtId="178" fontId="106" fillId="0" borderId="0" xfId="10" applyNumberFormat="1" applyFont="1" applyFill="1" applyBorder="1" applyAlignment="1">
      <alignment horizontal="right"/>
    </xf>
    <xf numFmtId="0" fontId="106" fillId="0" borderId="0" xfId="10" applyFont="1" applyFill="1" applyBorder="1" applyAlignment="1">
      <alignment horizontal="center"/>
    </xf>
    <xf numFmtId="6" fontId="71" fillId="0" borderId="0" xfId="20" applyNumberFormat="1" applyFont="1" applyFill="1" applyBorder="1" applyAlignment="1" applyProtection="1">
      <protection locked="0"/>
    </xf>
    <xf numFmtId="0" fontId="107" fillId="0" borderId="0" xfId="10" applyFont="1" applyFill="1" applyBorder="1" applyAlignment="1">
      <alignment horizontal="left"/>
    </xf>
    <xf numFmtId="5" fontId="71" fillId="0" borderId="0" xfId="20" applyNumberFormat="1" applyFont="1" applyFill="1" applyBorder="1" applyAlignment="1" applyProtection="1">
      <protection locked="0"/>
    </xf>
    <xf numFmtId="43" fontId="71" fillId="0" borderId="0" xfId="10" applyNumberFormat="1" applyFont="1" applyFill="1" applyBorder="1" applyAlignment="1">
      <alignment horizontal="left"/>
    </xf>
    <xf numFmtId="5" fontId="71" fillId="0" borderId="0" xfId="9" applyNumberFormat="1" applyFont="1" applyFill="1" applyBorder="1" applyAlignment="1" applyProtection="1">
      <alignment horizontal="right"/>
      <protection locked="0"/>
    </xf>
    <xf numFmtId="0" fontId="108" fillId="0" borderId="0" xfId="10" quotePrefix="1" applyFont="1" applyFill="1" applyBorder="1" applyAlignment="1">
      <alignment horizontal="left"/>
    </xf>
    <xf numFmtId="6" fontId="71" fillId="0" borderId="0" xfId="9" applyNumberFormat="1" applyFont="1" applyFill="1" applyBorder="1" applyAlignment="1" applyProtection="1">
      <protection locked="0"/>
    </xf>
    <xf numFmtId="6" fontId="34" fillId="0" borderId="0" xfId="9" applyNumberFormat="1" applyFont="1" applyFill="1" applyBorder="1" applyAlignment="1" applyProtection="1">
      <alignment horizontal="right"/>
      <protection locked="0"/>
    </xf>
    <xf numFmtId="6" fontId="51" fillId="0" borderId="0" xfId="20" applyNumberFormat="1" applyFont="1" applyFill="1" applyBorder="1" applyAlignment="1" applyProtection="1">
      <protection locked="0"/>
    </xf>
    <xf numFmtId="0" fontId="109" fillId="11" borderId="0" xfId="10" applyFont="1" applyFill="1" applyBorder="1" applyAlignment="1" applyProtection="1">
      <alignment horizontal="left"/>
      <protection locked="0"/>
    </xf>
    <xf numFmtId="0" fontId="110" fillId="11" borderId="0" xfId="10" applyFont="1" applyFill="1" applyBorder="1" applyAlignment="1">
      <alignment horizontal="left"/>
    </xf>
    <xf numFmtId="176" fontId="82" fillId="11" borderId="0" xfId="9" applyNumberFormat="1" applyFont="1" applyFill="1" applyBorder="1" applyAlignment="1">
      <alignment horizontal="right" indent="2"/>
    </xf>
    <xf numFmtId="0" fontId="109" fillId="11" borderId="0" xfId="10" applyFont="1" applyFill="1" applyBorder="1" applyAlignment="1">
      <alignment horizontal="left"/>
    </xf>
    <xf numFmtId="0" fontId="53" fillId="0" borderId="0" xfId="4" applyFont="1" applyFill="1"/>
    <xf numFmtId="0" fontId="111" fillId="11" borderId="0" xfId="10" applyFont="1" applyFill="1" applyBorder="1" applyAlignment="1">
      <alignment horizontal="left"/>
    </xf>
    <xf numFmtId="8" fontId="109" fillId="11" borderId="0" xfId="7" applyNumberFormat="1" applyFont="1" applyFill="1" applyBorder="1" applyAlignment="1" applyProtection="1">
      <alignment horizontal="right" indent="1"/>
      <protection locked="0"/>
    </xf>
    <xf numFmtId="0" fontId="109" fillId="11" borderId="0" xfId="7" applyNumberFormat="1" applyFont="1" applyFill="1" applyBorder="1" applyAlignment="1" applyProtection="1">
      <alignment horizontal="right" indent="1"/>
      <protection locked="0"/>
    </xf>
    <xf numFmtId="0" fontId="82" fillId="11" borderId="0" xfId="9" applyNumberFormat="1" applyFont="1" applyFill="1" applyBorder="1" applyAlignment="1">
      <alignment horizontal="right" indent="2"/>
    </xf>
    <xf numFmtId="0" fontId="71" fillId="11" borderId="0" xfId="10" applyFont="1" applyFill="1" applyBorder="1" applyAlignment="1">
      <alignment horizontal="left"/>
    </xf>
    <xf numFmtId="0" fontId="106" fillId="11" borderId="0" xfId="10" applyFont="1" applyFill="1" applyBorder="1" applyAlignment="1">
      <alignment horizontal="left"/>
    </xf>
    <xf numFmtId="6" fontId="51" fillId="11" borderId="0" xfId="20" applyNumberFormat="1" applyFont="1" applyFill="1" applyBorder="1" applyAlignment="1"/>
    <xf numFmtId="0" fontId="99" fillId="0" borderId="0" xfId="18" applyFont="1" applyFill="1" applyAlignment="1" applyProtection="1">
      <alignment horizontal="left" indent="5"/>
      <protection locked="0"/>
    </xf>
    <xf numFmtId="0" fontId="100" fillId="0" borderId="0" xfId="18" applyFont="1" applyFill="1" applyAlignment="1">
      <alignment horizontal="centerContinuous" wrapText="1"/>
    </xf>
    <xf numFmtId="0" fontId="100" fillId="11" borderId="0" xfId="18" applyFont="1" applyFill="1" applyAlignment="1">
      <alignment horizontal="centerContinuous" wrapText="1"/>
    </xf>
    <xf numFmtId="0" fontId="100" fillId="11" borderId="0" xfId="18" applyFont="1" applyFill="1"/>
    <xf numFmtId="0" fontId="112" fillId="0" borderId="0" xfId="0" applyFont="1" applyFill="1" applyBorder="1" applyAlignment="1">
      <alignment horizontal="left" vertical="center" wrapText="1"/>
    </xf>
    <xf numFmtId="0" fontId="0" fillId="0" borderId="9" xfId="0" applyFont="1" applyFill="1" applyBorder="1" applyAlignment="1">
      <alignment horizontal="center" vertical="center" wrapText="1"/>
    </xf>
    <xf numFmtId="0" fontId="26" fillId="0" borderId="0" xfId="0" quotePrefix="1" applyFont="1" applyFill="1" applyBorder="1" applyAlignment="1">
      <alignment horizontal="left" vertical="center" wrapText="1"/>
    </xf>
    <xf numFmtId="0" fontId="26" fillId="0" borderId="0" xfId="0" applyFont="1" applyFill="1" applyBorder="1" applyAlignment="1">
      <alignment horizontal="left" vertical="center" wrapText="1"/>
    </xf>
    <xf numFmtId="14" fontId="113" fillId="0" borderId="0" xfId="0" applyNumberFormat="1" applyFont="1" applyFill="1" applyBorder="1" applyAlignment="1">
      <alignment horizontal="center" vertical="center" wrapText="1"/>
    </xf>
    <xf numFmtId="2" fontId="33" fillId="0" borderId="0" xfId="0" applyNumberFormat="1" applyFont="1" applyFill="1" applyBorder="1" applyAlignment="1">
      <alignment horizontal="center" vertical="center" wrapText="1"/>
    </xf>
    <xf numFmtId="2" fontId="33" fillId="0" borderId="0" xfId="0" applyNumberFormat="1" applyFont="1" applyFill="1" applyBorder="1" applyAlignment="1" applyProtection="1">
      <alignment horizontal="center" vertical="center" wrapText="1"/>
    </xf>
    <xf numFmtId="10" fontId="0" fillId="0" borderId="0" xfId="2" applyNumberFormat="1" applyFont="1" applyAlignment="1">
      <alignment horizontal="center"/>
    </xf>
    <xf numFmtId="10" fontId="0" fillId="0" borderId="0" xfId="2" applyNumberFormat="1" applyFont="1" applyAlignment="1" applyProtection="1">
      <alignment horizontal="center"/>
    </xf>
    <xf numFmtId="10" fontId="0" fillId="0" borderId="0" xfId="0" applyNumberFormat="1" applyFont="1" applyFill="1" applyBorder="1" applyAlignment="1" applyProtection="1">
      <alignment horizontal="center" vertical="center" wrapText="1"/>
    </xf>
    <xf numFmtId="188" fontId="23" fillId="0" borderId="0" xfId="0" applyNumberFormat="1" applyFont="1" applyFill="1" applyBorder="1" applyAlignment="1">
      <alignment horizontal="center" vertical="center" wrapText="1"/>
    </xf>
    <xf numFmtId="188" fontId="23" fillId="0" borderId="0" xfId="0" applyNumberFormat="1" applyFont="1" applyFill="1" applyBorder="1" applyAlignment="1" applyProtection="1">
      <alignment horizontal="center" vertical="center" wrapText="1"/>
    </xf>
  </cellXfs>
  <cellStyles count="21">
    <cellStyle name="Comma" xfId="1" builtinId="3"/>
    <cellStyle name="Comma 2 2" xfId="7"/>
    <cellStyle name="Comma 3 2" xfId="9"/>
    <cellStyle name="Currency 2" xfId="11"/>
    <cellStyle name="Currency 8 6" xfId="20"/>
    <cellStyle name="Hyperlink" xfId="3" builtinId="8"/>
    <cellStyle name="Hyperlink 2" xfId="6"/>
    <cellStyle name="Normal" xfId="0" builtinId="0"/>
    <cellStyle name="Normal 10" xfId="12"/>
    <cellStyle name="Normal 2" xfId="8"/>
    <cellStyle name="Normal 2 2 2" xfId="15"/>
    <cellStyle name="Normal 2_CB Programme Monthly Investor Report - FINAL VERSION 2" xfId="5"/>
    <cellStyle name="Normal 9" xfId="18"/>
    <cellStyle name="Normal 9 6" xfId="19"/>
    <cellStyle name="Normal_CB Programme Monthly Investor Report - FINAL VERSION" xfId="4"/>
    <cellStyle name="Normal_Sheet1 2" xfId="10"/>
    <cellStyle name="Normal_Sheet1_CB Programme Monthly Investor Report - FINAL VERSION" xfId="16"/>
    <cellStyle name="Normal_Sheet1_Sheet1" xfId="17"/>
    <cellStyle name="Percent" xfId="2" builtinId="5"/>
    <cellStyle name="Percent 2" xfId="13"/>
    <cellStyle name="Percent 3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324421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93</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5116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30632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51161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30632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51161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8133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3081337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1447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186</xdr:row>
      <xdr:rowOff>57150</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6227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151161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40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51161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864000" y="2940367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93</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864000" y="151161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5656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864000" y="295656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93</xdr:row>
      <xdr:rowOff>28575</xdr:rowOff>
    </xdr:from>
    <xdr:ext cx="809625" cy="914400"/>
    <xdr:pic>
      <xdr:nvPicPr>
        <xdr:cNvPr id="1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51447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186</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96227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0" y="2940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77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21167</xdr:colOff>
      <xdr:row>881</xdr:row>
      <xdr:rowOff>27517</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7" y="148607992"/>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29"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0"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1"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2"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3"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6"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3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3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0"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1"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15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4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4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4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4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24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5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611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57"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2158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58"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38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5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145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8375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1891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51602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6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69"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7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7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7"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7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7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82"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5"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8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8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8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8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9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9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9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9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9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9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0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0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0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0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0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0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1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1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1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1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22"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2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2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3"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3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3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3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3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38"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39"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2"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3"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4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4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46"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4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48"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4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0"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1"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5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0"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1"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6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5"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166"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15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7"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69"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170"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72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1"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3"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174"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5"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178"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16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79"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0"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182"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65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8%20September%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1. NTT General"/>
      <sheetName val="D2. NTT Pool Distribution"/>
      <sheetName val="D3. NTT Appendix"/>
      <sheetName val="E. Optional ECB-ECAIs Data"/>
      <sheetName val="Intercompany loan ledger"/>
      <sheetName val="Working Papers - Input"/>
      <sheetName val="Working Papers - Loan"/>
      <sheetName val="Working Papers - Swap"/>
      <sheetName val="Maintenance"/>
      <sheetName val="Additional Instructions"/>
      <sheetName val="EUC"/>
      <sheetName val="swap fees"/>
      <sheetName val="Loan Interst"/>
      <sheetName val="Loan Interest"/>
    </sheetNames>
    <sheetDataSet>
      <sheetData sheetId="0"/>
      <sheetData sheetId="1"/>
      <sheetData sheetId="2"/>
      <sheetData sheetId="3"/>
      <sheetData sheetId="4"/>
      <sheetData sheetId="5"/>
      <sheetData sheetId="6"/>
      <sheetData sheetId="7"/>
      <sheetData sheetId="8"/>
      <sheetData sheetId="9"/>
      <sheetData sheetId="10"/>
      <sheetData sheetId="11">
        <row r="25">
          <cell r="I25">
            <v>41243264071.964752</v>
          </cell>
        </row>
      </sheetData>
      <sheetData sheetId="12">
        <row r="4">
          <cell r="E4">
            <v>43371</v>
          </cell>
          <cell r="G4">
            <v>43388</v>
          </cell>
        </row>
        <row r="56">
          <cell r="I56">
            <v>43371</v>
          </cell>
        </row>
      </sheetData>
      <sheetData sheetId="13">
        <row r="53">
          <cell r="D53">
            <v>136466051.46326083</v>
          </cell>
        </row>
      </sheetData>
      <sheetData sheetId="14">
        <row r="23">
          <cell r="J23">
            <v>136739530.52430946</v>
          </cell>
        </row>
      </sheetData>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rbc.com/investorrelations/fixed_income/covered-bonds-terms.html"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www.housepriceindex.ca/" TargetMode="Externa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7"/>
  <sheetViews>
    <sheetView tabSelected="1" zoomScaleNormal="100" workbookViewId="0"/>
  </sheetViews>
  <sheetFormatPr defaultRowHeight="15" x14ac:dyDescent="0.25"/>
  <cols>
    <col min="1" max="1" width="9.140625" style="2"/>
    <col min="2" max="10" width="12.42578125" style="2" customWidth="1"/>
    <col min="11" max="18" width="9.140625" style="2"/>
  </cols>
  <sheetData>
    <row r="1" spans="1:10" ht="15.75" thickBot="1" x14ac:dyDescent="0.3"/>
    <row r="2" spans="1:10" x14ac:dyDescent="0.25">
      <c r="B2" s="16"/>
      <c r="C2" s="17"/>
      <c r="D2" s="17"/>
      <c r="E2" s="17"/>
      <c r="F2" s="17"/>
      <c r="G2" s="17"/>
      <c r="H2" s="17"/>
      <c r="I2" s="17"/>
      <c r="J2" s="18"/>
    </row>
    <row r="3" spans="1:10" x14ac:dyDescent="0.25">
      <c r="B3" s="19"/>
      <c r="C3" s="20"/>
      <c r="D3" s="20"/>
      <c r="E3" s="20"/>
      <c r="F3" s="20"/>
      <c r="G3" s="20"/>
      <c r="H3" s="20"/>
      <c r="I3" s="20"/>
      <c r="J3" s="21"/>
    </row>
    <row r="4" spans="1:10" x14ac:dyDescent="0.25">
      <c r="B4" s="19"/>
      <c r="C4" s="20"/>
      <c r="D4" s="20"/>
      <c r="E4" s="20"/>
      <c r="F4" s="20"/>
      <c r="G4" s="20"/>
      <c r="H4" s="20"/>
      <c r="I4" s="20"/>
      <c r="J4" s="21"/>
    </row>
    <row r="5" spans="1:10" ht="31.5" x14ac:dyDescent="0.3">
      <c r="B5" s="19"/>
      <c r="C5" s="20"/>
      <c r="D5" s="20"/>
      <c r="E5" s="22"/>
      <c r="F5" s="23" t="s">
        <v>161</v>
      </c>
      <c r="G5" s="20"/>
      <c r="H5" s="20"/>
      <c r="I5" s="20"/>
      <c r="J5" s="21"/>
    </row>
    <row r="6" spans="1:10" ht="31.5" x14ac:dyDescent="0.25">
      <c r="B6" s="19"/>
      <c r="C6" s="20"/>
      <c r="D6" s="20"/>
      <c r="E6" s="24" t="s">
        <v>162</v>
      </c>
      <c r="F6" s="24"/>
      <c r="G6" s="24"/>
      <c r="H6"/>
      <c r="I6" s="20"/>
      <c r="J6" s="21"/>
    </row>
    <row r="7" spans="1:10" ht="26.25" x14ac:dyDescent="0.25">
      <c r="B7" s="19"/>
      <c r="C7" s="20"/>
      <c r="D7" s="20"/>
      <c r="E7" s="20"/>
      <c r="F7" s="25" t="s">
        <v>163</v>
      </c>
      <c r="G7" s="20"/>
      <c r="H7" s="20"/>
      <c r="I7" s="20"/>
      <c r="J7" s="21"/>
    </row>
    <row r="8" spans="1:10" ht="26.25" x14ac:dyDescent="0.25">
      <c r="B8" s="19"/>
      <c r="C8" s="20"/>
      <c r="D8" s="20"/>
      <c r="E8" s="20"/>
      <c r="F8" s="25" t="s">
        <v>164</v>
      </c>
      <c r="G8" s="20"/>
      <c r="H8" s="20"/>
      <c r="I8" s="20"/>
      <c r="J8" s="21"/>
    </row>
    <row r="9" spans="1:10" ht="21" x14ac:dyDescent="0.25">
      <c r="B9" s="26"/>
      <c r="C9" s="27"/>
      <c r="D9" s="27"/>
      <c r="E9" s="27"/>
      <c r="F9" s="28" t="str">
        <f>TRIM("Reporting Date: "&amp;TEXT('[1]Working Papers - Input'!G4,"DD/MM/YY"))</f>
        <v>Reporting Date: 15/10/18</v>
      </c>
      <c r="G9" s="27"/>
      <c r="H9" s="27"/>
      <c r="I9" s="27"/>
      <c r="J9" s="29"/>
    </row>
    <row r="10" spans="1:10" ht="21" x14ac:dyDescent="0.25">
      <c r="B10" s="26"/>
      <c r="C10" s="27"/>
      <c r="D10" s="27"/>
      <c r="E10" s="30"/>
      <c r="F10" s="30" t="str">
        <f>TRIM("Cut-off Date:"&amp;TEXT('[1]Working Papers - Input'!I56," DD/MM/YY"))</f>
        <v>Cut-off Date: 28/09/18</v>
      </c>
      <c r="G10" s="27"/>
      <c r="H10" s="27"/>
      <c r="I10" s="27"/>
      <c r="J10" s="29"/>
    </row>
    <row r="11" spans="1:10" ht="21" x14ac:dyDescent="0.25">
      <c r="B11" s="19"/>
      <c r="C11" s="20"/>
      <c r="D11" s="20"/>
      <c r="E11" s="20"/>
      <c r="F11" s="31"/>
      <c r="G11" s="20"/>
      <c r="H11" s="20"/>
      <c r="I11" s="20"/>
      <c r="J11" s="21"/>
    </row>
    <row r="12" spans="1:10" x14ac:dyDescent="0.25">
      <c r="B12" s="19"/>
      <c r="C12" s="20"/>
      <c r="D12" s="20"/>
      <c r="E12" s="20"/>
      <c r="F12" s="20"/>
      <c r="G12" s="20"/>
      <c r="H12" s="20"/>
      <c r="I12" s="20"/>
      <c r="J12" s="21"/>
    </row>
    <row r="13" spans="1:10" x14ac:dyDescent="0.25">
      <c r="B13" s="19"/>
      <c r="C13" s="20"/>
      <c r="D13" s="20"/>
      <c r="E13" s="20"/>
      <c r="F13" s="20"/>
      <c r="G13" s="20"/>
      <c r="H13" s="20"/>
      <c r="I13" s="20"/>
      <c r="J13" s="21"/>
    </row>
    <row r="14" spans="1:10" x14ac:dyDescent="0.25">
      <c r="B14" s="19"/>
      <c r="C14" s="20"/>
      <c r="D14" s="20"/>
      <c r="E14" s="20"/>
      <c r="F14" s="20"/>
      <c r="G14" s="20"/>
      <c r="H14" s="20"/>
      <c r="I14" s="20"/>
      <c r="J14" s="21"/>
    </row>
    <row r="15" spans="1:10" x14ac:dyDescent="0.25">
      <c r="A15" s="2" t="s">
        <v>165</v>
      </c>
      <c r="B15" s="19"/>
      <c r="C15" s="20"/>
      <c r="D15" s="20"/>
      <c r="E15" s="20"/>
      <c r="F15" s="20"/>
      <c r="G15" s="20"/>
      <c r="H15" s="20"/>
      <c r="I15" s="20"/>
      <c r="J15" s="21"/>
    </row>
    <row r="16" spans="1:10" x14ac:dyDescent="0.25">
      <c r="B16" s="19"/>
      <c r="C16" s="20"/>
      <c r="D16" s="20"/>
      <c r="E16" s="20"/>
      <c r="F16" s="20"/>
      <c r="G16" s="20"/>
      <c r="H16" s="20"/>
      <c r="I16" s="20"/>
      <c r="J16" s="21"/>
    </row>
    <row r="17" spans="2:17" x14ac:dyDescent="0.25">
      <c r="B17" s="19"/>
      <c r="C17" s="20"/>
      <c r="D17" s="20"/>
      <c r="E17" s="20"/>
      <c r="F17" s="20"/>
      <c r="G17" s="20"/>
      <c r="H17" s="20"/>
      <c r="I17" s="20"/>
      <c r="J17" s="21"/>
    </row>
    <row r="18" spans="2:17" x14ac:dyDescent="0.25">
      <c r="B18" s="19"/>
      <c r="C18" s="20"/>
      <c r="D18" s="20"/>
      <c r="E18" s="20"/>
      <c r="F18" s="20"/>
      <c r="G18" s="20"/>
      <c r="H18" s="20"/>
      <c r="I18" s="20"/>
      <c r="J18" s="21"/>
    </row>
    <row r="19" spans="2:17" x14ac:dyDescent="0.25">
      <c r="B19" s="19"/>
      <c r="C19" s="20"/>
      <c r="D19" s="20"/>
      <c r="E19" s="20"/>
      <c r="F19" s="20"/>
      <c r="G19" s="20"/>
      <c r="H19" s="20"/>
      <c r="I19" s="20"/>
      <c r="J19" s="21"/>
    </row>
    <row r="20" spans="2:17" x14ac:dyDescent="0.25">
      <c r="B20" s="19"/>
      <c r="C20" s="20"/>
      <c r="D20" s="20"/>
      <c r="E20" s="20"/>
      <c r="F20" s="20"/>
      <c r="G20" s="20"/>
      <c r="H20" s="20"/>
      <c r="I20" s="20"/>
      <c r="J20" s="21"/>
    </row>
    <row r="21" spans="2:17" x14ac:dyDescent="0.25">
      <c r="B21" s="19"/>
      <c r="C21" s="20"/>
      <c r="D21" s="20"/>
      <c r="E21" s="20"/>
      <c r="F21" s="20"/>
      <c r="G21" s="20"/>
      <c r="H21" s="20"/>
      <c r="I21" s="20"/>
      <c r="J21" s="21"/>
    </row>
    <row r="22" spans="2:17" x14ac:dyDescent="0.25">
      <c r="B22" s="19"/>
      <c r="C22" s="20"/>
      <c r="D22" s="20"/>
      <c r="E22" s="20"/>
      <c r="F22" s="32" t="s">
        <v>166</v>
      </c>
      <c r="G22" s="20"/>
      <c r="H22" s="20"/>
      <c r="I22" s="20"/>
      <c r="J22" s="21"/>
    </row>
    <row r="23" spans="2:17" x14ac:dyDescent="0.25">
      <c r="B23" s="19"/>
      <c r="C23" s="20"/>
      <c r="D23" s="20"/>
      <c r="E23" s="20"/>
      <c r="F23" s="33"/>
      <c r="G23" s="20"/>
      <c r="H23" s="20"/>
      <c r="I23" s="20"/>
      <c r="J23" s="21"/>
    </row>
    <row r="24" spans="2:17" x14ac:dyDescent="0.25">
      <c r="B24" s="19"/>
      <c r="C24" s="20"/>
      <c r="D24" s="34" t="s">
        <v>167</v>
      </c>
      <c r="E24" s="35" t="s">
        <v>168</v>
      </c>
      <c r="F24" s="35"/>
      <c r="G24" s="35"/>
      <c r="H24" s="35"/>
      <c r="I24" s="20"/>
      <c r="J24" s="21"/>
    </row>
    <row r="25" spans="2:17" x14ac:dyDescent="0.25">
      <c r="B25" s="19"/>
      <c r="C25" s="20"/>
      <c r="D25" s="20"/>
      <c r="E25" s="36"/>
      <c r="F25" s="36"/>
      <c r="G25" s="36"/>
      <c r="H25" s="20"/>
      <c r="I25" s="20"/>
      <c r="J25" s="21"/>
    </row>
    <row r="26" spans="2:17" x14ac:dyDescent="0.25">
      <c r="B26" s="19"/>
      <c r="C26" s="20"/>
      <c r="D26" s="34" t="s">
        <v>169</v>
      </c>
      <c r="E26" s="35"/>
      <c r="F26" s="35"/>
      <c r="G26" s="35"/>
      <c r="H26" s="35"/>
      <c r="I26" s="20"/>
      <c r="J26" s="21"/>
    </row>
    <row r="27" spans="2:17" x14ac:dyDescent="0.25">
      <c r="B27" s="19"/>
      <c r="C27" s="20"/>
      <c r="D27" s="37"/>
      <c r="E27" s="37"/>
      <c r="F27" s="37"/>
      <c r="G27" s="37"/>
      <c r="H27" s="37"/>
      <c r="I27" s="20"/>
      <c r="J27" s="21"/>
    </row>
    <row r="28" spans="2:17" x14ac:dyDescent="0.25">
      <c r="B28" s="19"/>
      <c r="C28" s="20"/>
      <c r="D28" s="34" t="s">
        <v>170</v>
      </c>
      <c r="E28" s="35" t="s">
        <v>168</v>
      </c>
      <c r="F28" s="35"/>
      <c r="G28" s="35"/>
      <c r="H28" s="35"/>
      <c r="I28" s="20"/>
      <c r="J28" s="21"/>
    </row>
    <row r="29" spans="2:17" x14ac:dyDescent="0.25">
      <c r="B29" s="19"/>
      <c r="C29" s="20"/>
      <c r="D29" s="37"/>
      <c r="E29" s="37"/>
      <c r="F29" s="37"/>
      <c r="G29" s="37"/>
      <c r="H29" s="37"/>
      <c r="I29" s="20"/>
      <c r="J29" s="21"/>
    </row>
    <row r="30" spans="2:17" x14ac:dyDescent="0.25">
      <c r="B30" s="19"/>
      <c r="C30" s="20"/>
      <c r="D30" s="34" t="s">
        <v>171</v>
      </c>
      <c r="E30" s="35" t="s">
        <v>168</v>
      </c>
      <c r="F30" s="35"/>
      <c r="G30" s="35"/>
      <c r="H30" s="35"/>
      <c r="I30" s="20"/>
      <c r="J30" s="21"/>
      <c r="M30"/>
      <c r="N30"/>
      <c r="O30"/>
      <c r="P30"/>
      <c r="Q30"/>
    </row>
    <row r="31" spans="2:17" x14ac:dyDescent="0.25">
      <c r="B31" s="19"/>
      <c r="C31" s="20"/>
      <c r="D31" s="37"/>
      <c r="E31" s="37"/>
      <c r="F31" s="37"/>
      <c r="G31" s="37"/>
      <c r="H31" s="37"/>
      <c r="I31" s="20"/>
      <c r="J31" s="21"/>
      <c r="M31"/>
      <c r="N31"/>
      <c r="O31"/>
      <c r="P31"/>
      <c r="Q31"/>
    </row>
    <row r="32" spans="2:17" x14ac:dyDescent="0.25">
      <c r="B32" s="19"/>
      <c r="C32" s="20"/>
      <c r="D32" s="34" t="s">
        <v>172</v>
      </c>
      <c r="E32" s="35" t="s">
        <v>168</v>
      </c>
      <c r="F32" s="35"/>
      <c r="G32" s="35"/>
      <c r="H32" s="35"/>
      <c r="I32" s="20"/>
      <c r="J32" s="21"/>
      <c r="L32"/>
      <c r="M32"/>
      <c r="N32"/>
      <c r="O32"/>
      <c r="P32"/>
      <c r="Q32"/>
    </row>
    <row r="33" spans="2:17" x14ac:dyDescent="0.25">
      <c r="B33" s="19"/>
      <c r="C33" s="20"/>
      <c r="D33" s="36"/>
      <c r="E33" s="36"/>
      <c r="F33" s="36"/>
      <c r="G33" s="36"/>
      <c r="H33" s="36"/>
      <c r="I33" s="20"/>
      <c r="J33" s="21"/>
      <c r="L33"/>
      <c r="M33"/>
      <c r="N33"/>
      <c r="O33"/>
      <c r="P33"/>
      <c r="Q33"/>
    </row>
    <row r="34" spans="2:17" x14ac:dyDescent="0.25">
      <c r="B34" s="19"/>
      <c r="C34" s="20"/>
      <c r="D34" s="34" t="s">
        <v>173</v>
      </c>
      <c r="E34" s="35" t="s">
        <v>168</v>
      </c>
      <c r="F34" s="35"/>
      <c r="G34" s="35"/>
      <c r="H34" s="35"/>
      <c r="I34" s="20"/>
      <c r="J34" s="21"/>
      <c r="L34"/>
      <c r="M34"/>
      <c r="N34"/>
      <c r="O34"/>
      <c r="P34"/>
      <c r="Q34"/>
    </row>
    <row r="35" spans="2:17" x14ac:dyDescent="0.25">
      <c r="B35" s="19"/>
      <c r="C35" s="20"/>
      <c r="D35" s="20"/>
      <c r="E35" s="20"/>
      <c r="F35" s="20"/>
      <c r="G35" s="20"/>
      <c r="H35" s="20"/>
      <c r="I35" s="20"/>
      <c r="J35" s="21"/>
      <c r="L35"/>
      <c r="M35"/>
      <c r="N35"/>
      <c r="O35"/>
      <c r="P35"/>
      <c r="Q35"/>
    </row>
    <row r="36" spans="2:17" x14ac:dyDescent="0.25">
      <c r="B36" s="19"/>
      <c r="C36" s="20"/>
      <c r="D36" s="38" t="s">
        <v>174</v>
      </c>
      <c r="E36" s="35"/>
      <c r="F36" s="35"/>
      <c r="G36" s="35"/>
      <c r="H36" s="35"/>
      <c r="I36" s="20"/>
      <c r="J36" s="21"/>
      <c r="L36"/>
      <c r="M36"/>
      <c r="N36"/>
      <c r="O36"/>
      <c r="P36"/>
      <c r="Q36"/>
    </row>
    <row r="37" spans="2:17" x14ac:dyDescent="0.25">
      <c r="B37" s="19"/>
      <c r="C37" s="20"/>
      <c r="D37" s="39"/>
      <c r="E37" s="37"/>
      <c r="F37" s="37"/>
      <c r="G37" s="37"/>
      <c r="H37" s="37"/>
      <c r="I37" s="20"/>
      <c r="J37" s="21"/>
      <c r="L37"/>
      <c r="M37"/>
      <c r="N37"/>
      <c r="O37"/>
      <c r="P37"/>
      <c r="Q37"/>
    </row>
    <row r="38" spans="2:17" x14ac:dyDescent="0.25">
      <c r="B38" s="19"/>
      <c r="C38" s="20"/>
      <c r="D38" s="38" t="s">
        <v>175</v>
      </c>
      <c r="E38" s="35"/>
      <c r="F38" s="35"/>
      <c r="G38" s="35"/>
      <c r="H38" s="35"/>
      <c r="I38" s="20"/>
      <c r="J38" s="21"/>
      <c r="L38"/>
      <c r="M38"/>
      <c r="N38"/>
      <c r="O38"/>
      <c r="P38"/>
      <c r="Q38"/>
    </row>
    <row r="39" spans="2:17" x14ac:dyDescent="0.25">
      <c r="B39" s="19"/>
      <c r="C39" s="20"/>
      <c r="D39" s="39"/>
      <c r="E39" s="37"/>
      <c r="F39" s="37"/>
      <c r="G39" s="37"/>
      <c r="H39" s="37"/>
      <c r="I39" s="20"/>
      <c r="J39" s="21"/>
      <c r="L39"/>
      <c r="M39"/>
      <c r="N39"/>
      <c r="O39"/>
      <c r="P39"/>
      <c r="Q39"/>
    </row>
    <row r="40" spans="2:17" x14ac:dyDescent="0.25">
      <c r="B40" s="19"/>
      <c r="C40" s="20"/>
      <c r="D40" s="38" t="s">
        <v>176</v>
      </c>
      <c r="E40" s="35"/>
      <c r="F40" s="35"/>
      <c r="G40" s="35"/>
      <c r="H40" s="35"/>
      <c r="I40" s="20"/>
      <c r="J40" s="21"/>
      <c r="L40"/>
      <c r="M40"/>
      <c r="N40"/>
      <c r="O40"/>
      <c r="P40"/>
      <c r="Q40"/>
    </row>
    <row r="41" spans="2:17" x14ac:dyDescent="0.25">
      <c r="B41" s="19"/>
      <c r="C41" s="20"/>
      <c r="D41" s="20"/>
      <c r="E41" s="20"/>
      <c r="F41" s="33"/>
      <c r="G41" s="20"/>
      <c r="H41" s="20"/>
      <c r="I41" s="20"/>
      <c r="J41" s="21"/>
      <c r="L41"/>
      <c r="M41"/>
      <c r="N41"/>
      <c r="O41"/>
      <c r="P41"/>
      <c r="Q41"/>
    </row>
    <row r="42" spans="2:17" x14ac:dyDescent="0.25">
      <c r="B42" s="19"/>
      <c r="C42" s="20"/>
      <c r="D42" s="40" t="s">
        <v>177</v>
      </c>
      <c r="E42" s="41"/>
      <c r="F42" s="41"/>
      <c r="G42" s="41"/>
      <c r="H42" s="41"/>
      <c r="I42" s="20"/>
      <c r="J42" s="21"/>
      <c r="L42"/>
      <c r="M42"/>
      <c r="N42"/>
      <c r="O42"/>
      <c r="P42"/>
      <c r="Q42"/>
    </row>
    <row r="43" spans="2:17" ht="15.75" thickBot="1" x14ac:dyDescent="0.3">
      <c r="B43" s="42"/>
      <c r="C43" s="43"/>
      <c r="D43" s="43"/>
      <c r="E43" s="43"/>
      <c r="F43" s="43"/>
      <c r="G43" s="43"/>
      <c r="H43" s="43"/>
      <c r="I43" s="43"/>
      <c r="J43" s="44"/>
      <c r="L43"/>
      <c r="M43"/>
      <c r="N43"/>
      <c r="O43"/>
      <c r="P43"/>
      <c r="Q43"/>
    </row>
    <row r="44" spans="2:17" x14ac:dyDescent="0.25">
      <c r="L44"/>
      <c r="M44"/>
      <c r="N44"/>
      <c r="O44"/>
      <c r="P44"/>
      <c r="Q44"/>
    </row>
    <row r="45" spans="2:17" x14ac:dyDescent="0.25">
      <c r="L45"/>
      <c r="M45"/>
      <c r="N45"/>
      <c r="O45"/>
      <c r="P45"/>
      <c r="Q45"/>
    </row>
    <row r="46" spans="2:17" x14ac:dyDescent="0.25">
      <c r="L46"/>
      <c r="M46"/>
      <c r="N46"/>
      <c r="O46"/>
      <c r="P46"/>
      <c r="Q46"/>
    </row>
    <row r="47" spans="2:17" x14ac:dyDescent="0.25">
      <c r="L47"/>
      <c r="M47"/>
      <c r="N47"/>
      <c r="O47"/>
      <c r="P47"/>
      <c r="Q47"/>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1. NTT General'!Print_Area" display="Worksheet D &amp; Onwards (If Any): National Transparency Template"/>
    <hyperlink ref="D42:H42" location="'E. Optional ECB-ECAIs data'!A1" display="Worksheet D &amp; Onwards (If Any): National Transparency Template"/>
    <hyperlink ref="D38:H38" location="'D2. NTT Pool Distribution'!Print_Area" display="Worksheet D2: National Transparency Template Pool Distribution"/>
    <hyperlink ref="D40:H40" location="'D3. NTT Appendix'!Print_Area" display="Worksheet D3: National Transparency Pool Distribution Appendix"/>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5" zoomScaleNormal="85" zoomScalePageLayoutView="80" workbookViewId="0"/>
  </sheetViews>
  <sheetFormatPr defaultColWidth="8.85546875" defaultRowHeight="15" outlineLevelRow="1" x14ac:dyDescent="0.25"/>
  <cols>
    <col min="1" max="1" width="13.28515625" style="50" customWidth="1"/>
    <col min="2" max="2" width="60.7109375" style="50" customWidth="1"/>
    <col min="3" max="4" width="40.7109375" style="50" customWidth="1"/>
    <col min="5" max="5" width="6.7109375" style="50" customWidth="1"/>
    <col min="6" max="6" width="41.7109375" style="50" customWidth="1"/>
    <col min="7" max="7" width="41.7109375" style="46" customWidth="1"/>
    <col min="8" max="8" width="7.28515625" style="50" customWidth="1"/>
    <col min="9" max="9" width="71.85546875" style="50" customWidth="1"/>
    <col min="10" max="11" width="47.7109375" style="50" customWidth="1"/>
    <col min="12" max="12" width="7.28515625" style="50" customWidth="1"/>
    <col min="13" max="13" width="25.7109375" style="50" customWidth="1"/>
    <col min="14" max="14" width="25.7109375" style="46" customWidth="1"/>
    <col min="15" max="16384" width="8.85546875" style="48"/>
  </cols>
  <sheetData>
    <row r="1" spans="1:13" s="48" customFormat="1" ht="31.5" x14ac:dyDescent="0.25">
      <c r="A1" s="45" t="s">
        <v>178</v>
      </c>
      <c r="B1" s="45"/>
      <c r="C1" s="46"/>
      <c r="D1" s="46"/>
      <c r="E1" s="46"/>
      <c r="F1" s="47" t="s">
        <v>179</v>
      </c>
      <c r="G1" s="46"/>
      <c r="H1" s="46"/>
      <c r="I1" s="45"/>
      <c r="J1" s="46"/>
      <c r="K1" s="46"/>
      <c r="L1" s="46"/>
      <c r="M1" s="46"/>
    </row>
    <row r="2" spans="1:13" s="48" customFormat="1" ht="15.75" thickBot="1" x14ac:dyDescent="0.3">
      <c r="A2" s="46"/>
      <c r="B2" s="49"/>
      <c r="C2" s="49"/>
      <c r="D2" s="46"/>
      <c r="E2" s="46"/>
      <c r="F2" s="46"/>
      <c r="G2" s="46"/>
      <c r="H2" s="46"/>
      <c r="I2" s="50"/>
      <c r="J2" s="50"/>
      <c r="K2" s="50"/>
      <c r="L2" s="46"/>
      <c r="M2" s="46"/>
    </row>
    <row r="3" spans="1:13" s="48" customFormat="1" ht="19.5" thickBot="1" x14ac:dyDescent="0.3">
      <c r="A3" s="51"/>
      <c r="B3" s="52" t="s">
        <v>180</v>
      </c>
      <c r="C3" s="53" t="s">
        <v>181</v>
      </c>
      <c r="D3" s="51"/>
      <c r="E3" s="51"/>
      <c r="F3" s="51"/>
      <c r="G3" s="51"/>
      <c r="H3" s="46"/>
      <c r="I3" s="50"/>
      <c r="J3" s="50"/>
      <c r="K3" s="50"/>
      <c r="L3" s="46"/>
      <c r="M3" s="46"/>
    </row>
    <row r="4" spans="1:13" s="48" customFormat="1" ht="15.75" thickBot="1" x14ac:dyDescent="0.3">
      <c r="A4" s="50"/>
      <c r="B4" s="50"/>
      <c r="C4" s="50"/>
      <c r="D4" s="50"/>
      <c r="E4" s="50"/>
      <c r="F4" s="50"/>
      <c r="G4" s="46"/>
      <c r="H4" s="46"/>
      <c r="I4" s="50"/>
      <c r="J4" s="50"/>
      <c r="K4" s="50"/>
      <c r="L4" s="46"/>
      <c r="M4" s="46"/>
    </row>
    <row r="5" spans="1:13" s="48" customFormat="1" ht="19.5" thickBot="1" x14ac:dyDescent="0.3">
      <c r="A5" s="54"/>
      <c r="B5" s="55" t="s">
        <v>182</v>
      </c>
      <c r="C5" s="54"/>
      <c r="D5" s="50"/>
      <c r="E5" s="56"/>
      <c r="F5" s="56"/>
      <c r="G5" s="46"/>
      <c r="H5" s="46"/>
      <c r="I5" s="50"/>
      <c r="J5" s="50"/>
      <c r="K5" s="50"/>
      <c r="L5" s="46"/>
      <c r="M5" s="46"/>
    </row>
    <row r="6" spans="1:13" s="48" customFormat="1" x14ac:dyDescent="0.25">
      <c r="A6" s="50"/>
      <c r="B6" s="57" t="s">
        <v>183</v>
      </c>
      <c r="C6" s="50"/>
      <c r="D6" s="50"/>
      <c r="E6" s="50"/>
      <c r="F6" s="50"/>
      <c r="G6" s="46"/>
      <c r="H6" s="46"/>
      <c r="I6" s="50"/>
      <c r="J6" s="50"/>
      <c r="K6" s="50"/>
      <c r="L6" s="46"/>
      <c r="M6" s="46"/>
    </row>
    <row r="7" spans="1:13" s="48" customFormat="1" x14ac:dyDescent="0.25">
      <c r="A7" s="50"/>
      <c r="B7" s="58" t="s">
        <v>184</v>
      </c>
      <c r="C7" s="50"/>
      <c r="D7" s="50"/>
      <c r="E7" s="50"/>
      <c r="F7" s="50"/>
      <c r="G7" s="46"/>
      <c r="H7" s="46"/>
      <c r="I7" s="50"/>
      <c r="J7" s="50"/>
      <c r="K7" s="50"/>
      <c r="L7" s="46"/>
      <c r="M7" s="46"/>
    </row>
    <row r="8" spans="1:13" s="48" customFormat="1" x14ac:dyDescent="0.25">
      <c r="A8" s="50"/>
      <c r="B8" s="58" t="s">
        <v>185</v>
      </c>
      <c r="C8" s="50"/>
      <c r="D8" s="50"/>
      <c r="E8" s="50"/>
      <c r="F8" s="50" t="s">
        <v>165</v>
      </c>
      <c r="G8" s="46"/>
      <c r="H8" s="46"/>
      <c r="I8" s="50"/>
      <c r="J8" s="50"/>
      <c r="K8" s="50"/>
      <c r="L8" s="46"/>
      <c r="M8" s="46"/>
    </row>
    <row r="9" spans="1:13" s="48" customFormat="1" x14ac:dyDescent="0.25">
      <c r="A9" s="50"/>
      <c r="B9" s="59" t="s">
        <v>186</v>
      </c>
      <c r="C9" s="50"/>
      <c r="D9" s="50"/>
      <c r="E9" s="50"/>
      <c r="F9" s="50"/>
      <c r="G9" s="46"/>
      <c r="H9" s="46"/>
      <c r="I9" s="50"/>
      <c r="J9" s="50"/>
      <c r="K9" s="50"/>
      <c r="L9" s="46"/>
      <c r="M9" s="46"/>
    </row>
    <row r="10" spans="1:13" s="48" customFormat="1" x14ac:dyDescent="0.25">
      <c r="A10" s="50"/>
      <c r="B10" s="59" t="s">
        <v>187</v>
      </c>
      <c r="C10" s="50"/>
      <c r="D10" s="50"/>
      <c r="E10" s="50"/>
      <c r="F10" s="50"/>
      <c r="G10" s="46"/>
      <c r="H10" s="46"/>
      <c r="I10" s="50"/>
      <c r="J10" s="50"/>
      <c r="K10" s="50"/>
      <c r="L10" s="46"/>
      <c r="M10" s="46"/>
    </row>
    <row r="11" spans="1:13" s="48" customFormat="1" ht="15.75" thickBot="1" x14ac:dyDescent="0.3">
      <c r="A11" s="50"/>
      <c r="B11" s="60" t="s">
        <v>188</v>
      </c>
      <c r="C11" s="50"/>
      <c r="D11" s="50"/>
      <c r="E11" s="50"/>
      <c r="F11" s="50"/>
      <c r="G11" s="46"/>
      <c r="H11" s="46"/>
      <c r="I11" s="50"/>
      <c r="J11" s="50"/>
      <c r="K11" s="50"/>
      <c r="L11" s="46"/>
      <c r="M11" s="46"/>
    </row>
    <row r="12" spans="1:13" s="48" customFormat="1" x14ac:dyDescent="0.25">
      <c r="A12" s="50"/>
      <c r="B12" s="61"/>
      <c r="C12" s="50"/>
      <c r="D12" s="50"/>
      <c r="E12" s="50"/>
      <c r="F12" s="50"/>
      <c r="G12" s="46"/>
      <c r="H12" s="46"/>
      <c r="I12" s="50"/>
      <c r="J12" s="50"/>
      <c r="K12" s="50"/>
      <c r="L12" s="46"/>
      <c r="M12" s="46"/>
    </row>
    <row r="13" spans="1:13" s="48" customFormat="1" ht="37.5" x14ac:dyDescent="0.25">
      <c r="A13" s="62" t="s">
        <v>189</v>
      </c>
      <c r="B13" s="62" t="s">
        <v>183</v>
      </c>
      <c r="C13" s="63"/>
      <c r="D13" s="63"/>
      <c r="E13" s="63"/>
      <c r="F13" s="63"/>
      <c r="G13" s="64"/>
      <c r="H13" s="46"/>
      <c r="I13" s="50"/>
      <c r="J13" s="50"/>
      <c r="K13" s="50"/>
      <c r="L13" s="46"/>
      <c r="M13" s="46"/>
    </row>
    <row r="14" spans="1:13" s="48" customFormat="1" x14ac:dyDescent="0.25">
      <c r="A14" s="50" t="s">
        <v>190</v>
      </c>
      <c r="B14" s="65" t="s">
        <v>191</v>
      </c>
      <c r="C14" s="50" t="s">
        <v>163</v>
      </c>
      <c r="D14" s="50"/>
      <c r="E14" s="56"/>
      <c r="F14" s="56"/>
      <c r="G14" s="46"/>
      <c r="H14" s="46"/>
      <c r="I14" s="50"/>
      <c r="J14" s="50"/>
      <c r="K14" s="50"/>
      <c r="L14" s="46"/>
      <c r="M14" s="46"/>
    </row>
    <row r="15" spans="1:13" s="48" customFormat="1" x14ac:dyDescent="0.25">
      <c r="A15" s="50" t="s">
        <v>192</v>
      </c>
      <c r="B15" s="65" t="s">
        <v>193</v>
      </c>
      <c r="C15" s="50" t="s">
        <v>164</v>
      </c>
      <c r="D15" s="50"/>
      <c r="E15" s="56"/>
      <c r="F15" s="56"/>
      <c r="G15" s="46"/>
      <c r="H15" s="46"/>
      <c r="I15" s="50"/>
      <c r="J15" s="50"/>
      <c r="K15" s="50"/>
      <c r="L15" s="46"/>
      <c r="M15" s="46"/>
    </row>
    <row r="16" spans="1:13" s="48" customFormat="1" ht="25.5" x14ac:dyDescent="0.25">
      <c r="A16" s="50" t="s">
        <v>194</v>
      </c>
      <c r="B16" s="65" t="s">
        <v>195</v>
      </c>
      <c r="C16" s="66" t="s">
        <v>196</v>
      </c>
      <c r="D16" s="50"/>
      <c r="E16" s="56"/>
      <c r="F16" s="56"/>
      <c r="G16" s="46"/>
      <c r="H16" s="46"/>
      <c r="I16" s="50"/>
      <c r="J16" s="50"/>
      <c r="K16" s="50"/>
      <c r="L16" s="46"/>
      <c r="M16" s="46"/>
    </row>
    <row r="17" spans="1:13" s="48" customFormat="1" x14ac:dyDescent="0.25">
      <c r="A17" s="50" t="s">
        <v>197</v>
      </c>
      <c r="B17" s="65" t="s">
        <v>198</v>
      </c>
      <c r="C17" s="67" t="s">
        <v>2160</v>
      </c>
      <c r="D17" s="50"/>
      <c r="E17" s="56"/>
      <c r="F17" s="56"/>
      <c r="G17" s="46"/>
      <c r="H17" s="46"/>
      <c r="I17" s="50"/>
      <c r="J17" s="50"/>
      <c r="K17" s="50"/>
      <c r="L17" s="46"/>
      <c r="M17" s="46"/>
    </row>
    <row r="18" spans="1:13" s="48" customFormat="1" outlineLevel="1" x14ac:dyDescent="0.25">
      <c r="A18" s="50" t="s">
        <v>199</v>
      </c>
      <c r="B18" s="68" t="s">
        <v>200</v>
      </c>
      <c r="C18" s="50"/>
      <c r="D18" s="50"/>
      <c r="E18" s="56"/>
      <c r="F18" s="56"/>
      <c r="G18" s="46"/>
      <c r="H18" s="46"/>
      <c r="I18" s="50"/>
      <c r="J18" s="50"/>
      <c r="K18" s="50"/>
      <c r="L18" s="46"/>
      <c r="M18" s="46"/>
    </row>
    <row r="19" spans="1:13" s="48" customFormat="1" outlineLevel="1" x14ac:dyDescent="0.25">
      <c r="A19" s="50" t="s">
        <v>201</v>
      </c>
      <c r="B19" s="68" t="s">
        <v>202</v>
      </c>
      <c r="C19" s="50"/>
      <c r="D19" s="69"/>
      <c r="E19" s="56"/>
      <c r="F19" s="56"/>
      <c r="G19" s="46"/>
      <c r="H19" s="46"/>
      <c r="I19" s="50"/>
      <c r="J19" s="50"/>
      <c r="K19" s="50"/>
      <c r="L19" s="46"/>
      <c r="M19" s="46"/>
    </row>
    <row r="20" spans="1:13" s="48" customFormat="1" outlineLevel="1" x14ac:dyDescent="0.25">
      <c r="A20" s="50" t="s">
        <v>203</v>
      </c>
      <c r="B20" s="68"/>
      <c r="C20" s="50"/>
      <c r="D20" s="50"/>
      <c r="E20" s="56"/>
      <c r="F20" s="56"/>
      <c r="G20" s="46"/>
      <c r="H20" s="46"/>
      <c r="I20" s="50"/>
      <c r="J20" s="50"/>
      <c r="K20" s="50"/>
      <c r="L20" s="46"/>
      <c r="M20" s="46"/>
    </row>
    <row r="21" spans="1:13" s="48" customFormat="1" outlineLevel="1" x14ac:dyDescent="0.25">
      <c r="A21" s="50" t="s">
        <v>204</v>
      </c>
      <c r="B21" s="68"/>
      <c r="C21" s="50"/>
      <c r="D21" s="50"/>
      <c r="E21" s="56"/>
      <c r="F21" s="56"/>
      <c r="G21" s="46"/>
      <c r="H21" s="46"/>
      <c r="I21" s="50"/>
      <c r="J21" s="50"/>
      <c r="K21" s="50"/>
      <c r="L21" s="46"/>
      <c r="M21" s="46"/>
    </row>
    <row r="22" spans="1:13" s="48" customFormat="1" outlineLevel="1" x14ac:dyDescent="0.25">
      <c r="A22" s="50" t="s">
        <v>205</v>
      </c>
      <c r="B22" s="68"/>
      <c r="C22" s="50"/>
      <c r="D22" s="50"/>
      <c r="E22" s="56"/>
      <c r="F22" s="56"/>
      <c r="G22" s="46"/>
      <c r="H22" s="46"/>
      <c r="I22" s="50"/>
      <c r="J22" s="50"/>
      <c r="K22" s="50"/>
      <c r="L22" s="46"/>
      <c r="M22" s="46"/>
    </row>
    <row r="23" spans="1:13" s="48" customFormat="1" outlineLevel="1" x14ac:dyDescent="0.25">
      <c r="A23" s="50" t="s">
        <v>206</v>
      </c>
      <c r="B23" s="68"/>
      <c r="C23" s="50"/>
      <c r="D23" s="50"/>
      <c r="E23" s="56"/>
      <c r="F23" s="56"/>
      <c r="G23" s="46"/>
      <c r="H23" s="46"/>
      <c r="I23" s="50"/>
      <c r="J23" s="50"/>
      <c r="K23" s="50"/>
      <c r="L23" s="46"/>
      <c r="M23" s="46"/>
    </row>
    <row r="24" spans="1:13" s="48" customFormat="1" outlineLevel="1" x14ac:dyDescent="0.25">
      <c r="A24" s="50" t="s">
        <v>207</v>
      </c>
      <c r="B24" s="68"/>
      <c r="C24" s="50"/>
      <c r="D24" s="50"/>
      <c r="E24" s="56"/>
      <c r="F24" s="56"/>
      <c r="G24" s="46"/>
      <c r="H24" s="46"/>
      <c r="I24" s="50"/>
      <c r="J24" s="50"/>
      <c r="K24" s="50"/>
      <c r="L24" s="46"/>
      <c r="M24" s="46"/>
    </row>
    <row r="25" spans="1:13" s="48" customFormat="1" outlineLevel="1" x14ac:dyDescent="0.25">
      <c r="A25" s="50" t="s">
        <v>208</v>
      </c>
      <c r="B25" s="68"/>
      <c r="C25" s="50"/>
      <c r="D25" s="50"/>
      <c r="E25" s="56"/>
      <c r="F25" s="56"/>
      <c r="G25" s="46"/>
      <c r="H25" s="46"/>
      <c r="I25" s="50"/>
      <c r="J25" s="50"/>
      <c r="K25" s="50"/>
      <c r="L25" s="46"/>
      <c r="M25" s="46"/>
    </row>
    <row r="26" spans="1:13" s="48" customFormat="1" ht="18.75" x14ac:dyDescent="0.25">
      <c r="A26" s="63"/>
      <c r="B26" s="62" t="s">
        <v>184</v>
      </c>
      <c r="C26" s="63"/>
      <c r="D26" s="63"/>
      <c r="E26" s="63"/>
      <c r="F26" s="63"/>
      <c r="G26" s="64"/>
      <c r="H26" s="46"/>
      <c r="I26" s="50"/>
      <c r="J26" s="50"/>
      <c r="K26" s="50"/>
      <c r="L26" s="46"/>
      <c r="M26" s="46"/>
    </row>
    <row r="27" spans="1:13" s="48" customFormat="1" x14ac:dyDescent="0.25">
      <c r="A27" s="50" t="s">
        <v>209</v>
      </c>
      <c r="B27" s="70" t="s">
        <v>210</v>
      </c>
      <c r="C27" s="50" t="s">
        <v>211</v>
      </c>
      <c r="D27" s="71"/>
      <c r="E27" s="71"/>
      <c r="F27" s="71"/>
      <c r="G27" s="46"/>
      <c r="H27" s="46"/>
      <c r="I27" s="50"/>
      <c r="J27" s="50"/>
      <c r="K27" s="50"/>
      <c r="L27" s="46"/>
      <c r="M27" s="46"/>
    </row>
    <row r="28" spans="1:13" s="48" customFormat="1" x14ac:dyDescent="0.25">
      <c r="A28" s="50" t="s">
        <v>212</v>
      </c>
      <c r="B28" s="70" t="s">
        <v>213</v>
      </c>
      <c r="C28" s="50" t="s">
        <v>211</v>
      </c>
      <c r="D28" s="71"/>
      <c r="E28" s="71"/>
      <c r="F28" s="71"/>
      <c r="G28" s="46"/>
      <c r="H28" s="46"/>
      <c r="I28" s="50"/>
      <c r="J28" s="50"/>
      <c r="K28" s="50"/>
      <c r="L28" s="46"/>
      <c r="M28" s="46"/>
    </row>
    <row r="29" spans="1:13" s="48" customFormat="1" x14ac:dyDescent="0.25">
      <c r="A29" s="50" t="s">
        <v>214</v>
      </c>
      <c r="B29" s="70" t="s">
        <v>215</v>
      </c>
      <c r="C29" s="72" t="s">
        <v>216</v>
      </c>
      <c r="D29" s="50"/>
      <c r="E29" s="71"/>
      <c r="F29" s="71"/>
      <c r="G29" s="46"/>
      <c r="H29" s="46"/>
      <c r="I29" s="50"/>
      <c r="J29" s="50"/>
      <c r="K29" s="50"/>
      <c r="L29" s="46"/>
      <c r="M29" s="46"/>
    </row>
    <row r="30" spans="1:13" s="48" customFormat="1" outlineLevel="1" x14ac:dyDescent="0.25">
      <c r="A30" s="50" t="s">
        <v>217</v>
      </c>
      <c r="B30" s="70"/>
      <c r="C30" s="50"/>
      <c r="D30" s="50"/>
      <c r="E30" s="71"/>
      <c r="F30" s="71"/>
      <c r="G30" s="46"/>
      <c r="H30" s="46"/>
      <c r="I30" s="50"/>
      <c r="J30" s="50"/>
      <c r="K30" s="50"/>
      <c r="L30" s="46"/>
      <c r="M30" s="46"/>
    </row>
    <row r="31" spans="1:13" s="48" customFormat="1" outlineLevel="1" x14ac:dyDescent="0.25">
      <c r="A31" s="50" t="s">
        <v>218</v>
      </c>
      <c r="B31" s="70"/>
      <c r="C31" s="50"/>
      <c r="D31" s="50"/>
      <c r="E31" s="71"/>
      <c r="F31" s="71"/>
      <c r="G31" s="46"/>
      <c r="H31" s="46"/>
      <c r="I31" s="50"/>
      <c r="J31" s="50"/>
      <c r="K31" s="50"/>
      <c r="L31" s="46"/>
      <c r="M31" s="46"/>
    </row>
    <row r="32" spans="1:13" s="48" customFormat="1" outlineLevel="1" x14ac:dyDescent="0.25">
      <c r="A32" s="50" t="s">
        <v>219</v>
      </c>
      <c r="B32" s="70"/>
      <c r="C32" s="50"/>
      <c r="D32" s="50"/>
      <c r="E32" s="71"/>
      <c r="F32" s="71"/>
      <c r="G32" s="46"/>
      <c r="H32" s="46"/>
      <c r="I32" s="50"/>
      <c r="J32" s="50"/>
      <c r="K32" s="50"/>
      <c r="L32" s="46"/>
      <c r="M32" s="46"/>
    </row>
    <row r="33" spans="1:13" s="48" customFormat="1" outlineLevel="1" x14ac:dyDescent="0.25">
      <c r="A33" s="50" t="s">
        <v>220</v>
      </c>
      <c r="B33" s="70"/>
      <c r="C33" s="50"/>
      <c r="D33" s="50"/>
      <c r="E33" s="71"/>
      <c r="F33" s="71"/>
      <c r="G33" s="46"/>
      <c r="H33" s="46"/>
      <c r="I33" s="50"/>
      <c r="J33" s="50"/>
      <c r="K33" s="50"/>
      <c r="L33" s="46"/>
      <c r="M33" s="46"/>
    </row>
    <row r="34" spans="1:13" s="48" customFormat="1" outlineLevel="1" x14ac:dyDescent="0.25">
      <c r="A34" s="50" t="s">
        <v>221</v>
      </c>
      <c r="B34" s="70"/>
      <c r="C34" s="50"/>
      <c r="D34" s="50"/>
      <c r="E34" s="71"/>
      <c r="F34" s="71"/>
      <c r="G34" s="46"/>
      <c r="H34" s="46"/>
      <c r="I34" s="50"/>
      <c r="J34" s="50"/>
      <c r="K34" s="50"/>
      <c r="L34" s="46"/>
      <c r="M34" s="46"/>
    </row>
    <row r="35" spans="1:13" s="48" customFormat="1" outlineLevel="1" x14ac:dyDescent="0.25">
      <c r="A35" s="50" t="s">
        <v>222</v>
      </c>
      <c r="B35" s="73"/>
      <c r="C35" s="50"/>
      <c r="D35" s="50"/>
      <c r="E35" s="71"/>
      <c r="F35" s="71"/>
      <c r="G35" s="46"/>
      <c r="H35" s="46"/>
      <c r="I35" s="50"/>
      <c r="J35" s="50"/>
      <c r="K35" s="50"/>
      <c r="L35" s="46"/>
      <c r="M35" s="46"/>
    </row>
    <row r="36" spans="1:13" s="48" customFormat="1" ht="18.75" x14ac:dyDescent="0.25">
      <c r="A36" s="62"/>
      <c r="B36" s="62" t="s">
        <v>185</v>
      </c>
      <c r="C36" s="62"/>
      <c r="D36" s="63"/>
      <c r="E36" s="63"/>
      <c r="F36" s="63"/>
      <c r="G36" s="64"/>
      <c r="H36" s="46"/>
      <c r="I36" s="50"/>
      <c r="J36" s="50"/>
      <c r="K36" s="50"/>
      <c r="L36" s="46"/>
      <c r="M36" s="46"/>
    </row>
    <row r="37" spans="1:13" s="48" customFormat="1" ht="15" customHeight="1" x14ac:dyDescent="0.25">
      <c r="A37" s="74"/>
      <c r="B37" s="75" t="s">
        <v>223</v>
      </c>
      <c r="C37" s="74" t="s">
        <v>224</v>
      </c>
      <c r="D37" s="74"/>
      <c r="E37" s="76"/>
      <c r="F37" s="77"/>
      <c r="G37" s="77"/>
      <c r="H37" s="46"/>
      <c r="I37" s="50"/>
      <c r="J37" s="50"/>
      <c r="K37" s="50"/>
      <c r="L37" s="46"/>
      <c r="M37" s="46"/>
    </row>
    <row r="38" spans="1:13" s="48" customFormat="1" x14ac:dyDescent="0.25">
      <c r="A38" s="50" t="s">
        <v>225</v>
      </c>
      <c r="B38" s="71" t="s">
        <v>226</v>
      </c>
      <c r="C38" s="78">
        <v>53986.961567530001</v>
      </c>
      <c r="D38" s="50"/>
      <c r="E38" s="50"/>
      <c r="F38" s="71"/>
      <c r="G38" s="46"/>
      <c r="H38" s="46"/>
      <c r="I38" s="50"/>
      <c r="J38" s="50"/>
      <c r="K38" s="50"/>
      <c r="L38" s="46"/>
      <c r="M38" s="46"/>
    </row>
    <row r="39" spans="1:13" s="48" customFormat="1" x14ac:dyDescent="0.25">
      <c r="A39" s="50" t="s">
        <v>227</v>
      </c>
      <c r="B39" s="71" t="s">
        <v>228</v>
      </c>
      <c r="C39" s="78">
        <v>38175.319949999997</v>
      </c>
      <c r="D39" s="50"/>
      <c r="E39" s="50"/>
      <c r="F39" s="71"/>
      <c r="G39" s="46"/>
      <c r="H39" s="46"/>
      <c r="I39" s="50"/>
      <c r="J39" s="50"/>
      <c r="K39" s="50"/>
      <c r="L39" s="46"/>
      <c r="M39" s="46"/>
    </row>
    <row r="40" spans="1:13" s="48" customFormat="1" outlineLevel="1" x14ac:dyDescent="0.25">
      <c r="A40" s="50" t="s">
        <v>229</v>
      </c>
      <c r="B40" s="79" t="s">
        <v>230</v>
      </c>
      <c r="C40" s="50" t="s">
        <v>231</v>
      </c>
      <c r="D40" s="50"/>
      <c r="E40" s="50"/>
      <c r="F40" s="71"/>
      <c r="G40" s="46"/>
      <c r="H40" s="46"/>
      <c r="I40" s="50"/>
      <c r="J40" s="50"/>
      <c r="K40" s="50"/>
      <c r="L40" s="46"/>
      <c r="M40" s="46"/>
    </row>
    <row r="41" spans="1:13" s="48" customFormat="1" outlineLevel="1" x14ac:dyDescent="0.25">
      <c r="A41" s="50" t="s">
        <v>232</v>
      </c>
      <c r="B41" s="79" t="s">
        <v>233</v>
      </c>
      <c r="C41" s="50" t="s">
        <v>231</v>
      </c>
      <c r="D41" s="50"/>
      <c r="E41" s="50"/>
      <c r="F41" s="71"/>
      <c r="G41" s="46"/>
      <c r="H41" s="46"/>
      <c r="I41" s="50"/>
      <c r="J41" s="50"/>
      <c r="K41" s="50"/>
      <c r="L41" s="46"/>
      <c r="M41" s="46"/>
    </row>
    <row r="42" spans="1:13" s="48" customFormat="1" outlineLevel="1" x14ac:dyDescent="0.25">
      <c r="A42" s="50" t="s">
        <v>234</v>
      </c>
      <c r="B42" s="71"/>
      <c r="C42" s="50"/>
      <c r="D42" s="50"/>
      <c r="E42" s="50"/>
      <c r="F42" s="71"/>
      <c r="G42" s="46"/>
      <c r="H42" s="46"/>
      <c r="I42" s="50"/>
      <c r="J42" s="50"/>
      <c r="K42" s="50"/>
      <c r="L42" s="46"/>
      <c r="M42" s="46"/>
    </row>
    <row r="43" spans="1:13" s="48" customFormat="1" outlineLevel="1" x14ac:dyDescent="0.25">
      <c r="A43" s="50" t="s">
        <v>235</v>
      </c>
      <c r="B43" s="71"/>
      <c r="C43" s="50"/>
      <c r="D43" s="80"/>
      <c r="E43" s="50"/>
      <c r="F43" s="71"/>
      <c r="G43" s="46"/>
      <c r="H43" s="46"/>
      <c r="I43" s="50"/>
      <c r="J43" s="50"/>
      <c r="K43" s="50"/>
      <c r="L43" s="46"/>
      <c r="M43" s="46"/>
    </row>
    <row r="44" spans="1:13" s="48" customFormat="1" ht="15" customHeight="1" x14ac:dyDescent="0.25">
      <c r="A44" s="74"/>
      <c r="B44" s="75" t="s">
        <v>236</v>
      </c>
      <c r="C44" s="81" t="s">
        <v>237</v>
      </c>
      <c r="D44" s="74" t="s">
        <v>238</v>
      </c>
      <c r="E44" s="76"/>
      <c r="F44" s="77" t="s">
        <v>239</v>
      </c>
      <c r="G44" s="77" t="s">
        <v>240</v>
      </c>
      <c r="H44" s="46"/>
      <c r="I44" s="50"/>
      <c r="J44" s="50"/>
      <c r="K44" s="50"/>
      <c r="L44" s="46"/>
      <c r="M44" s="46"/>
    </row>
    <row r="45" spans="1:13" s="48" customFormat="1" x14ac:dyDescent="0.25">
      <c r="A45" s="50" t="s">
        <v>241</v>
      </c>
      <c r="B45" s="82" t="s">
        <v>242</v>
      </c>
      <c r="C45" s="83">
        <v>3.0000000000000027E-2</v>
      </c>
      <c r="D45" s="84">
        <v>0.41418491418642334</v>
      </c>
      <c r="E45" s="50"/>
      <c r="F45" s="84">
        <v>7.5268817204301008E-2</v>
      </c>
      <c r="G45" s="85" t="s">
        <v>231</v>
      </c>
      <c r="H45" s="46"/>
      <c r="I45" s="50"/>
      <c r="J45" s="50"/>
      <c r="K45" s="50"/>
      <c r="L45" s="46"/>
      <c r="M45" s="46"/>
    </row>
    <row r="46" spans="1:13" s="48" customFormat="1" outlineLevel="1" x14ac:dyDescent="0.25">
      <c r="A46" s="50" t="s">
        <v>243</v>
      </c>
      <c r="B46" s="68" t="s">
        <v>244</v>
      </c>
      <c r="C46" s="50"/>
      <c r="D46" s="83">
        <v>7.6092027849842037E-2</v>
      </c>
      <c r="E46" s="50"/>
      <c r="F46" s="50"/>
      <c r="G46" s="50"/>
      <c r="H46" s="46"/>
      <c r="I46" s="50"/>
      <c r="J46" s="50"/>
      <c r="K46" s="50"/>
      <c r="L46" s="46"/>
      <c r="M46" s="46"/>
    </row>
    <row r="47" spans="1:13" s="48" customFormat="1" outlineLevel="1" x14ac:dyDescent="0.25">
      <c r="A47" s="50" t="s">
        <v>245</v>
      </c>
      <c r="B47" s="68" t="s">
        <v>246</v>
      </c>
      <c r="C47" s="50"/>
      <c r="D47" s="50"/>
      <c r="E47" s="50"/>
      <c r="F47" s="50"/>
      <c r="G47" s="50"/>
      <c r="H47" s="46"/>
      <c r="I47" s="50"/>
      <c r="J47" s="50"/>
      <c r="K47" s="50"/>
      <c r="L47" s="46"/>
      <c r="M47" s="46"/>
    </row>
    <row r="48" spans="1:13" s="48" customFormat="1" outlineLevel="1" x14ac:dyDescent="0.25">
      <c r="A48" s="50" t="s">
        <v>247</v>
      </c>
      <c r="B48" s="68"/>
      <c r="C48" s="50"/>
      <c r="D48" s="50"/>
      <c r="E48" s="50"/>
      <c r="F48" s="50"/>
      <c r="G48" s="50"/>
      <c r="H48" s="46"/>
      <c r="I48" s="50"/>
      <c r="J48" s="50"/>
      <c r="K48" s="50"/>
      <c r="L48" s="46"/>
      <c r="M48" s="46"/>
    </row>
    <row r="49" spans="1:13" s="48" customFormat="1" outlineLevel="1" x14ac:dyDescent="0.25">
      <c r="A49" s="50" t="s">
        <v>248</v>
      </c>
      <c r="B49" s="68"/>
      <c r="C49" s="50"/>
      <c r="D49" s="50"/>
      <c r="E49" s="50"/>
      <c r="F49" s="50"/>
      <c r="G49" s="50"/>
      <c r="H49" s="46"/>
      <c r="I49" s="50"/>
      <c r="J49" s="50"/>
      <c r="K49" s="50"/>
      <c r="L49" s="46"/>
      <c r="M49" s="46"/>
    </row>
    <row r="50" spans="1:13" s="48" customFormat="1" outlineLevel="1" x14ac:dyDescent="0.25">
      <c r="A50" s="50" t="s">
        <v>249</v>
      </c>
      <c r="B50" s="68"/>
      <c r="C50" s="50"/>
      <c r="D50" s="50"/>
      <c r="E50" s="50"/>
      <c r="F50" s="50"/>
      <c r="G50" s="50"/>
      <c r="H50" s="46"/>
      <c r="I50" s="50"/>
      <c r="J50" s="50"/>
      <c r="K50" s="50"/>
      <c r="L50" s="46"/>
      <c r="M50" s="46"/>
    </row>
    <row r="51" spans="1:13" s="48" customFormat="1" outlineLevel="1" x14ac:dyDescent="0.25">
      <c r="A51" s="50" t="s">
        <v>250</v>
      </c>
      <c r="B51" s="68"/>
      <c r="C51" s="50"/>
      <c r="D51" s="50"/>
      <c r="E51" s="50"/>
      <c r="F51" s="50"/>
      <c r="G51" s="50"/>
      <c r="H51" s="46"/>
      <c r="I51" s="50"/>
      <c r="J51" s="50"/>
      <c r="K51" s="50"/>
      <c r="L51" s="46"/>
      <c r="M51" s="46"/>
    </row>
    <row r="52" spans="1:13" s="48" customFormat="1" ht="15" customHeight="1" x14ac:dyDescent="0.25">
      <c r="A52" s="74"/>
      <c r="B52" s="75" t="s">
        <v>251</v>
      </c>
      <c r="C52" s="74" t="s">
        <v>224</v>
      </c>
      <c r="D52" s="74"/>
      <c r="E52" s="76"/>
      <c r="F52" s="77" t="s">
        <v>252</v>
      </c>
      <c r="G52" s="77"/>
      <c r="H52" s="46"/>
      <c r="I52" s="50"/>
      <c r="J52" s="50"/>
      <c r="K52" s="50"/>
      <c r="L52" s="46"/>
      <c r="M52" s="46"/>
    </row>
    <row r="53" spans="1:13" s="48" customFormat="1" x14ac:dyDescent="0.25">
      <c r="A53" s="50" t="s">
        <v>253</v>
      </c>
      <c r="B53" s="71" t="s">
        <v>254</v>
      </c>
      <c r="C53" s="78">
        <v>53986.961567530001</v>
      </c>
      <c r="D53" s="50"/>
      <c r="E53" s="78"/>
      <c r="F53" s="86">
        <v>1</v>
      </c>
      <c r="G53" s="86"/>
      <c r="H53" s="46"/>
      <c r="I53" s="50"/>
      <c r="J53" s="50"/>
      <c r="K53" s="50"/>
      <c r="L53" s="46"/>
      <c r="M53" s="46"/>
    </row>
    <row r="54" spans="1:13" s="48" customFormat="1" x14ac:dyDescent="0.25">
      <c r="A54" s="50" t="s">
        <v>255</v>
      </c>
      <c r="B54" s="71" t="s">
        <v>256</v>
      </c>
      <c r="C54" s="78">
        <v>0</v>
      </c>
      <c r="D54" s="50"/>
      <c r="E54" s="78"/>
      <c r="F54" s="86">
        <v>0</v>
      </c>
      <c r="G54" s="86"/>
      <c r="H54" s="46"/>
      <c r="I54" s="50"/>
      <c r="J54" s="50"/>
      <c r="K54" s="50"/>
      <c r="L54" s="46"/>
      <c r="M54" s="46"/>
    </row>
    <row r="55" spans="1:13" s="48" customFormat="1" x14ac:dyDescent="0.25">
      <c r="A55" s="50" t="s">
        <v>257</v>
      </c>
      <c r="B55" s="71" t="s">
        <v>258</v>
      </c>
      <c r="C55" s="78">
        <v>0</v>
      </c>
      <c r="D55" s="50"/>
      <c r="E55" s="78"/>
      <c r="F55" s="86">
        <v>0</v>
      </c>
      <c r="G55" s="86"/>
      <c r="H55" s="46"/>
      <c r="I55" s="50"/>
      <c r="J55" s="50"/>
      <c r="K55" s="50"/>
      <c r="L55" s="46"/>
      <c r="M55" s="46"/>
    </row>
    <row r="56" spans="1:13" s="48" customFormat="1" x14ac:dyDescent="0.25">
      <c r="A56" s="50" t="s">
        <v>259</v>
      </c>
      <c r="B56" s="71" t="s">
        <v>260</v>
      </c>
      <c r="C56" s="78">
        <v>0</v>
      </c>
      <c r="D56" s="50"/>
      <c r="E56" s="78"/>
      <c r="F56" s="86">
        <v>0</v>
      </c>
      <c r="G56" s="86"/>
      <c r="H56" s="46"/>
      <c r="I56" s="50"/>
      <c r="J56" s="50"/>
      <c r="K56" s="50"/>
      <c r="L56" s="46"/>
      <c r="M56" s="46"/>
    </row>
    <row r="57" spans="1:13" s="48" customFormat="1" x14ac:dyDescent="0.25">
      <c r="A57" s="50" t="s">
        <v>261</v>
      </c>
      <c r="B57" s="50" t="s">
        <v>262</v>
      </c>
      <c r="C57" s="78">
        <v>0</v>
      </c>
      <c r="D57" s="50"/>
      <c r="E57" s="78"/>
      <c r="F57" s="86">
        <v>0</v>
      </c>
      <c r="G57" s="86"/>
      <c r="H57" s="46"/>
      <c r="I57" s="50"/>
      <c r="J57" s="50"/>
      <c r="K57" s="50"/>
      <c r="L57" s="46"/>
      <c r="M57" s="46"/>
    </row>
    <row r="58" spans="1:13" s="48" customFormat="1" x14ac:dyDescent="0.25">
      <c r="A58" s="50" t="s">
        <v>263</v>
      </c>
      <c r="B58" s="87" t="s">
        <v>264</v>
      </c>
      <c r="C58" s="78">
        <v>53986.961567530001</v>
      </c>
      <c r="D58" s="78"/>
      <c r="E58" s="78"/>
      <c r="F58" s="88">
        <v>1</v>
      </c>
      <c r="G58" s="86"/>
      <c r="H58" s="46"/>
      <c r="I58" s="50"/>
      <c r="J58" s="50"/>
      <c r="K58" s="50"/>
      <c r="L58" s="46"/>
      <c r="M58" s="46"/>
    </row>
    <row r="59" spans="1:13" s="48" customFormat="1" outlineLevel="1" x14ac:dyDescent="0.25">
      <c r="A59" s="50" t="s">
        <v>265</v>
      </c>
      <c r="B59" s="89"/>
      <c r="C59" s="50"/>
      <c r="D59" s="50"/>
      <c r="E59" s="78"/>
      <c r="F59" s="86"/>
      <c r="G59" s="86"/>
      <c r="H59" s="46"/>
      <c r="I59" s="50"/>
      <c r="J59" s="50"/>
      <c r="K59" s="50"/>
      <c r="L59" s="46"/>
      <c r="M59" s="46"/>
    </row>
    <row r="60" spans="1:13" s="48" customFormat="1" outlineLevel="1" x14ac:dyDescent="0.25">
      <c r="A60" s="50" t="s">
        <v>266</v>
      </c>
      <c r="B60" s="89"/>
      <c r="C60" s="50"/>
      <c r="D60" s="50"/>
      <c r="E60" s="78"/>
      <c r="F60" s="86"/>
      <c r="G60" s="86"/>
      <c r="H60" s="46"/>
      <c r="I60" s="50"/>
      <c r="J60" s="50"/>
      <c r="K60" s="50"/>
      <c r="L60" s="46"/>
      <c r="M60" s="46"/>
    </row>
    <row r="61" spans="1:13" s="48" customFormat="1" outlineLevel="1" x14ac:dyDescent="0.25">
      <c r="A61" s="50" t="s">
        <v>267</v>
      </c>
      <c r="B61" s="89"/>
      <c r="C61" s="50"/>
      <c r="D61" s="50"/>
      <c r="E61" s="78"/>
      <c r="F61" s="86"/>
      <c r="G61" s="86"/>
      <c r="H61" s="46"/>
      <c r="I61" s="50"/>
      <c r="J61" s="50"/>
      <c r="K61" s="50"/>
      <c r="L61" s="46"/>
      <c r="M61" s="46"/>
    </row>
    <row r="62" spans="1:13" s="48" customFormat="1" outlineLevel="1" x14ac:dyDescent="0.25">
      <c r="A62" s="50" t="s">
        <v>268</v>
      </c>
      <c r="B62" s="89"/>
      <c r="C62" s="50"/>
      <c r="D62" s="50"/>
      <c r="E62" s="78"/>
      <c r="F62" s="86"/>
      <c r="G62" s="86"/>
      <c r="H62" s="46"/>
      <c r="I62" s="50"/>
      <c r="J62" s="50"/>
      <c r="K62" s="50"/>
      <c r="L62" s="46"/>
      <c r="M62" s="46"/>
    </row>
    <row r="63" spans="1:13" s="48" customFormat="1" outlineLevel="1" x14ac:dyDescent="0.25">
      <c r="A63" s="50" t="s">
        <v>269</v>
      </c>
      <c r="B63" s="89"/>
      <c r="C63" s="50"/>
      <c r="D63" s="50"/>
      <c r="E63" s="78"/>
      <c r="F63" s="86"/>
      <c r="G63" s="86"/>
      <c r="H63" s="46"/>
      <c r="I63" s="50"/>
      <c r="J63" s="50"/>
      <c r="K63" s="50"/>
      <c r="L63" s="46"/>
      <c r="M63" s="46"/>
    </row>
    <row r="64" spans="1:13" s="48" customFormat="1" outlineLevel="1" x14ac:dyDescent="0.25">
      <c r="A64" s="50" t="s">
        <v>270</v>
      </c>
      <c r="B64" s="89"/>
      <c r="F64" s="86"/>
      <c r="G64" s="90"/>
      <c r="H64" s="46"/>
      <c r="I64" s="50"/>
      <c r="J64" s="50"/>
      <c r="K64" s="50"/>
      <c r="L64" s="46"/>
      <c r="M64" s="46"/>
    </row>
    <row r="65" spans="1:14" ht="15" customHeight="1" x14ac:dyDescent="0.25">
      <c r="A65" s="74"/>
      <c r="B65" s="75" t="s">
        <v>271</v>
      </c>
      <c r="C65" s="74" t="s">
        <v>272</v>
      </c>
      <c r="D65" s="74" t="s">
        <v>273</v>
      </c>
      <c r="E65" s="76"/>
      <c r="F65" s="77" t="s">
        <v>274</v>
      </c>
      <c r="G65" s="91" t="s">
        <v>275</v>
      </c>
      <c r="H65" s="46"/>
      <c r="L65" s="46"/>
      <c r="M65" s="46"/>
      <c r="N65" s="48"/>
    </row>
    <row r="66" spans="1:14" x14ac:dyDescent="0.25">
      <c r="A66" s="50" t="s">
        <v>276</v>
      </c>
      <c r="B66" s="71" t="s">
        <v>277</v>
      </c>
      <c r="C66" s="92">
        <v>2.2421583333333333</v>
      </c>
      <c r="D66" s="50" t="s">
        <v>278</v>
      </c>
      <c r="E66" s="65"/>
      <c r="F66" s="93">
        <v>1</v>
      </c>
      <c r="G66" s="50" t="s">
        <v>278</v>
      </c>
      <c r="H66" s="46"/>
      <c r="L66" s="46"/>
      <c r="M66" s="46"/>
      <c r="N66" s="48"/>
    </row>
    <row r="67" spans="1:14" x14ac:dyDescent="0.25">
      <c r="B67" s="71"/>
      <c r="C67" s="65"/>
      <c r="D67" s="65"/>
      <c r="E67" s="65"/>
      <c r="F67" s="94"/>
      <c r="G67" s="94"/>
      <c r="H67" s="46"/>
      <c r="L67" s="46"/>
      <c r="M67" s="46"/>
      <c r="N67" s="48"/>
    </row>
    <row r="68" spans="1:14" x14ac:dyDescent="0.25">
      <c r="B68" s="71" t="s">
        <v>279</v>
      </c>
      <c r="C68" s="65"/>
      <c r="D68" s="65"/>
      <c r="E68" s="65"/>
      <c r="F68" s="94"/>
      <c r="G68" s="94"/>
      <c r="H68" s="46"/>
      <c r="L68" s="46"/>
      <c r="M68" s="46"/>
      <c r="N68" s="48"/>
    </row>
    <row r="69" spans="1:14" x14ac:dyDescent="0.25">
      <c r="B69" s="71" t="s">
        <v>280</v>
      </c>
      <c r="E69" s="65"/>
      <c r="F69" s="94"/>
      <c r="G69" s="94"/>
      <c r="H69" s="46"/>
      <c r="L69" s="46"/>
      <c r="M69" s="46"/>
      <c r="N69" s="48"/>
    </row>
    <row r="70" spans="1:14" x14ac:dyDescent="0.25">
      <c r="A70" s="50" t="s">
        <v>281</v>
      </c>
      <c r="B70" s="95" t="s">
        <v>282</v>
      </c>
      <c r="C70" s="78">
        <v>11755.497280809999</v>
      </c>
      <c r="D70" s="50" t="s">
        <v>278</v>
      </c>
      <c r="E70" s="95"/>
      <c r="F70" s="86">
        <v>0.21774696962905657</v>
      </c>
      <c r="G70" s="50" t="s">
        <v>278</v>
      </c>
      <c r="H70" s="46"/>
      <c r="L70" s="46"/>
      <c r="M70" s="46"/>
      <c r="N70" s="48"/>
    </row>
    <row r="71" spans="1:14" x14ac:dyDescent="0.25">
      <c r="A71" s="50" t="s">
        <v>283</v>
      </c>
      <c r="B71" s="95" t="s">
        <v>284</v>
      </c>
      <c r="C71" s="78">
        <v>14364.273328290001</v>
      </c>
      <c r="D71" s="50" t="s">
        <v>278</v>
      </c>
      <c r="E71" s="95"/>
      <c r="F71" s="86">
        <v>0.26606930472133239</v>
      </c>
      <c r="G71" s="50" t="s">
        <v>278</v>
      </c>
      <c r="H71" s="46"/>
      <c r="L71" s="46"/>
      <c r="M71" s="46"/>
      <c r="N71" s="48"/>
    </row>
    <row r="72" spans="1:14" x14ac:dyDescent="0.25">
      <c r="A72" s="50" t="s">
        <v>285</v>
      </c>
      <c r="B72" s="95" t="s">
        <v>286</v>
      </c>
      <c r="C72" s="78">
        <v>10540.4543239</v>
      </c>
      <c r="D72" s="50" t="s">
        <v>278</v>
      </c>
      <c r="E72" s="95"/>
      <c r="F72" s="86">
        <v>0.19524073994635524</v>
      </c>
      <c r="G72" s="50" t="s">
        <v>278</v>
      </c>
      <c r="H72" s="46"/>
      <c r="L72" s="46"/>
      <c r="M72" s="46"/>
      <c r="N72" s="48"/>
    </row>
    <row r="73" spans="1:14" x14ac:dyDescent="0.25">
      <c r="A73" s="50" t="s">
        <v>287</v>
      </c>
      <c r="B73" s="95" t="s">
        <v>288</v>
      </c>
      <c r="C73" s="78">
        <v>9481.0338353200004</v>
      </c>
      <c r="D73" s="50" t="s">
        <v>278</v>
      </c>
      <c r="E73" s="95"/>
      <c r="F73" s="86">
        <v>0.17561710383460971</v>
      </c>
      <c r="G73" s="50" t="s">
        <v>278</v>
      </c>
      <c r="H73" s="46"/>
      <c r="L73" s="46"/>
      <c r="M73" s="46"/>
      <c r="N73" s="48"/>
    </row>
    <row r="74" spans="1:14" x14ac:dyDescent="0.25">
      <c r="A74" s="50" t="s">
        <v>289</v>
      </c>
      <c r="B74" s="95" t="s">
        <v>290</v>
      </c>
      <c r="C74" s="78">
        <v>7486.9305345500006</v>
      </c>
      <c r="D74" s="50" t="s">
        <v>278</v>
      </c>
      <c r="E74" s="95"/>
      <c r="F74" s="86">
        <v>0.13868034646078234</v>
      </c>
      <c r="G74" s="50" t="s">
        <v>278</v>
      </c>
      <c r="H74" s="46"/>
      <c r="L74" s="46"/>
      <c r="M74" s="46"/>
      <c r="N74" s="48"/>
    </row>
    <row r="75" spans="1:14" x14ac:dyDescent="0.25">
      <c r="A75" s="50" t="s">
        <v>291</v>
      </c>
      <c r="B75" s="95" t="s">
        <v>292</v>
      </c>
      <c r="C75" s="78">
        <v>358.73455915999995</v>
      </c>
      <c r="D75" s="50" t="s">
        <v>278</v>
      </c>
      <c r="E75" s="95"/>
      <c r="F75" s="86">
        <v>6.6448369892288545E-3</v>
      </c>
      <c r="G75" s="50" t="s">
        <v>278</v>
      </c>
      <c r="H75" s="46"/>
      <c r="L75" s="46"/>
      <c r="M75" s="46"/>
      <c r="N75" s="48"/>
    </row>
    <row r="76" spans="1:14" x14ac:dyDescent="0.25">
      <c r="A76" s="50" t="s">
        <v>293</v>
      </c>
      <c r="B76" s="95" t="s">
        <v>294</v>
      </c>
      <c r="C76" s="78">
        <v>3.7705500000000003E-2</v>
      </c>
      <c r="D76" s="50" t="s">
        <v>278</v>
      </c>
      <c r="E76" s="95"/>
      <c r="F76" s="86">
        <v>6.9841863489271926E-7</v>
      </c>
      <c r="G76" s="50" t="s">
        <v>278</v>
      </c>
      <c r="H76" s="46"/>
      <c r="L76" s="46"/>
      <c r="M76" s="46"/>
      <c r="N76" s="48"/>
    </row>
    <row r="77" spans="1:14" x14ac:dyDescent="0.25">
      <c r="A77" s="50" t="s">
        <v>295</v>
      </c>
      <c r="B77" s="96" t="s">
        <v>264</v>
      </c>
      <c r="C77" s="78">
        <v>53986.961567530001</v>
      </c>
      <c r="D77" s="50" t="s">
        <v>278</v>
      </c>
      <c r="E77" s="71"/>
      <c r="F77" s="88">
        <v>1</v>
      </c>
      <c r="G77" s="50" t="s">
        <v>278</v>
      </c>
      <c r="H77" s="46"/>
      <c r="L77" s="46"/>
      <c r="M77" s="46"/>
      <c r="N77" s="48"/>
    </row>
    <row r="78" spans="1:14" outlineLevel="1" x14ac:dyDescent="0.25">
      <c r="A78" s="50" t="s">
        <v>296</v>
      </c>
      <c r="B78" s="97"/>
      <c r="C78" s="78"/>
      <c r="D78" s="78"/>
      <c r="E78" s="71"/>
      <c r="F78" s="86"/>
      <c r="G78" s="50"/>
      <c r="H78" s="46"/>
      <c r="L78" s="46"/>
      <c r="M78" s="46"/>
      <c r="N78" s="48"/>
    </row>
    <row r="79" spans="1:14" outlineLevel="1" x14ac:dyDescent="0.25">
      <c r="A79" s="50" t="s">
        <v>297</v>
      </c>
      <c r="B79" s="97"/>
      <c r="C79" s="78"/>
      <c r="D79" s="78"/>
      <c r="E79" s="71"/>
      <c r="F79" s="86"/>
      <c r="G79" s="50"/>
      <c r="H79" s="46"/>
      <c r="L79" s="46"/>
      <c r="M79" s="46"/>
      <c r="N79" s="48"/>
    </row>
    <row r="80" spans="1:14" outlineLevel="1" x14ac:dyDescent="0.25">
      <c r="A80" s="50" t="s">
        <v>298</v>
      </c>
      <c r="B80" s="97"/>
      <c r="C80" s="78"/>
      <c r="D80" s="78"/>
      <c r="E80" s="71"/>
      <c r="F80" s="86"/>
      <c r="G80" s="50"/>
      <c r="H80" s="46"/>
      <c r="L80" s="46"/>
      <c r="M80" s="46"/>
      <c r="N80" s="48"/>
    </row>
    <row r="81" spans="1:14" outlineLevel="1" x14ac:dyDescent="0.25">
      <c r="A81" s="50" t="s">
        <v>299</v>
      </c>
      <c r="B81" s="97"/>
      <c r="C81" s="78"/>
      <c r="D81" s="78"/>
      <c r="E81" s="71"/>
      <c r="F81" s="86"/>
      <c r="G81" s="50"/>
      <c r="H81" s="46"/>
      <c r="L81" s="46"/>
      <c r="M81" s="46"/>
      <c r="N81" s="48"/>
    </row>
    <row r="82" spans="1:14" outlineLevel="1" x14ac:dyDescent="0.25">
      <c r="A82" s="50" t="s">
        <v>300</v>
      </c>
      <c r="B82" s="97"/>
      <c r="C82" s="78"/>
      <c r="D82" s="78"/>
      <c r="E82" s="71"/>
      <c r="F82" s="86"/>
      <c r="G82" s="50"/>
      <c r="H82" s="46"/>
      <c r="L82" s="46"/>
      <c r="M82" s="46"/>
      <c r="N82" s="48"/>
    </row>
    <row r="83" spans="1:14" outlineLevel="1" x14ac:dyDescent="0.25">
      <c r="A83" s="50" t="s">
        <v>301</v>
      </c>
      <c r="B83" s="97"/>
      <c r="C83" s="78"/>
      <c r="D83" s="78"/>
      <c r="E83" s="71"/>
      <c r="F83" s="86"/>
      <c r="G83" s="86"/>
      <c r="H83" s="46"/>
      <c r="L83" s="46"/>
      <c r="M83" s="46"/>
      <c r="N83" s="48"/>
    </row>
    <row r="84" spans="1:14" outlineLevel="1" x14ac:dyDescent="0.25">
      <c r="A84" s="50" t="s">
        <v>302</v>
      </c>
      <c r="B84" s="97"/>
      <c r="C84" s="78"/>
      <c r="D84" s="78"/>
      <c r="E84" s="71"/>
      <c r="F84" s="86"/>
      <c r="G84" s="86"/>
      <c r="H84" s="46"/>
      <c r="L84" s="46"/>
      <c r="M84" s="46"/>
      <c r="N84" s="48"/>
    </row>
    <row r="85" spans="1:14" outlineLevel="1" x14ac:dyDescent="0.25">
      <c r="A85" s="50" t="s">
        <v>303</v>
      </c>
      <c r="B85" s="97"/>
      <c r="C85" s="78"/>
      <c r="D85" s="78"/>
      <c r="E85" s="71"/>
      <c r="F85" s="86"/>
      <c r="G85" s="86"/>
      <c r="H85" s="46"/>
      <c r="L85" s="46"/>
      <c r="M85" s="46"/>
      <c r="N85" s="48"/>
    </row>
    <row r="86" spans="1:14" outlineLevel="1" x14ac:dyDescent="0.25">
      <c r="A86" s="50" t="s">
        <v>304</v>
      </c>
      <c r="B86" s="96"/>
      <c r="C86" s="78"/>
      <c r="D86" s="78"/>
      <c r="E86" s="71"/>
      <c r="F86" s="86"/>
      <c r="G86" s="86"/>
      <c r="H86" s="46"/>
      <c r="L86" s="46"/>
      <c r="M86" s="46"/>
      <c r="N86" s="48"/>
    </row>
    <row r="87" spans="1:14" outlineLevel="1" x14ac:dyDescent="0.25">
      <c r="A87" s="50" t="s">
        <v>305</v>
      </c>
      <c r="B87" s="97"/>
      <c r="C87" s="78"/>
      <c r="D87" s="78"/>
      <c r="E87" s="71"/>
      <c r="F87" s="86"/>
      <c r="G87" s="86"/>
      <c r="H87" s="46"/>
      <c r="L87" s="46"/>
      <c r="M87" s="46"/>
      <c r="N87" s="48"/>
    </row>
    <row r="88" spans="1:14" ht="15" customHeight="1" x14ac:dyDescent="0.25">
      <c r="A88" s="74"/>
      <c r="B88" s="75" t="s">
        <v>306</v>
      </c>
      <c r="C88" s="74" t="s">
        <v>307</v>
      </c>
      <c r="D88" s="74" t="s">
        <v>308</v>
      </c>
      <c r="E88" s="76"/>
      <c r="F88" s="77" t="s">
        <v>309</v>
      </c>
      <c r="G88" s="74" t="s">
        <v>310</v>
      </c>
      <c r="H88" s="46"/>
      <c r="L88" s="46"/>
      <c r="M88" s="46"/>
      <c r="N88" s="48"/>
    </row>
    <row r="89" spans="1:14" x14ac:dyDescent="0.25">
      <c r="A89" s="50" t="s">
        <v>311</v>
      </c>
      <c r="B89" s="71" t="s">
        <v>312</v>
      </c>
      <c r="C89" s="92">
        <v>2.7443910705139878</v>
      </c>
      <c r="D89" s="92">
        <v>3.5964992490404724</v>
      </c>
      <c r="E89" s="65"/>
      <c r="F89" s="93">
        <v>1</v>
      </c>
      <c r="G89" s="98">
        <v>1</v>
      </c>
      <c r="H89" s="46"/>
      <c r="L89" s="46"/>
      <c r="M89" s="46"/>
      <c r="N89" s="48"/>
    </row>
    <row r="90" spans="1:14" x14ac:dyDescent="0.25">
      <c r="B90" s="71"/>
      <c r="C90" s="65"/>
      <c r="D90" s="65"/>
      <c r="E90" s="65"/>
      <c r="F90" s="94"/>
      <c r="G90" s="94"/>
      <c r="H90" s="46"/>
      <c r="L90" s="46"/>
      <c r="M90" s="46"/>
      <c r="N90" s="48"/>
    </row>
    <row r="91" spans="1:14" x14ac:dyDescent="0.25">
      <c r="B91" s="71" t="s">
        <v>313</v>
      </c>
      <c r="C91" s="65"/>
      <c r="D91" s="65"/>
      <c r="E91" s="65"/>
      <c r="F91" s="94"/>
      <c r="G91" s="94"/>
      <c r="H91" s="46"/>
      <c r="L91" s="46"/>
      <c r="M91" s="46"/>
      <c r="N91" s="48"/>
    </row>
    <row r="92" spans="1:14" x14ac:dyDescent="0.25">
      <c r="A92" s="50" t="s">
        <v>314</v>
      </c>
      <c r="B92" s="71" t="s">
        <v>280</v>
      </c>
      <c r="E92" s="65"/>
      <c r="F92" s="94"/>
      <c r="G92" s="94"/>
      <c r="H92" s="46"/>
      <c r="L92" s="46"/>
      <c r="M92" s="46"/>
      <c r="N92" s="48"/>
    </row>
    <row r="93" spans="1:14" x14ac:dyDescent="0.25">
      <c r="A93" s="50" t="s">
        <v>315</v>
      </c>
      <c r="B93" s="95" t="s">
        <v>282</v>
      </c>
      <c r="C93" s="78">
        <v>10989.575000000001</v>
      </c>
      <c r="D93" s="78">
        <v>0</v>
      </c>
      <c r="E93" s="95"/>
      <c r="F93" s="86">
        <v>0.28787119569380326</v>
      </c>
      <c r="G93" s="86">
        <v>0</v>
      </c>
      <c r="H93" s="46"/>
      <c r="L93" s="46"/>
      <c r="M93" s="46"/>
      <c r="N93" s="48"/>
    </row>
    <row r="94" spans="1:14" x14ac:dyDescent="0.25">
      <c r="A94" s="50" t="s">
        <v>316</v>
      </c>
      <c r="B94" s="95" t="s">
        <v>284</v>
      </c>
      <c r="C94" s="78">
        <v>7434</v>
      </c>
      <c r="D94" s="78">
        <v>10989.575000000001</v>
      </c>
      <c r="E94" s="95"/>
      <c r="F94" s="86">
        <v>0.19473314198117153</v>
      </c>
      <c r="G94" s="86">
        <v>0.28787119569380326</v>
      </c>
      <c r="H94" s="46"/>
      <c r="L94" s="46"/>
      <c r="M94" s="46"/>
      <c r="N94" s="48"/>
    </row>
    <row r="95" spans="1:14" x14ac:dyDescent="0.25">
      <c r="A95" s="50" t="s">
        <v>317</v>
      </c>
      <c r="B95" s="95" t="s">
        <v>286</v>
      </c>
      <c r="C95" s="78">
        <v>10705.825000000001</v>
      </c>
      <c r="D95" s="78">
        <v>7434</v>
      </c>
      <c r="E95" s="95"/>
      <c r="F95" s="86">
        <v>0.28043838307110253</v>
      </c>
      <c r="G95" s="86">
        <v>0.19473314198117153</v>
      </c>
      <c r="H95" s="46"/>
      <c r="L95" s="46"/>
      <c r="M95" s="46"/>
      <c r="N95" s="48"/>
    </row>
    <row r="96" spans="1:14" x14ac:dyDescent="0.25">
      <c r="A96" s="50" t="s">
        <v>318</v>
      </c>
      <c r="B96" s="95" t="s">
        <v>288</v>
      </c>
      <c r="C96" s="78">
        <v>2207.0500000000002</v>
      </c>
      <c r="D96" s="78">
        <v>10705.825000000001</v>
      </c>
      <c r="E96" s="95"/>
      <c r="F96" s="86">
        <v>5.78135298640765E-2</v>
      </c>
      <c r="G96" s="86">
        <v>0.28043838307110253</v>
      </c>
      <c r="H96" s="46"/>
      <c r="L96" s="46"/>
      <c r="M96" s="46"/>
      <c r="N96" s="48"/>
    </row>
    <row r="97" spans="1:14" x14ac:dyDescent="0.25">
      <c r="A97" s="50" t="s">
        <v>319</v>
      </c>
      <c r="B97" s="95" t="s">
        <v>290</v>
      </c>
      <c r="C97" s="78">
        <v>3424.96</v>
      </c>
      <c r="D97" s="78">
        <v>2207.0500000000002</v>
      </c>
      <c r="E97" s="95"/>
      <c r="F97" s="86">
        <v>8.9716602362097567E-2</v>
      </c>
      <c r="G97" s="86">
        <v>5.78135298640765E-2</v>
      </c>
      <c r="H97" s="46"/>
      <c r="L97" s="46"/>
      <c r="M97" s="46"/>
      <c r="N97" s="48"/>
    </row>
    <row r="98" spans="1:14" x14ac:dyDescent="0.25">
      <c r="A98" s="50" t="s">
        <v>320</v>
      </c>
      <c r="B98" s="95" t="s">
        <v>292</v>
      </c>
      <c r="C98" s="78">
        <v>2272.1999999999998</v>
      </c>
      <c r="D98" s="78">
        <v>5697.16</v>
      </c>
      <c r="E98" s="95"/>
      <c r="F98" s="86">
        <v>5.9520129837182939E-2</v>
      </c>
      <c r="G98" s="86">
        <v>0.14923673219928049</v>
      </c>
      <c r="H98" s="46"/>
      <c r="L98" s="46"/>
      <c r="M98" s="46"/>
      <c r="N98" s="48"/>
    </row>
    <row r="99" spans="1:14" x14ac:dyDescent="0.25">
      <c r="A99" s="50" t="s">
        <v>321</v>
      </c>
      <c r="B99" s="95" t="s">
        <v>294</v>
      </c>
      <c r="C99" s="78">
        <v>1141.7099499999999</v>
      </c>
      <c r="D99" s="78">
        <v>1141.7099499999999</v>
      </c>
      <c r="E99" s="95"/>
      <c r="F99" s="86">
        <v>2.9907017190565814E-2</v>
      </c>
      <c r="G99" s="86">
        <v>2.9907017190565814E-2</v>
      </c>
      <c r="H99" s="46"/>
      <c r="L99" s="46"/>
      <c r="M99" s="46"/>
    </row>
    <row r="100" spans="1:14" x14ac:dyDescent="0.25">
      <c r="A100" s="50" t="s">
        <v>322</v>
      </c>
      <c r="B100" s="96" t="s">
        <v>264</v>
      </c>
      <c r="C100" s="78">
        <v>38175.319949999997</v>
      </c>
      <c r="D100" s="78">
        <v>38175.319949999997</v>
      </c>
      <c r="E100" s="71"/>
      <c r="F100" s="88">
        <v>1</v>
      </c>
      <c r="G100" s="88">
        <v>1</v>
      </c>
      <c r="H100" s="46"/>
      <c r="L100" s="46"/>
      <c r="M100" s="46"/>
    </row>
    <row r="101" spans="1:14" outlineLevel="1" x14ac:dyDescent="0.25">
      <c r="A101" s="50" t="s">
        <v>323</v>
      </c>
      <c r="B101" s="97"/>
      <c r="C101" s="78"/>
      <c r="D101" s="78"/>
      <c r="E101" s="71"/>
      <c r="F101" s="86"/>
      <c r="G101" s="86"/>
      <c r="H101" s="46"/>
      <c r="L101" s="46"/>
      <c r="M101" s="46"/>
    </row>
    <row r="102" spans="1:14" outlineLevel="1" x14ac:dyDescent="0.25">
      <c r="A102" s="50" t="s">
        <v>324</v>
      </c>
      <c r="B102" s="97"/>
      <c r="C102" s="78"/>
      <c r="D102" s="78"/>
      <c r="E102" s="71"/>
      <c r="F102" s="86"/>
      <c r="G102" s="86"/>
      <c r="H102" s="46"/>
      <c r="L102" s="46"/>
      <c r="M102" s="46"/>
    </row>
    <row r="103" spans="1:14" outlineLevel="1" x14ac:dyDescent="0.25">
      <c r="A103" s="50" t="s">
        <v>325</v>
      </c>
      <c r="B103" s="97"/>
      <c r="C103" s="78"/>
      <c r="D103" s="78"/>
      <c r="E103" s="71"/>
      <c r="F103" s="86"/>
      <c r="G103" s="86"/>
      <c r="H103" s="46"/>
      <c r="L103" s="46"/>
      <c r="M103" s="46"/>
    </row>
    <row r="104" spans="1:14" outlineLevel="1" x14ac:dyDescent="0.25">
      <c r="A104" s="50" t="s">
        <v>326</v>
      </c>
      <c r="B104" s="97"/>
      <c r="C104" s="78"/>
      <c r="D104" s="78"/>
      <c r="E104" s="71"/>
      <c r="F104" s="86"/>
      <c r="G104" s="86"/>
      <c r="H104" s="46"/>
      <c r="L104" s="46"/>
      <c r="M104" s="46"/>
    </row>
    <row r="105" spans="1:14" outlineLevel="1" x14ac:dyDescent="0.25">
      <c r="A105" s="50" t="s">
        <v>327</v>
      </c>
      <c r="B105" s="97"/>
      <c r="C105" s="78"/>
      <c r="D105" s="78"/>
      <c r="E105" s="71"/>
      <c r="F105" s="86"/>
      <c r="G105" s="86"/>
      <c r="H105" s="46"/>
      <c r="L105" s="46"/>
      <c r="M105" s="46"/>
    </row>
    <row r="106" spans="1:14" outlineLevel="1" x14ac:dyDescent="0.25">
      <c r="A106" s="50" t="s">
        <v>328</v>
      </c>
      <c r="B106" s="97"/>
      <c r="C106" s="78"/>
      <c r="D106" s="78"/>
      <c r="E106" s="71"/>
      <c r="F106" s="86"/>
      <c r="G106" s="86"/>
      <c r="H106" s="46"/>
      <c r="L106" s="46"/>
      <c r="M106" s="46"/>
    </row>
    <row r="107" spans="1:14" outlineLevel="1" x14ac:dyDescent="0.25">
      <c r="A107" s="50" t="s">
        <v>329</v>
      </c>
      <c r="B107" s="97"/>
      <c r="C107" s="78"/>
      <c r="D107" s="78"/>
      <c r="E107" s="71"/>
      <c r="F107" s="86"/>
      <c r="G107" s="86"/>
      <c r="H107" s="46"/>
      <c r="L107" s="46"/>
      <c r="M107" s="46"/>
    </row>
    <row r="108" spans="1:14" outlineLevel="1" x14ac:dyDescent="0.25">
      <c r="A108" s="50" t="s">
        <v>330</v>
      </c>
      <c r="B108" s="96"/>
      <c r="C108" s="78"/>
      <c r="D108" s="78"/>
      <c r="E108" s="71"/>
      <c r="F108" s="86"/>
      <c r="G108" s="86"/>
      <c r="H108" s="46"/>
      <c r="L108" s="46"/>
      <c r="M108" s="46"/>
    </row>
    <row r="109" spans="1:14" outlineLevel="1" x14ac:dyDescent="0.25">
      <c r="A109" s="50" t="s">
        <v>331</v>
      </c>
      <c r="B109" s="97"/>
      <c r="C109" s="78"/>
      <c r="D109" s="78"/>
      <c r="E109" s="71"/>
      <c r="F109" s="86"/>
      <c r="G109" s="86"/>
      <c r="H109" s="46"/>
      <c r="L109" s="46"/>
      <c r="M109" s="46"/>
    </row>
    <row r="110" spans="1:14" outlineLevel="1" x14ac:dyDescent="0.25">
      <c r="A110" s="50" t="s">
        <v>332</v>
      </c>
      <c r="B110" s="97"/>
      <c r="C110" s="78"/>
      <c r="D110" s="78"/>
      <c r="E110" s="71"/>
      <c r="F110" s="86"/>
      <c r="G110" s="86"/>
      <c r="H110" s="46"/>
      <c r="L110" s="46"/>
      <c r="M110" s="46"/>
    </row>
    <row r="111" spans="1:14" ht="15" customHeight="1" x14ac:dyDescent="0.25">
      <c r="A111" s="74"/>
      <c r="B111" s="75" t="s">
        <v>333</v>
      </c>
      <c r="C111" s="77" t="s">
        <v>334</v>
      </c>
      <c r="D111" s="77" t="s">
        <v>335</v>
      </c>
      <c r="E111" s="76"/>
      <c r="F111" s="77" t="s">
        <v>336</v>
      </c>
      <c r="G111" s="77" t="s">
        <v>337</v>
      </c>
      <c r="H111" s="46"/>
      <c r="L111" s="46"/>
      <c r="M111" s="46"/>
    </row>
    <row r="112" spans="1:14" s="99" customFormat="1" x14ac:dyDescent="0.25">
      <c r="A112" s="50" t="s">
        <v>338</v>
      </c>
      <c r="B112" s="71" t="s">
        <v>339</v>
      </c>
      <c r="C112" s="50">
        <v>0</v>
      </c>
      <c r="D112" s="50">
        <v>0</v>
      </c>
      <c r="E112" s="86"/>
      <c r="F112" s="86">
        <v>0</v>
      </c>
      <c r="G112" s="86">
        <v>0</v>
      </c>
      <c r="H112" s="46"/>
      <c r="I112" s="50"/>
      <c r="J112" s="50"/>
      <c r="K112" s="50"/>
      <c r="L112" s="46"/>
      <c r="M112" s="46"/>
      <c r="N112" s="46"/>
    </row>
    <row r="113" spans="1:14" s="99" customFormat="1" x14ac:dyDescent="0.25">
      <c r="A113" s="50" t="s">
        <v>340</v>
      </c>
      <c r="B113" s="71" t="s">
        <v>341</v>
      </c>
      <c r="C113" s="50">
        <v>0</v>
      </c>
      <c r="D113" s="50">
        <v>0</v>
      </c>
      <c r="E113" s="86"/>
      <c r="F113" s="86">
        <v>0</v>
      </c>
      <c r="G113" s="86">
        <v>0</v>
      </c>
      <c r="H113" s="46"/>
      <c r="I113" s="50"/>
      <c r="J113" s="50"/>
      <c r="K113" s="50"/>
      <c r="L113" s="46"/>
      <c r="M113" s="46"/>
      <c r="N113" s="46"/>
    </row>
    <row r="114" spans="1:14" s="99" customFormat="1" x14ac:dyDescent="0.25">
      <c r="A114" s="50" t="s">
        <v>342</v>
      </c>
      <c r="B114" s="71" t="s">
        <v>343</v>
      </c>
      <c r="C114" s="50">
        <v>0</v>
      </c>
      <c r="D114" s="50">
        <v>0</v>
      </c>
      <c r="E114" s="86"/>
      <c r="F114" s="86">
        <v>0</v>
      </c>
      <c r="G114" s="86">
        <v>0</v>
      </c>
      <c r="H114" s="46"/>
      <c r="I114" s="50"/>
      <c r="J114" s="50"/>
      <c r="K114" s="50"/>
      <c r="L114" s="46"/>
      <c r="M114" s="46"/>
      <c r="N114" s="46"/>
    </row>
    <row r="115" spans="1:14" s="99" customFormat="1" x14ac:dyDescent="0.25">
      <c r="A115" s="50" t="s">
        <v>344</v>
      </c>
      <c r="B115" s="71" t="s">
        <v>345</v>
      </c>
      <c r="C115" s="50">
        <v>0</v>
      </c>
      <c r="D115" s="50">
        <v>0</v>
      </c>
      <c r="E115" s="86"/>
      <c r="F115" s="86">
        <v>0</v>
      </c>
      <c r="G115" s="86">
        <v>0</v>
      </c>
      <c r="H115" s="46"/>
      <c r="I115" s="50"/>
      <c r="J115" s="50"/>
      <c r="K115" s="50"/>
      <c r="L115" s="46"/>
      <c r="M115" s="46"/>
      <c r="N115" s="46"/>
    </row>
    <row r="116" spans="1:14" s="99" customFormat="1" x14ac:dyDescent="0.25">
      <c r="A116" s="50" t="s">
        <v>346</v>
      </c>
      <c r="B116" s="71" t="s">
        <v>347</v>
      </c>
      <c r="C116" s="50">
        <v>0</v>
      </c>
      <c r="D116" s="50">
        <v>0</v>
      </c>
      <c r="E116" s="86"/>
      <c r="F116" s="86">
        <v>0</v>
      </c>
      <c r="G116" s="86">
        <v>0</v>
      </c>
      <c r="H116" s="46"/>
      <c r="I116" s="50"/>
      <c r="J116" s="50"/>
      <c r="K116" s="50"/>
      <c r="L116" s="46"/>
      <c r="M116" s="46"/>
      <c r="N116" s="46"/>
    </row>
    <row r="117" spans="1:14" s="99" customFormat="1" x14ac:dyDescent="0.25">
      <c r="A117" s="50" t="s">
        <v>348</v>
      </c>
      <c r="B117" s="71" t="s">
        <v>349</v>
      </c>
      <c r="C117" s="50">
        <v>0</v>
      </c>
      <c r="D117" s="50">
        <v>0</v>
      </c>
      <c r="E117" s="71"/>
      <c r="F117" s="86">
        <v>0</v>
      </c>
      <c r="G117" s="86">
        <v>0</v>
      </c>
      <c r="H117" s="46"/>
      <c r="I117" s="50"/>
      <c r="J117" s="50"/>
      <c r="K117" s="50"/>
      <c r="L117" s="46"/>
      <c r="M117" s="46"/>
      <c r="N117" s="46"/>
    </row>
    <row r="118" spans="1:14" x14ac:dyDescent="0.25">
      <c r="A118" s="50" t="s">
        <v>350</v>
      </c>
      <c r="B118" s="71" t="s">
        <v>351</v>
      </c>
      <c r="C118" s="78">
        <v>53986.961567530001</v>
      </c>
      <c r="D118" s="78">
        <v>54398.685338489995</v>
      </c>
      <c r="E118" s="71"/>
      <c r="F118" s="86">
        <v>1</v>
      </c>
      <c r="G118" s="86">
        <v>1</v>
      </c>
      <c r="H118" s="46"/>
      <c r="L118" s="46"/>
      <c r="M118" s="46"/>
    </row>
    <row r="119" spans="1:14" x14ac:dyDescent="0.25">
      <c r="A119" s="50" t="s">
        <v>352</v>
      </c>
      <c r="B119" s="71" t="s">
        <v>353</v>
      </c>
      <c r="C119" s="50">
        <v>0</v>
      </c>
      <c r="D119" s="50">
        <v>0</v>
      </c>
      <c r="E119" s="71"/>
      <c r="F119" s="86">
        <v>0</v>
      </c>
      <c r="G119" s="86">
        <v>0</v>
      </c>
      <c r="H119" s="46"/>
      <c r="L119" s="46"/>
      <c r="M119" s="46"/>
    </row>
    <row r="120" spans="1:14" x14ac:dyDescent="0.25">
      <c r="A120" s="50" t="s">
        <v>354</v>
      </c>
      <c r="B120" s="71" t="s">
        <v>355</v>
      </c>
      <c r="C120" s="50">
        <v>0</v>
      </c>
      <c r="D120" s="50">
        <v>0</v>
      </c>
      <c r="E120" s="71"/>
      <c r="F120" s="86">
        <v>0</v>
      </c>
      <c r="G120" s="86">
        <v>0</v>
      </c>
      <c r="H120" s="46"/>
      <c r="L120" s="46"/>
      <c r="M120" s="46"/>
    </row>
    <row r="121" spans="1:14" x14ac:dyDescent="0.25">
      <c r="A121" s="50" t="s">
        <v>356</v>
      </c>
      <c r="B121" s="71" t="s">
        <v>357</v>
      </c>
      <c r="C121" s="50">
        <v>0</v>
      </c>
      <c r="D121" s="50">
        <v>0</v>
      </c>
      <c r="E121" s="71"/>
      <c r="F121" s="86">
        <v>0</v>
      </c>
      <c r="G121" s="86">
        <v>0</v>
      </c>
      <c r="H121" s="46"/>
      <c r="L121" s="46"/>
      <c r="M121" s="46"/>
    </row>
    <row r="122" spans="1:14" x14ac:dyDescent="0.25">
      <c r="A122" s="50" t="s">
        <v>358</v>
      </c>
      <c r="B122" s="71" t="s">
        <v>359</v>
      </c>
      <c r="C122" s="50">
        <v>0</v>
      </c>
      <c r="D122" s="50">
        <v>0</v>
      </c>
      <c r="E122" s="71"/>
      <c r="F122" s="86">
        <v>0</v>
      </c>
      <c r="G122" s="86">
        <v>0</v>
      </c>
      <c r="H122" s="46"/>
      <c r="L122" s="46"/>
      <c r="M122" s="46"/>
    </row>
    <row r="123" spans="1:14" x14ac:dyDescent="0.25">
      <c r="A123" s="50" t="s">
        <v>360</v>
      </c>
      <c r="B123" s="71" t="s">
        <v>361</v>
      </c>
      <c r="C123" s="50">
        <v>0</v>
      </c>
      <c r="D123" s="50">
        <v>0</v>
      </c>
      <c r="E123" s="71"/>
      <c r="F123" s="86">
        <v>0</v>
      </c>
      <c r="G123" s="86">
        <v>0</v>
      </c>
      <c r="H123" s="46"/>
      <c r="L123" s="46"/>
      <c r="M123" s="46"/>
    </row>
    <row r="124" spans="1:14" x14ac:dyDescent="0.25">
      <c r="A124" s="50" t="s">
        <v>362</v>
      </c>
      <c r="B124" s="71" t="s">
        <v>363</v>
      </c>
      <c r="C124" s="50">
        <v>0</v>
      </c>
      <c r="D124" s="50">
        <v>0</v>
      </c>
      <c r="E124" s="71"/>
      <c r="F124" s="86">
        <v>0</v>
      </c>
      <c r="G124" s="86">
        <v>0</v>
      </c>
      <c r="H124" s="46"/>
      <c r="L124" s="46"/>
      <c r="M124" s="46"/>
    </row>
    <row r="125" spans="1:14" x14ac:dyDescent="0.25">
      <c r="A125" s="50" t="s">
        <v>364</v>
      </c>
      <c r="B125" s="71" t="s">
        <v>365</v>
      </c>
      <c r="C125" s="50">
        <v>0</v>
      </c>
      <c r="D125" s="50">
        <v>0</v>
      </c>
      <c r="E125" s="71"/>
      <c r="F125" s="86">
        <v>0</v>
      </c>
      <c r="G125" s="86">
        <v>0</v>
      </c>
      <c r="H125" s="46"/>
      <c r="L125" s="46"/>
      <c r="M125" s="46"/>
    </row>
    <row r="126" spans="1:14" x14ac:dyDescent="0.25">
      <c r="A126" s="50" t="s">
        <v>366</v>
      </c>
      <c r="B126" s="71" t="s">
        <v>262</v>
      </c>
      <c r="C126" s="50">
        <v>0</v>
      </c>
      <c r="D126" s="50">
        <v>0</v>
      </c>
      <c r="E126" s="71"/>
      <c r="F126" s="86">
        <v>0</v>
      </c>
      <c r="G126" s="86">
        <v>0</v>
      </c>
      <c r="H126" s="46"/>
      <c r="L126" s="46"/>
      <c r="M126" s="46"/>
    </row>
    <row r="127" spans="1:14" x14ac:dyDescent="0.25">
      <c r="A127" s="50" t="s">
        <v>367</v>
      </c>
      <c r="B127" s="96" t="s">
        <v>264</v>
      </c>
      <c r="C127" s="78">
        <v>53986.961567530001</v>
      </c>
      <c r="D127" s="78">
        <v>54398.685338489995</v>
      </c>
      <c r="E127" s="71"/>
      <c r="F127" s="84">
        <v>1</v>
      </c>
      <c r="G127" s="84">
        <v>1</v>
      </c>
      <c r="H127" s="46"/>
      <c r="L127" s="46"/>
      <c r="M127" s="46"/>
    </row>
    <row r="128" spans="1:14" outlineLevel="1" x14ac:dyDescent="0.25">
      <c r="A128" s="50" t="s">
        <v>368</v>
      </c>
      <c r="B128" s="89"/>
      <c r="E128" s="71"/>
      <c r="F128" s="86"/>
      <c r="G128" s="86"/>
      <c r="H128" s="46"/>
      <c r="L128" s="46"/>
      <c r="M128" s="46"/>
    </row>
    <row r="129" spans="1:14" outlineLevel="1" x14ac:dyDescent="0.25">
      <c r="A129" s="50" t="s">
        <v>369</v>
      </c>
      <c r="B129" s="89"/>
      <c r="E129" s="71"/>
      <c r="F129" s="86"/>
      <c r="G129" s="86"/>
      <c r="H129" s="46"/>
      <c r="L129" s="46"/>
      <c r="M129" s="46"/>
    </row>
    <row r="130" spans="1:14" outlineLevel="1" x14ac:dyDescent="0.25">
      <c r="A130" s="50" t="s">
        <v>370</v>
      </c>
      <c r="B130" s="89"/>
      <c r="E130" s="71"/>
      <c r="F130" s="86"/>
      <c r="G130" s="86"/>
      <c r="H130" s="46"/>
      <c r="L130" s="46"/>
      <c r="M130" s="46"/>
    </row>
    <row r="131" spans="1:14" outlineLevel="1" x14ac:dyDescent="0.25">
      <c r="A131" s="50" t="s">
        <v>371</v>
      </c>
      <c r="B131" s="89"/>
      <c r="E131" s="71"/>
      <c r="F131" s="86"/>
      <c r="G131" s="86"/>
      <c r="H131" s="46"/>
      <c r="L131" s="46"/>
      <c r="M131" s="46"/>
    </row>
    <row r="132" spans="1:14" outlineLevel="1" x14ac:dyDescent="0.25">
      <c r="A132" s="50" t="s">
        <v>372</v>
      </c>
      <c r="B132" s="89"/>
      <c r="E132" s="71"/>
      <c r="F132" s="86"/>
      <c r="G132" s="86"/>
      <c r="H132" s="46"/>
      <c r="L132" s="46"/>
      <c r="M132" s="46"/>
    </row>
    <row r="133" spans="1:14" outlineLevel="1" x14ac:dyDescent="0.25">
      <c r="A133" s="50" t="s">
        <v>373</v>
      </c>
      <c r="B133" s="89"/>
      <c r="E133" s="71"/>
      <c r="F133" s="86"/>
      <c r="G133" s="86"/>
      <c r="H133" s="46"/>
      <c r="L133" s="46"/>
      <c r="M133" s="46"/>
    </row>
    <row r="134" spans="1:14" outlineLevel="1" x14ac:dyDescent="0.25">
      <c r="A134" s="50" t="s">
        <v>374</v>
      </c>
      <c r="B134" s="89"/>
      <c r="E134" s="71"/>
      <c r="F134" s="86"/>
      <c r="G134" s="86"/>
      <c r="H134" s="46"/>
      <c r="L134" s="46"/>
      <c r="M134" s="46"/>
    </row>
    <row r="135" spans="1:14" outlineLevel="1" x14ac:dyDescent="0.25">
      <c r="A135" s="50" t="s">
        <v>375</v>
      </c>
      <c r="B135" s="89"/>
      <c r="E135" s="71"/>
      <c r="F135" s="86"/>
      <c r="G135" s="86"/>
      <c r="H135" s="46"/>
      <c r="L135" s="46"/>
      <c r="M135" s="46"/>
    </row>
    <row r="136" spans="1:14" outlineLevel="1" x14ac:dyDescent="0.25">
      <c r="A136" s="50" t="s">
        <v>376</v>
      </c>
      <c r="B136" s="89"/>
      <c r="C136" s="48"/>
      <c r="D136" s="48"/>
      <c r="E136" s="48"/>
      <c r="F136" s="86"/>
      <c r="G136" s="86"/>
      <c r="H136" s="46"/>
      <c r="L136" s="46"/>
      <c r="M136" s="46"/>
    </row>
    <row r="137" spans="1:14" ht="15" customHeight="1" x14ac:dyDescent="0.25">
      <c r="A137" s="74"/>
      <c r="B137" s="75" t="s">
        <v>377</v>
      </c>
      <c r="C137" s="77" t="s">
        <v>334</v>
      </c>
      <c r="D137" s="77" t="s">
        <v>335</v>
      </c>
      <c r="E137" s="76"/>
      <c r="F137" s="77" t="s">
        <v>336</v>
      </c>
      <c r="G137" s="77" t="s">
        <v>337</v>
      </c>
      <c r="H137" s="46"/>
      <c r="L137" s="46"/>
      <c r="M137" s="46"/>
    </row>
    <row r="138" spans="1:14" s="99" customFormat="1" x14ac:dyDescent="0.25">
      <c r="A138" s="50" t="s">
        <v>378</v>
      </c>
      <c r="B138" s="71" t="s">
        <v>339</v>
      </c>
      <c r="C138" s="78">
        <v>12040</v>
      </c>
      <c r="D138" s="50" t="s">
        <v>278</v>
      </c>
      <c r="E138" s="86"/>
      <c r="F138" s="86">
        <v>0.41388793399793744</v>
      </c>
      <c r="G138" s="86" t="s">
        <v>278</v>
      </c>
      <c r="H138" s="46"/>
      <c r="I138" s="50"/>
      <c r="J138" s="50"/>
      <c r="K138" s="50"/>
      <c r="L138" s="46"/>
      <c r="M138" s="46"/>
      <c r="N138" s="46"/>
    </row>
    <row r="139" spans="1:14" s="99" customFormat="1" x14ac:dyDescent="0.25">
      <c r="A139" s="50" t="s">
        <v>379</v>
      </c>
      <c r="B139" s="71" t="s">
        <v>341</v>
      </c>
      <c r="C139" s="78">
        <v>9250</v>
      </c>
      <c r="D139" s="50" t="s">
        <v>278</v>
      </c>
      <c r="E139" s="86"/>
      <c r="F139" s="86">
        <v>0.31797868683396358</v>
      </c>
      <c r="G139" s="86" t="s">
        <v>278</v>
      </c>
      <c r="H139" s="46"/>
      <c r="I139" s="50"/>
      <c r="J139" s="50"/>
      <c r="K139" s="50"/>
      <c r="L139" s="46"/>
      <c r="M139" s="46"/>
      <c r="N139" s="46"/>
    </row>
    <row r="140" spans="1:14" s="99" customFormat="1" x14ac:dyDescent="0.25">
      <c r="A140" s="50" t="s">
        <v>380</v>
      </c>
      <c r="B140" s="71" t="s">
        <v>343</v>
      </c>
      <c r="C140" s="78">
        <v>2350</v>
      </c>
      <c r="D140" s="50" t="s">
        <v>278</v>
      </c>
      <c r="E140" s="86"/>
      <c r="F140" s="86">
        <v>8.0783774492952903E-2</v>
      </c>
      <c r="G140" s="86" t="s">
        <v>278</v>
      </c>
      <c r="H140" s="46"/>
      <c r="I140" s="50"/>
      <c r="J140" s="50"/>
      <c r="K140" s="50"/>
      <c r="L140" s="46"/>
      <c r="M140" s="46"/>
      <c r="N140" s="46"/>
    </row>
    <row r="141" spans="1:14" s="99" customFormat="1" x14ac:dyDescent="0.25">
      <c r="A141" s="50" t="s">
        <v>381</v>
      </c>
      <c r="B141" s="71" t="s">
        <v>345</v>
      </c>
      <c r="C141" s="78">
        <v>0</v>
      </c>
      <c r="D141" s="50" t="s">
        <v>278</v>
      </c>
      <c r="E141" s="86"/>
      <c r="F141" s="86">
        <v>0</v>
      </c>
      <c r="G141" s="86" t="s">
        <v>278</v>
      </c>
      <c r="H141" s="46"/>
      <c r="I141" s="50"/>
      <c r="J141" s="50"/>
      <c r="K141" s="50"/>
      <c r="L141" s="46"/>
      <c r="M141" s="46"/>
      <c r="N141" s="46"/>
    </row>
    <row r="142" spans="1:14" s="99" customFormat="1" x14ac:dyDescent="0.25">
      <c r="A142" s="50" t="s">
        <v>382</v>
      </c>
      <c r="B142" s="71" t="s">
        <v>347</v>
      </c>
      <c r="C142" s="78">
        <v>500</v>
      </c>
      <c r="D142" s="50" t="s">
        <v>278</v>
      </c>
      <c r="E142" s="86"/>
      <c r="F142" s="86">
        <v>1.7188037126160193E-2</v>
      </c>
      <c r="G142" s="86" t="s">
        <v>278</v>
      </c>
      <c r="H142" s="46"/>
      <c r="I142" s="50"/>
      <c r="J142" s="50"/>
      <c r="K142" s="50"/>
      <c r="L142" s="46"/>
      <c r="M142" s="46"/>
      <c r="N142" s="46"/>
    </row>
    <row r="143" spans="1:14" s="99" customFormat="1" x14ac:dyDescent="0.25">
      <c r="A143" s="50" t="s">
        <v>383</v>
      </c>
      <c r="B143" s="71" t="s">
        <v>349</v>
      </c>
      <c r="C143" s="78">
        <v>750</v>
      </c>
      <c r="D143" s="50" t="s">
        <v>278</v>
      </c>
      <c r="E143" s="71"/>
      <c r="F143" s="86">
        <v>2.5782055689240288E-2</v>
      </c>
      <c r="G143" s="86" t="s">
        <v>278</v>
      </c>
      <c r="H143" s="46"/>
      <c r="I143" s="50"/>
      <c r="J143" s="50"/>
      <c r="K143" s="50"/>
      <c r="L143" s="46"/>
      <c r="M143" s="46"/>
      <c r="N143" s="46"/>
    </row>
    <row r="144" spans="1:14" x14ac:dyDescent="0.25">
      <c r="A144" s="50" t="s">
        <v>384</v>
      </c>
      <c r="B144" s="71" t="s">
        <v>351</v>
      </c>
      <c r="C144" s="78">
        <v>4200</v>
      </c>
      <c r="D144" s="50" t="s">
        <v>278</v>
      </c>
      <c r="E144" s="71"/>
      <c r="F144" s="86">
        <v>0.14437951185974562</v>
      </c>
      <c r="G144" s="86" t="s">
        <v>278</v>
      </c>
      <c r="H144" s="46"/>
      <c r="L144" s="46"/>
      <c r="M144" s="46"/>
    </row>
    <row r="145" spans="1:14" x14ac:dyDescent="0.25">
      <c r="A145" s="50" t="s">
        <v>385</v>
      </c>
      <c r="B145" s="71" t="s">
        <v>353</v>
      </c>
      <c r="C145" s="78">
        <v>0</v>
      </c>
      <c r="D145" s="50" t="s">
        <v>278</v>
      </c>
      <c r="E145" s="71"/>
      <c r="F145" s="86">
        <v>0</v>
      </c>
      <c r="G145" s="86" t="s">
        <v>278</v>
      </c>
      <c r="H145" s="46"/>
      <c r="L145" s="46"/>
      <c r="M145" s="46"/>
    </row>
    <row r="146" spans="1:14" x14ac:dyDescent="0.25">
      <c r="A146" s="50" t="s">
        <v>386</v>
      </c>
      <c r="B146" s="71" t="s">
        <v>355</v>
      </c>
      <c r="C146" s="78">
        <v>0</v>
      </c>
      <c r="D146" s="50" t="s">
        <v>278</v>
      </c>
      <c r="E146" s="71"/>
      <c r="F146" s="86">
        <v>0</v>
      </c>
      <c r="G146" s="86" t="s">
        <v>278</v>
      </c>
      <c r="H146" s="46"/>
      <c r="L146" s="46"/>
      <c r="M146" s="46"/>
    </row>
    <row r="147" spans="1:14" x14ac:dyDescent="0.25">
      <c r="A147" s="50" t="s">
        <v>387</v>
      </c>
      <c r="B147" s="71" t="s">
        <v>357</v>
      </c>
      <c r="C147" s="78">
        <v>0</v>
      </c>
      <c r="D147" s="50" t="s">
        <v>278</v>
      </c>
      <c r="E147" s="71"/>
      <c r="F147" s="86">
        <v>0</v>
      </c>
      <c r="G147" s="86" t="s">
        <v>278</v>
      </c>
      <c r="H147" s="46"/>
      <c r="L147" s="46"/>
      <c r="M147" s="46"/>
      <c r="N147" s="48"/>
    </row>
    <row r="148" spans="1:14" x14ac:dyDescent="0.25">
      <c r="A148" s="50" t="s">
        <v>388</v>
      </c>
      <c r="B148" s="71" t="s">
        <v>359</v>
      </c>
      <c r="C148" s="78">
        <v>0</v>
      </c>
      <c r="D148" s="50" t="s">
        <v>278</v>
      </c>
      <c r="E148" s="71"/>
      <c r="F148" s="86">
        <v>0</v>
      </c>
      <c r="G148" s="86" t="s">
        <v>278</v>
      </c>
      <c r="H148" s="46"/>
      <c r="L148" s="46"/>
      <c r="M148" s="46"/>
      <c r="N148" s="48"/>
    </row>
    <row r="149" spans="1:14" x14ac:dyDescent="0.25">
      <c r="A149" s="50" t="s">
        <v>389</v>
      </c>
      <c r="B149" s="71" t="s">
        <v>361</v>
      </c>
      <c r="C149" s="78">
        <v>0</v>
      </c>
      <c r="D149" s="50" t="s">
        <v>278</v>
      </c>
      <c r="E149" s="71"/>
      <c r="F149" s="86">
        <v>0</v>
      </c>
      <c r="G149" s="86" t="s">
        <v>278</v>
      </c>
      <c r="H149" s="46"/>
      <c r="L149" s="46"/>
      <c r="M149" s="46"/>
      <c r="N149" s="48"/>
    </row>
    <row r="150" spans="1:14" x14ac:dyDescent="0.25">
      <c r="A150" s="50" t="s">
        <v>390</v>
      </c>
      <c r="B150" s="71" t="s">
        <v>363</v>
      </c>
      <c r="C150" s="78">
        <v>0</v>
      </c>
      <c r="D150" s="50" t="s">
        <v>278</v>
      </c>
      <c r="E150" s="71"/>
      <c r="F150" s="86">
        <v>0</v>
      </c>
      <c r="G150" s="86" t="s">
        <v>278</v>
      </c>
      <c r="H150" s="46"/>
      <c r="L150" s="46"/>
      <c r="M150" s="46"/>
      <c r="N150" s="48"/>
    </row>
    <row r="151" spans="1:14" x14ac:dyDescent="0.25">
      <c r="A151" s="50" t="s">
        <v>391</v>
      </c>
      <c r="B151" s="71" t="s">
        <v>365</v>
      </c>
      <c r="C151" s="78">
        <v>0</v>
      </c>
      <c r="D151" s="50" t="s">
        <v>278</v>
      </c>
      <c r="E151" s="71"/>
      <c r="F151" s="86">
        <v>0</v>
      </c>
      <c r="G151" s="86" t="s">
        <v>278</v>
      </c>
      <c r="H151" s="46"/>
      <c r="L151" s="46"/>
      <c r="M151" s="46"/>
      <c r="N151" s="48"/>
    </row>
    <row r="152" spans="1:14" x14ac:dyDescent="0.25">
      <c r="A152" s="50" t="s">
        <v>392</v>
      </c>
      <c r="B152" s="71" t="s">
        <v>262</v>
      </c>
      <c r="C152" s="78">
        <v>0</v>
      </c>
      <c r="D152" s="50" t="s">
        <v>278</v>
      </c>
      <c r="E152" s="71"/>
      <c r="F152" s="86">
        <v>0</v>
      </c>
      <c r="G152" s="86" t="s">
        <v>278</v>
      </c>
      <c r="H152" s="46"/>
      <c r="L152" s="46"/>
      <c r="M152" s="46"/>
      <c r="N152" s="48"/>
    </row>
    <row r="153" spans="1:14" x14ac:dyDescent="0.25">
      <c r="A153" s="50" t="s">
        <v>393</v>
      </c>
      <c r="B153" s="96" t="s">
        <v>264</v>
      </c>
      <c r="C153" s="78">
        <v>29090</v>
      </c>
      <c r="D153" s="50" t="s">
        <v>278</v>
      </c>
      <c r="E153" s="71"/>
      <c r="F153" s="84">
        <v>1</v>
      </c>
      <c r="G153" s="86" t="s">
        <v>278</v>
      </c>
      <c r="H153" s="46"/>
      <c r="L153" s="46"/>
      <c r="M153" s="46"/>
      <c r="N153" s="48"/>
    </row>
    <row r="154" spans="1:14" outlineLevel="1" x14ac:dyDescent="0.25">
      <c r="A154" s="50" t="s">
        <v>394</v>
      </c>
      <c r="B154" s="89"/>
      <c r="E154" s="71"/>
      <c r="F154" s="86"/>
      <c r="G154" s="86"/>
      <c r="H154" s="46"/>
      <c r="L154" s="46"/>
      <c r="M154" s="46"/>
      <c r="N154" s="48"/>
    </row>
    <row r="155" spans="1:14" outlineLevel="1" x14ac:dyDescent="0.25">
      <c r="A155" s="50" t="s">
        <v>395</v>
      </c>
      <c r="B155" s="89"/>
      <c r="E155" s="71"/>
      <c r="F155" s="86"/>
      <c r="G155" s="86"/>
      <c r="H155" s="46"/>
      <c r="L155" s="46"/>
      <c r="M155" s="46"/>
      <c r="N155" s="48"/>
    </row>
    <row r="156" spans="1:14" outlineLevel="1" x14ac:dyDescent="0.25">
      <c r="A156" s="50" t="s">
        <v>396</v>
      </c>
      <c r="B156" s="89"/>
      <c r="E156" s="71"/>
      <c r="F156" s="86"/>
      <c r="G156" s="86"/>
      <c r="H156" s="46"/>
      <c r="L156" s="46"/>
      <c r="M156" s="46"/>
      <c r="N156" s="48"/>
    </row>
    <row r="157" spans="1:14" outlineLevel="1" x14ac:dyDescent="0.25">
      <c r="A157" s="50" t="s">
        <v>397</v>
      </c>
      <c r="B157" s="89"/>
      <c r="E157" s="71"/>
      <c r="F157" s="86"/>
      <c r="G157" s="86"/>
      <c r="H157" s="46"/>
      <c r="L157" s="46"/>
      <c r="M157" s="46"/>
      <c r="N157" s="48"/>
    </row>
    <row r="158" spans="1:14" outlineLevel="1" x14ac:dyDescent="0.25">
      <c r="A158" s="50" t="s">
        <v>398</v>
      </c>
      <c r="B158" s="89"/>
      <c r="E158" s="71"/>
      <c r="F158" s="86"/>
      <c r="G158" s="86"/>
      <c r="H158" s="46"/>
      <c r="L158" s="46"/>
      <c r="M158" s="46"/>
      <c r="N158" s="48"/>
    </row>
    <row r="159" spans="1:14" outlineLevel="1" x14ac:dyDescent="0.25">
      <c r="A159" s="50" t="s">
        <v>399</v>
      </c>
      <c r="B159" s="89"/>
      <c r="E159" s="71"/>
      <c r="F159" s="86"/>
      <c r="G159" s="86"/>
      <c r="H159" s="46"/>
      <c r="L159" s="46"/>
      <c r="M159" s="46"/>
      <c r="N159" s="48"/>
    </row>
    <row r="160" spans="1:14" outlineLevel="1" x14ac:dyDescent="0.25">
      <c r="A160" s="50" t="s">
        <v>400</v>
      </c>
      <c r="B160" s="89"/>
      <c r="E160" s="71"/>
      <c r="F160" s="86"/>
      <c r="G160" s="86"/>
      <c r="H160" s="46"/>
      <c r="L160" s="46"/>
      <c r="M160" s="46"/>
      <c r="N160" s="48"/>
    </row>
    <row r="161" spans="1:14" outlineLevel="1" x14ac:dyDescent="0.25">
      <c r="A161" s="50" t="s">
        <v>401</v>
      </c>
      <c r="B161" s="89"/>
      <c r="E161" s="71"/>
      <c r="F161" s="86"/>
      <c r="G161" s="86"/>
      <c r="H161" s="46"/>
      <c r="L161" s="46"/>
      <c r="M161" s="46"/>
      <c r="N161" s="48"/>
    </row>
    <row r="162" spans="1:14" outlineLevel="1" x14ac:dyDescent="0.25">
      <c r="A162" s="50" t="s">
        <v>402</v>
      </c>
      <c r="B162" s="89"/>
      <c r="C162" s="48"/>
      <c r="D162" s="48"/>
      <c r="E162" s="48"/>
      <c r="F162" s="86"/>
      <c r="G162" s="86"/>
      <c r="H162" s="46"/>
      <c r="L162" s="46"/>
      <c r="M162" s="46"/>
      <c r="N162" s="48"/>
    </row>
    <row r="163" spans="1:14" ht="15" customHeight="1" x14ac:dyDescent="0.25">
      <c r="A163" s="74"/>
      <c r="B163" s="75" t="s">
        <v>403</v>
      </c>
      <c r="C163" s="81" t="s">
        <v>334</v>
      </c>
      <c r="D163" s="81" t="s">
        <v>335</v>
      </c>
      <c r="E163" s="76"/>
      <c r="F163" s="81" t="s">
        <v>336</v>
      </c>
      <c r="G163" s="81" t="s">
        <v>337</v>
      </c>
      <c r="H163" s="46"/>
      <c r="L163" s="46"/>
      <c r="M163" s="46"/>
      <c r="N163" s="48"/>
    </row>
    <row r="164" spans="1:14" x14ac:dyDescent="0.25">
      <c r="A164" s="50" t="s">
        <v>404</v>
      </c>
      <c r="B164" s="46" t="s">
        <v>405</v>
      </c>
      <c r="C164" s="78">
        <v>32685.594949999999</v>
      </c>
      <c r="D164" s="50" t="s">
        <v>278</v>
      </c>
      <c r="E164" s="100"/>
      <c r="F164" s="101">
        <v>0.85619701400826109</v>
      </c>
      <c r="G164" s="50" t="s">
        <v>278</v>
      </c>
      <c r="H164" s="46"/>
      <c r="L164" s="46"/>
      <c r="M164" s="46"/>
      <c r="N164" s="48"/>
    </row>
    <row r="165" spans="1:14" x14ac:dyDescent="0.25">
      <c r="A165" s="50" t="s">
        <v>406</v>
      </c>
      <c r="B165" s="46" t="s">
        <v>407</v>
      </c>
      <c r="C165" s="78">
        <v>5489.7250000000004</v>
      </c>
      <c r="D165" s="50" t="s">
        <v>278</v>
      </c>
      <c r="E165" s="100"/>
      <c r="F165" s="101">
        <v>0.14380298599173891</v>
      </c>
      <c r="G165" s="50" t="s">
        <v>278</v>
      </c>
      <c r="H165" s="46"/>
      <c r="L165" s="46"/>
      <c r="M165" s="46"/>
      <c r="N165" s="48"/>
    </row>
    <row r="166" spans="1:14" x14ac:dyDescent="0.25">
      <c r="A166" s="50" t="s">
        <v>408</v>
      </c>
      <c r="B166" s="46" t="s">
        <v>262</v>
      </c>
      <c r="C166" s="78">
        <v>0</v>
      </c>
      <c r="D166" s="50" t="s">
        <v>278</v>
      </c>
      <c r="E166" s="100"/>
      <c r="F166" s="101">
        <v>0</v>
      </c>
      <c r="G166" s="50" t="s">
        <v>278</v>
      </c>
      <c r="H166" s="46"/>
      <c r="L166" s="46"/>
      <c r="M166" s="46"/>
      <c r="N166" s="48"/>
    </row>
    <row r="167" spans="1:14" x14ac:dyDescent="0.25">
      <c r="A167" s="50" t="s">
        <v>409</v>
      </c>
      <c r="B167" s="102" t="s">
        <v>264</v>
      </c>
      <c r="C167" s="78">
        <v>38175.319949999997</v>
      </c>
      <c r="D167" s="50" t="s">
        <v>278</v>
      </c>
      <c r="E167" s="100"/>
      <c r="F167" s="101">
        <v>1</v>
      </c>
      <c r="G167" s="50" t="s">
        <v>278</v>
      </c>
      <c r="H167" s="46"/>
      <c r="L167" s="46"/>
      <c r="M167" s="46"/>
      <c r="N167" s="48"/>
    </row>
    <row r="168" spans="1:14" outlineLevel="1" x14ac:dyDescent="0.25">
      <c r="A168" s="50" t="s">
        <v>410</v>
      </c>
      <c r="B168" s="102"/>
      <c r="C168" s="46"/>
      <c r="E168" s="100"/>
      <c r="F168" s="100"/>
      <c r="G168" s="95"/>
      <c r="H168" s="46"/>
      <c r="L168" s="46"/>
      <c r="M168" s="46"/>
      <c r="N168" s="48"/>
    </row>
    <row r="169" spans="1:14" outlineLevel="1" x14ac:dyDescent="0.25">
      <c r="A169" s="50" t="s">
        <v>411</v>
      </c>
      <c r="B169" s="102"/>
      <c r="C169" s="46"/>
      <c r="E169" s="100"/>
      <c r="F169" s="100"/>
      <c r="G169" s="95"/>
      <c r="H169" s="46"/>
      <c r="L169" s="46"/>
      <c r="M169" s="46"/>
      <c r="N169" s="48"/>
    </row>
    <row r="170" spans="1:14" outlineLevel="1" x14ac:dyDescent="0.25">
      <c r="A170" s="50" t="s">
        <v>412</v>
      </c>
      <c r="B170" s="102"/>
      <c r="C170" s="46"/>
      <c r="D170" s="46"/>
      <c r="E170" s="100"/>
      <c r="F170" s="100"/>
      <c r="G170" s="95"/>
      <c r="H170" s="46"/>
      <c r="L170" s="46"/>
      <c r="M170" s="46"/>
      <c r="N170" s="48"/>
    </row>
    <row r="171" spans="1:14" outlineLevel="1" x14ac:dyDescent="0.25">
      <c r="A171" s="50" t="s">
        <v>413</v>
      </c>
      <c r="B171" s="102"/>
      <c r="C171" s="46"/>
      <c r="D171" s="46"/>
      <c r="E171" s="100"/>
      <c r="F171" s="100"/>
      <c r="G171" s="95"/>
      <c r="H171" s="46"/>
      <c r="L171" s="46"/>
      <c r="M171" s="46"/>
      <c r="N171" s="48"/>
    </row>
    <row r="172" spans="1:14" outlineLevel="1" x14ac:dyDescent="0.25">
      <c r="A172" s="50" t="s">
        <v>414</v>
      </c>
      <c r="B172" s="102"/>
      <c r="C172" s="46"/>
      <c r="D172" s="46"/>
      <c r="E172" s="100"/>
      <c r="F172" s="100"/>
      <c r="G172" s="95"/>
      <c r="H172" s="46"/>
      <c r="L172" s="46"/>
      <c r="M172" s="46"/>
      <c r="N172" s="48"/>
    </row>
    <row r="173" spans="1:14" ht="15" customHeight="1" x14ac:dyDescent="0.25">
      <c r="A173" s="74"/>
      <c r="B173" s="75" t="s">
        <v>415</v>
      </c>
      <c r="C173" s="74" t="s">
        <v>224</v>
      </c>
      <c r="D173" s="74"/>
      <c r="E173" s="76"/>
      <c r="F173" s="77" t="s">
        <v>416</v>
      </c>
      <c r="G173" s="77"/>
      <c r="H173" s="46"/>
      <c r="L173" s="46"/>
      <c r="M173" s="46"/>
      <c r="N173" s="48"/>
    </row>
    <row r="174" spans="1:14" ht="15" customHeight="1" x14ac:dyDescent="0.25">
      <c r="A174" s="50" t="s">
        <v>417</v>
      </c>
      <c r="B174" s="71" t="s">
        <v>418</v>
      </c>
      <c r="C174" s="78">
        <v>0</v>
      </c>
      <c r="D174" s="65"/>
      <c r="E174" s="56"/>
      <c r="F174" s="86"/>
      <c r="G174" s="86"/>
      <c r="H174" s="46"/>
      <c r="L174" s="46"/>
      <c r="M174" s="46"/>
      <c r="N174" s="48"/>
    </row>
    <row r="175" spans="1:14" ht="30" x14ac:dyDescent="0.25">
      <c r="A175" s="50" t="s">
        <v>419</v>
      </c>
      <c r="B175" s="71" t="s">
        <v>420</v>
      </c>
      <c r="C175" s="78">
        <v>0</v>
      </c>
      <c r="E175" s="90"/>
      <c r="F175" s="86"/>
      <c r="G175" s="86"/>
      <c r="H175" s="46"/>
      <c r="L175" s="46"/>
      <c r="M175" s="46"/>
      <c r="N175" s="48"/>
    </row>
    <row r="176" spans="1:14" x14ac:dyDescent="0.25">
      <c r="A176" s="50" t="s">
        <v>421</v>
      </c>
      <c r="B176" s="71" t="s">
        <v>422</v>
      </c>
      <c r="C176" s="78">
        <v>0</v>
      </c>
      <c r="E176" s="90"/>
      <c r="F176" s="86"/>
      <c r="G176" s="86"/>
      <c r="H176" s="46"/>
      <c r="L176" s="46"/>
      <c r="M176" s="46"/>
      <c r="N176" s="48"/>
    </row>
    <row r="177" spans="1:14" x14ac:dyDescent="0.25">
      <c r="A177" s="50" t="s">
        <v>423</v>
      </c>
      <c r="B177" s="71" t="s">
        <v>424</v>
      </c>
      <c r="C177" s="78">
        <v>0</v>
      </c>
      <c r="E177" s="90"/>
      <c r="F177" s="86"/>
      <c r="G177" s="86"/>
      <c r="H177" s="46"/>
      <c r="L177" s="46"/>
      <c r="M177" s="46"/>
      <c r="N177" s="48"/>
    </row>
    <row r="178" spans="1:14" x14ac:dyDescent="0.25">
      <c r="A178" s="50" t="s">
        <v>425</v>
      </c>
      <c r="B178" s="71" t="s">
        <v>262</v>
      </c>
      <c r="C178" s="78">
        <v>0</v>
      </c>
      <c r="E178" s="90"/>
      <c r="F178" s="86"/>
      <c r="G178" s="86"/>
      <c r="H178" s="46"/>
      <c r="L178" s="46"/>
      <c r="M178" s="46"/>
      <c r="N178" s="48"/>
    </row>
    <row r="179" spans="1:14" x14ac:dyDescent="0.25">
      <c r="A179" s="50" t="s">
        <v>426</v>
      </c>
      <c r="B179" s="96" t="s">
        <v>264</v>
      </c>
      <c r="C179" s="78">
        <v>0</v>
      </c>
      <c r="E179" s="90"/>
      <c r="F179" s="88">
        <v>0</v>
      </c>
      <c r="G179" s="86"/>
      <c r="H179" s="46"/>
      <c r="L179" s="46"/>
      <c r="M179" s="46"/>
      <c r="N179" s="48"/>
    </row>
    <row r="180" spans="1:14" outlineLevel="1" x14ac:dyDescent="0.25">
      <c r="A180" s="50" t="s">
        <v>427</v>
      </c>
      <c r="B180" s="103"/>
      <c r="E180" s="90"/>
      <c r="F180" s="86" t="s">
        <v>2161</v>
      </c>
      <c r="G180" s="86"/>
      <c r="H180" s="46"/>
      <c r="L180" s="46"/>
      <c r="M180" s="46"/>
      <c r="N180" s="48"/>
    </row>
    <row r="181" spans="1:14" s="103" customFormat="1" outlineLevel="1" x14ac:dyDescent="0.25">
      <c r="A181" s="50" t="s">
        <v>428</v>
      </c>
      <c r="F181" s="86" t="s">
        <v>2161</v>
      </c>
    </row>
    <row r="182" spans="1:14" outlineLevel="1" x14ac:dyDescent="0.25">
      <c r="A182" s="50" t="s">
        <v>429</v>
      </c>
      <c r="B182" s="103"/>
      <c r="E182" s="90"/>
      <c r="F182" s="86" t="s">
        <v>2161</v>
      </c>
      <c r="G182" s="86"/>
      <c r="H182" s="46"/>
      <c r="L182" s="46"/>
      <c r="M182" s="46"/>
      <c r="N182" s="48"/>
    </row>
    <row r="183" spans="1:14" outlineLevel="1" x14ac:dyDescent="0.25">
      <c r="A183" s="50" t="s">
        <v>430</v>
      </c>
      <c r="B183" s="103"/>
      <c r="E183" s="90"/>
      <c r="F183" s="86" t="s">
        <v>2161</v>
      </c>
      <c r="G183" s="86"/>
      <c r="H183" s="46"/>
      <c r="L183" s="46"/>
      <c r="M183" s="46"/>
      <c r="N183" s="48"/>
    </row>
    <row r="184" spans="1:14" s="103" customFormat="1" outlineLevel="1" x14ac:dyDescent="0.25">
      <c r="A184" s="50" t="s">
        <v>431</v>
      </c>
      <c r="F184" s="86" t="s">
        <v>2161</v>
      </c>
    </row>
    <row r="185" spans="1:14" outlineLevel="1" x14ac:dyDescent="0.25">
      <c r="A185" s="50" t="s">
        <v>432</v>
      </c>
      <c r="B185" s="103"/>
      <c r="E185" s="90"/>
      <c r="F185" s="86" t="s">
        <v>2161</v>
      </c>
      <c r="G185" s="86"/>
      <c r="H185" s="46"/>
      <c r="L185" s="46"/>
      <c r="M185" s="46"/>
      <c r="N185" s="48"/>
    </row>
    <row r="186" spans="1:14" outlineLevel="1" x14ac:dyDescent="0.25">
      <c r="A186" s="50" t="s">
        <v>433</v>
      </c>
      <c r="B186" s="103"/>
      <c r="E186" s="90"/>
      <c r="F186" s="86" t="s">
        <v>2161</v>
      </c>
      <c r="G186" s="86"/>
      <c r="H186" s="46"/>
      <c r="L186" s="46"/>
      <c r="M186" s="46"/>
      <c r="N186" s="48"/>
    </row>
    <row r="187" spans="1:14" outlineLevel="1" x14ac:dyDescent="0.25">
      <c r="A187" s="50" t="s">
        <v>434</v>
      </c>
      <c r="B187" s="103"/>
      <c r="E187" s="90"/>
      <c r="F187" s="86" t="s">
        <v>2161</v>
      </c>
      <c r="G187" s="86"/>
      <c r="H187" s="46"/>
      <c r="L187" s="46"/>
      <c r="M187" s="46"/>
      <c r="N187" s="48"/>
    </row>
    <row r="188" spans="1:14" outlineLevel="1" x14ac:dyDescent="0.25">
      <c r="A188" s="50" t="s">
        <v>435</v>
      </c>
      <c r="B188" s="103"/>
      <c r="E188" s="90"/>
      <c r="F188" s="86"/>
      <c r="G188" s="86"/>
      <c r="H188" s="46"/>
      <c r="L188" s="46"/>
      <c r="M188" s="46"/>
      <c r="N188" s="48"/>
    </row>
    <row r="189" spans="1:14" outlineLevel="1" x14ac:dyDescent="0.25">
      <c r="A189" s="50" t="s">
        <v>436</v>
      </c>
      <c r="B189" s="103"/>
      <c r="E189" s="90"/>
      <c r="F189" s="86"/>
      <c r="G189" s="86"/>
      <c r="H189" s="46"/>
      <c r="L189" s="46"/>
      <c r="M189" s="46"/>
      <c r="N189" s="48"/>
    </row>
    <row r="190" spans="1:14" outlineLevel="1" x14ac:dyDescent="0.25">
      <c r="A190" s="50" t="s">
        <v>437</v>
      </c>
      <c r="B190" s="103"/>
      <c r="E190" s="90"/>
      <c r="F190" s="86"/>
      <c r="G190" s="86"/>
      <c r="H190" s="46"/>
      <c r="L190" s="46"/>
      <c r="M190" s="46"/>
      <c r="N190" s="48"/>
    </row>
    <row r="191" spans="1:14" outlineLevel="1" x14ac:dyDescent="0.25">
      <c r="A191" s="50" t="s">
        <v>438</v>
      </c>
      <c r="B191" s="89"/>
      <c r="E191" s="90"/>
      <c r="F191" s="86" t="s">
        <v>2161</v>
      </c>
      <c r="G191" s="86"/>
      <c r="H191" s="46"/>
      <c r="L191" s="46"/>
      <c r="M191" s="46"/>
      <c r="N191" s="48"/>
    </row>
    <row r="192" spans="1:14" ht="15" customHeight="1" x14ac:dyDescent="0.25">
      <c r="A192" s="74"/>
      <c r="B192" s="75" t="s">
        <v>439</v>
      </c>
      <c r="C192" s="74" t="s">
        <v>224</v>
      </c>
      <c r="D192" s="74"/>
      <c r="E192" s="76"/>
      <c r="F192" s="77" t="s">
        <v>416</v>
      </c>
      <c r="G192" s="77"/>
      <c r="H192" s="46"/>
      <c r="L192" s="46"/>
      <c r="M192" s="46"/>
      <c r="N192" s="48"/>
    </row>
    <row r="193" spans="1:14" x14ac:dyDescent="0.25">
      <c r="A193" s="50" t="s">
        <v>440</v>
      </c>
      <c r="B193" s="71" t="s">
        <v>441</v>
      </c>
      <c r="C193" s="78">
        <v>0</v>
      </c>
      <c r="E193" s="78"/>
      <c r="F193" s="86"/>
      <c r="G193" s="86"/>
      <c r="H193" s="46"/>
      <c r="L193" s="46"/>
      <c r="M193" s="46"/>
      <c r="N193" s="48"/>
    </row>
    <row r="194" spans="1:14" x14ac:dyDescent="0.25">
      <c r="A194" s="50" t="s">
        <v>442</v>
      </c>
      <c r="B194" s="71" t="s">
        <v>443</v>
      </c>
      <c r="C194" s="78">
        <v>0</v>
      </c>
      <c r="E194" s="90"/>
      <c r="F194" s="86"/>
      <c r="G194" s="90"/>
      <c r="H194" s="46"/>
      <c r="L194" s="46"/>
      <c r="M194" s="46"/>
      <c r="N194" s="48"/>
    </row>
    <row r="195" spans="1:14" x14ac:dyDescent="0.25">
      <c r="A195" s="50" t="s">
        <v>444</v>
      </c>
      <c r="B195" s="71" t="s">
        <v>445</v>
      </c>
      <c r="C195" s="78">
        <v>0</v>
      </c>
      <c r="E195" s="90"/>
      <c r="F195" s="86"/>
      <c r="G195" s="90"/>
      <c r="H195" s="46"/>
      <c r="L195" s="46"/>
      <c r="M195" s="46"/>
      <c r="N195" s="48"/>
    </row>
    <row r="196" spans="1:14" x14ac:dyDescent="0.25">
      <c r="A196" s="50" t="s">
        <v>446</v>
      </c>
      <c r="B196" s="71" t="s">
        <v>447</v>
      </c>
      <c r="C196" s="78">
        <v>0</v>
      </c>
      <c r="E196" s="90"/>
      <c r="F196" s="86"/>
      <c r="G196" s="90"/>
      <c r="H196" s="46"/>
      <c r="L196" s="46"/>
      <c r="M196" s="46"/>
      <c r="N196" s="48"/>
    </row>
    <row r="197" spans="1:14" x14ac:dyDescent="0.25">
      <c r="A197" s="50" t="s">
        <v>448</v>
      </c>
      <c r="B197" s="71" t="s">
        <v>449</v>
      </c>
      <c r="C197" s="78">
        <v>0</v>
      </c>
      <c r="E197" s="90"/>
      <c r="F197" s="86"/>
      <c r="G197" s="90"/>
      <c r="H197" s="46"/>
      <c r="L197" s="46"/>
      <c r="M197" s="46"/>
      <c r="N197" s="48"/>
    </row>
    <row r="198" spans="1:14" x14ac:dyDescent="0.25">
      <c r="A198" s="50" t="s">
        <v>450</v>
      </c>
      <c r="B198" s="71" t="s">
        <v>451</v>
      </c>
      <c r="C198" s="78">
        <v>0</v>
      </c>
      <c r="E198" s="90"/>
      <c r="F198" s="86"/>
      <c r="G198" s="90"/>
      <c r="H198" s="46"/>
      <c r="L198" s="46"/>
      <c r="M198" s="46"/>
      <c r="N198" s="48"/>
    </row>
    <row r="199" spans="1:14" x14ac:dyDescent="0.25">
      <c r="A199" s="50" t="s">
        <v>452</v>
      </c>
      <c r="B199" s="71" t="s">
        <v>453</v>
      </c>
      <c r="C199" s="78">
        <v>0</v>
      </c>
      <c r="E199" s="90"/>
      <c r="F199" s="86"/>
      <c r="G199" s="90"/>
      <c r="H199" s="46"/>
      <c r="L199" s="46"/>
      <c r="M199" s="46"/>
      <c r="N199" s="48"/>
    </row>
    <row r="200" spans="1:14" x14ac:dyDescent="0.25">
      <c r="A200" s="50" t="s">
        <v>454</v>
      </c>
      <c r="B200" s="71" t="s">
        <v>163</v>
      </c>
      <c r="C200" s="78">
        <v>0</v>
      </c>
      <c r="E200" s="90"/>
      <c r="F200" s="86"/>
      <c r="G200" s="90"/>
      <c r="H200" s="46"/>
      <c r="L200" s="46"/>
      <c r="M200" s="46"/>
      <c r="N200" s="48"/>
    </row>
    <row r="201" spans="1:14" x14ac:dyDescent="0.25">
      <c r="A201" s="50" t="s">
        <v>455</v>
      </c>
      <c r="B201" s="71" t="s">
        <v>456</v>
      </c>
      <c r="C201" s="78">
        <v>0</v>
      </c>
      <c r="E201" s="90"/>
      <c r="F201" s="86"/>
      <c r="G201" s="90"/>
      <c r="H201" s="46"/>
      <c r="L201" s="46"/>
      <c r="M201" s="46"/>
      <c r="N201" s="48"/>
    </row>
    <row r="202" spans="1:14" x14ac:dyDescent="0.25">
      <c r="A202" s="50" t="s">
        <v>457</v>
      </c>
      <c r="B202" s="71" t="s">
        <v>458</v>
      </c>
      <c r="C202" s="78">
        <v>0</v>
      </c>
      <c r="E202" s="90"/>
      <c r="F202" s="86"/>
      <c r="G202" s="90"/>
      <c r="H202" s="46"/>
      <c r="L202" s="46"/>
      <c r="M202" s="46"/>
      <c r="N202" s="48"/>
    </row>
    <row r="203" spans="1:14" x14ac:dyDescent="0.25">
      <c r="A203" s="50" t="s">
        <v>459</v>
      </c>
      <c r="B203" s="71" t="s">
        <v>460</v>
      </c>
      <c r="C203" s="78">
        <v>0</v>
      </c>
      <c r="E203" s="90"/>
      <c r="F203" s="86"/>
      <c r="G203" s="90"/>
      <c r="H203" s="46"/>
      <c r="L203" s="46"/>
      <c r="M203" s="46"/>
      <c r="N203" s="48"/>
    </row>
    <row r="204" spans="1:14" x14ac:dyDescent="0.25">
      <c r="A204" s="50" t="s">
        <v>461</v>
      </c>
      <c r="B204" s="71" t="s">
        <v>462</v>
      </c>
      <c r="C204" s="78">
        <v>0</v>
      </c>
      <c r="E204" s="90"/>
      <c r="F204" s="86"/>
      <c r="G204" s="90"/>
      <c r="H204" s="46"/>
      <c r="L204" s="46"/>
      <c r="M204" s="46"/>
      <c r="N204" s="48"/>
    </row>
    <row r="205" spans="1:14" x14ac:dyDescent="0.25">
      <c r="A205" s="50" t="s">
        <v>463</v>
      </c>
      <c r="B205" s="71" t="s">
        <v>464</v>
      </c>
      <c r="C205" s="78">
        <v>0</v>
      </c>
      <c r="E205" s="90"/>
      <c r="F205" s="86"/>
      <c r="G205" s="90"/>
      <c r="H205" s="46"/>
      <c r="L205" s="46"/>
      <c r="M205" s="46"/>
      <c r="N205" s="48"/>
    </row>
    <row r="206" spans="1:14" x14ac:dyDescent="0.25">
      <c r="A206" s="50" t="s">
        <v>465</v>
      </c>
      <c r="B206" s="71" t="s">
        <v>262</v>
      </c>
      <c r="C206" s="78">
        <v>0</v>
      </c>
      <c r="E206" s="90"/>
      <c r="F206" s="86"/>
      <c r="G206" s="90"/>
      <c r="H206" s="46"/>
      <c r="L206" s="46"/>
      <c r="M206" s="46"/>
      <c r="N206" s="48"/>
    </row>
    <row r="207" spans="1:14" x14ac:dyDescent="0.25">
      <c r="A207" s="50" t="s">
        <v>466</v>
      </c>
      <c r="B207" s="87" t="s">
        <v>467</v>
      </c>
      <c r="C207" s="78">
        <v>0</v>
      </c>
      <c r="E207" s="90"/>
      <c r="F207" s="86"/>
      <c r="G207" s="90"/>
      <c r="H207" s="46"/>
      <c r="L207" s="46"/>
      <c r="M207" s="46"/>
      <c r="N207" s="48"/>
    </row>
    <row r="208" spans="1:14" x14ac:dyDescent="0.25">
      <c r="A208" s="50" t="s">
        <v>468</v>
      </c>
      <c r="B208" s="96" t="s">
        <v>264</v>
      </c>
      <c r="C208" s="71">
        <v>0</v>
      </c>
      <c r="D208" s="71"/>
      <c r="E208" s="90"/>
      <c r="F208" s="88">
        <v>0</v>
      </c>
      <c r="G208" s="90"/>
      <c r="H208" s="46"/>
      <c r="L208" s="46"/>
      <c r="M208" s="46"/>
      <c r="N208" s="48"/>
    </row>
    <row r="209" spans="1:14" outlineLevel="1" x14ac:dyDescent="0.25">
      <c r="A209" s="50" t="s">
        <v>469</v>
      </c>
      <c r="B209" s="89"/>
      <c r="E209" s="90"/>
      <c r="F209" s="86" t="s">
        <v>2161</v>
      </c>
      <c r="G209" s="90"/>
      <c r="H209" s="46"/>
      <c r="L209" s="46"/>
      <c r="M209" s="46"/>
      <c r="N209" s="48"/>
    </row>
    <row r="210" spans="1:14" outlineLevel="1" x14ac:dyDescent="0.25">
      <c r="A210" s="50" t="s">
        <v>470</v>
      </c>
      <c r="B210" s="89"/>
      <c r="E210" s="90"/>
      <c r="F210" s="86" t="s">
        <v>2161</v>
      </c>
      <c r="G210" s="90"/>
      <c r="H210" s="46"/>
      <c r="L210" s="46"/>
      <c r="M210" s="46"/>
      <c r="N210" s="48"/>
    </row>
    <row r="211" spans="1:14" outlineLevel="1" x14ac:dyDescent="0.25">
      <c r="A211" s="50" t="s">
        <v>471</v>
      </c>
      <c r="B211" s="89"/>
      <c r="E211" s="90"/>
      <c r="F211" s="86" t="s">
        <v>2161</v>
      </c>
      <c r="G211" s="90"/>
      <c r="H211" s="46"/>
      <c r="L211" s="46"/>
      <c r="M211" s="46"/>
      <c r="N211" s="48"/>
    </row>
    <row r="212" spans="1:14" outlineLevel="1" x14ac:dyDescent="0.25">
      <c r="A212" s="50" t="s">
        <v>472</v>
      </c>
      <c r="B212" s="89"/>
      <c r="E212" s="90"/>
      <c r="F212" s="86" t="s">
        <v>2161</v>
      </c>
      <c r="G212" s="90"/>
      <c r="H212" s="46"/>
      <c r="L212" s="46"/>
      <c r="M212" s="46"/>
      <c r="N212" s="48"/>
    </row>
    <row r="213" spans="1:14" outlineLevel="1" x14ac:dyDescent="0.25">
      <c r="A213" s="50" t="s">
        <v>473</v>
      </c>
      <c r="B213" s="89"/>
      <c r="E213" s="90"/>
      <c r="F213" s="86" t="s">
        <v>2161</v>
      </c>
      <c r="G213" s="90"/>
      <c r="H213" s="46"/>
      <c r="L213" s="46"/>
      <c r="M213" s="46"/>
      <c r="N213" s="48"/>
    </row>
    <row r="214" spans="1:14" outlineLevel="1" x14ac:dyDescent="0.25">
      <c r="A214" s="50" t="s">
        <v>474</v>
      </c>
      <c r="B214" s="89"/>
      <c r="E214" s="90"/>
      <c r="F214" s="86" t="s">
        <v>2161</v>
      </c>
      <c r="G214" s="90"/>
      <c r="H214" s="46"/>
      <c r="L214" s="46"/>
      <c r="M214" s="46"/>
      <c r="N214" s="48"/>
    </row>
    <row r="215" spans="1:14" outlineLevel="1" x14ac:dyDescent="0.25">
      <c r="A215" s="50" t="s">
        <v>475</v>
      </c>
      <c r="B215" s="89"/>
      <c r="E215" s="90"/>
      <c r="F215" s="86" t="s">
        <v>2161</v>
      </c>
      <c r="G215" s="90"/>
      <c r="H215" s="46"/>
      <c r="L215" s="46"/>
      <c r="M215" s="46"/>
      <c r="N215" s="48"/>
    </row>
    <row r="216" spans="1:14" ht="15" customHeight="1" x14ac:dyDescent="0.25">
      <c r="A216" s="74"/>
      <c r="B216" s="75" t="s">
        <v>476</v>
      </c>
      <c r="C216" s="74" t="s">
        <v>224</v>
      </c>
      <c r="D216" s="74"/>
      <c r="E216" s="76"/>
      <c r="F216" s="77" t="s">
        <v>252</v>
      </c>
      <c r="G216" s="77" t="s">
        <v>477</v>
      </c>
      <c r="H216" s="46"/>
      <c r="L216" s="46"/>
      <c r="M216" s="46"/>
      <c r="N216" s="48"/>
    </row>
    <row r="217" spans="1:14" x14ac:dyDescent="0.25">
      <c r="A217" s="50" t="s">
        <v>478</v>
      </c>
      <c r="B217" s="95" t="s">
        <v>479</v>
      </c>
      <c r="C217" s="50">
        <v>0</v>
      </c>
      <c r="E217" s="100"/>
      <c r="F217" s="86"/>
      <c r="G217" s="86">
        <v>0</v>
      </c>
      <c r="H217" s="46"/>
      <c r="L217" s="46"/>
      <c r="M217" s="46"/>
      <c r="N217" s="48"/>
    </row>
    <row r="218" spans="1:14" x14ac:dyDescent="0.25">
      <c r="A218" s="50" t="s">
        <v>480</v>
      </c>
      <c r="B218" s="95" t="s">
        <v>481</v>
      </c>
      <c r="C218" s="50">
        <v>0</v>
      </c>
      <c r="E218" s="100"/>
      <c r="F218" s="86"/>
      <c r="G218" s="86">
        <v>0</v>
      </c>
      <c r="H218" s="46"/>
      <c r="L218" s="46"/>
      <c r="M218" s="46"/>
      <c r="N218" s="48"/>
    </row>
    <row r="219" spans="1:14" x14ac:dyDescent="0.25">
      <c r="A219" s="50" t="s">
        <v>482</v>
      </c>
      <c r="B219" s="95" t="s">
        <v>262</v>
      </c>
      <c r="C219" s="50">
        <v>0</v>
      </c>
      <c r="E219" s="100"/>
      <c r="F219" s="86"/>
      <c r="G219" s="86">
        <v>0</v>
      </c>
      <c r="H219" s="46"/>
      <c r="L219" s="46"/>
      <c r="M219" s="46"/>
      <c r="N219" s="48"/>
    </row>
    <row r="220" spans="1:14" x14ac:dyDescent="0.25">
      <c r="A220" s="50" t="s">
        <v>483</v>
      </c>
      <c r="B220" s="96" t="s">
        <v>264</v>
      </c>
      <c r="C220" s="50">
        <v>0</v>
      </c>
      <c r="E220" s="100"/>
      <c r="F220" s="84">
        <v>0</v>
      </c>
      <c r="G220" s="84">
        <v>0</v>
      </c>
      <c r="H220" s="46"/>
      <c r="L220" s="46"/>
      <c r="M220" s="46"/>
      <c r="N220" s="48"/>
    </row>
    <row r="221" spans="1:14" outlineLevel="1" x14ac:dyDescent="0.25">
      <c r="A221" s="50" t="s">
        <v>484</v>
      </c>
      <c r="B221" s="89"/>
      <c r="E221" s="100"/>
      <c r="F221" s="86" t="s">
        <v>2161</v>
      </c>
      <c r="G221" s="86" t="s">
        <v>2161</v>
      </c>
      <c r="H221" s="46"/>
      <c r="L221" s="46"/>
      <c r="M221" s="46"/>
      <c r="N221" s="48"/>
    </row>
    <row r="222" spans="1:14" outlineLevel="1" x14ac:dyDescent="0.25">
      <c r="A222" s="50" t="s">
        <v>485</v>
      </c>
      <c r="B222" s="89"/>
      <c r="E222" s="100"/>
      <c r="F222" s="86" t="s">
        <v>2161</v>
      </c>
      <c r="G222" s="86" t="s">
        <v>2161</v>
      </c>
      <c r="H222" s="46"/>
      <c r="L222" s="46"/>
      <c r="M222" s="46"/>
      <c r="N222" s="48"/>
    </row>
    <row r="223" spans="1:14" outlineLevel="1" x14ac:dyDescent="0.25">
      <c r="A223" s="50" t="s">
        <v>486</v>
      </c>
      <c r="B223" s="89"/>
      <c r="E223" s="100"/>
      <c r="F223" s="86" t="s">
        <v>2161</v>
      </c>
      <c r="G223" s="86" t="s">
        <v>2161</v>
      </c>
      <c r="H223" s="46"/>
      <c r="L223" s="46"/>
      <c r="M223" s="46"/>
      <c r="N223" s="48"/>
    </row>
    <row r="224" spans="1:14" outlineLevel="1" x14ac:dyDescent="0.25">
      <c r="A224" s="50" t="s">
        <v>487</v>
      </c>
      <c r="B224" s="89"/>
      <c r="E224" s="100"/>
      <c r="F224" s="86" t="s">
        <v>2161</v>
      </c>
      <c r="G224" s="86" t="s">
        <v>2161</v>
      </c>
      <c r="H224" s="46"/>
      <c r="L224" s="46"/>
      <c r="M224" s="46"/>
      <c r="N224" s="48"/>
    </row>
    <row r="225" spans="1:14" outlineLevel="1" x14ac:dyDescent="0.25">
      <c r="A225" s="50" t="s">
        <v>488</v>
      </c>
      <c r="B225" s="89"/>
      <c r="E225" s="100"/>
      <c r="F225" s="86" t="s">
        <v>2161</v>
      </c>
      <c r="G225" s="86" t="s">
        <v>2161</v>
      </c>
      <c r="H225" s="46"/>
      <c r="L225" s="46"/>
      <c r="M225" s="46"/>
      <c r="N225" s="48"/>
    </row>
    <row r="226" spans="1:14" outlineLevel="1" x14ac:dyDescent="0.25">
      <c r="A226" s="50" t="s">
        <v>489</v>
      </c>
      <c r="B226" s="89"/>
      <c r="E226" s="71"/>
      <c r="F226" s="86" t="s">
        <v>2161</v>
      </c>
      <c r="G226" s="86" t="s">
        <v>2161</v>
      </c>
      <c r="H226" s="46"/>
      <c r="L226" s="46"/>
      <c r="M226" s="46"/>
      <c r="N226" s="48"/>
    </row>
    <row r="227" spans="1:14" outlineLevel="1" x14ac:dyDescent="0.25">
      <c r="A227" s="50" t="s">
        <v>490</v>
      </c>
      <c r="B227" s="89"/>
      <c r="E227" s="100"/>
      <c r="F227" s="86" t="s">
        <v>2161</v>
      </c>
      <c r="G227" s="86" t="s">
        <v>2161</v>
      </c>
      <c r="H227" s="46"/>
      <c r="L227" s="46"/>
      <c r="M227" s="46"/>
    </row>
    <row r="228" spans="1:14" ht="15" customHeight="1" x14ac:dyDescent="0.25">
      <c r="A228" s="74"/>
      <c r="B228" s="75" t="s">
        <v>491</v>
      </c>
      <c r="C228" s="74"/>
      <c r="D228" s="74"/>
      <c r="E228" s="76"/>
      <c r="F228" s="77"/>
      <c r="G228" s="77"/>
      <c r="H228" s="46"/>
      <c r="L228" s="46"/>
      <c r="M228" s="46"/>
    </row>
    <row r="229" spans="1:14" x14ac:dyDescent="0.25">
      <c r="A229" s="50" t="s">
        <v>492</v>
      </c>
      <c r="B229" s="71" t="s">
        <v>493</v>
      </c>
      <c r="C229" s="72" t="s">
        <v>216</v>
      </c>
      <c r="H229" s="46"/>
      <c r="L229" s="46"/>
      <c r="M229" s="46"/>
    </row>
    <row r="230" spans="1:14" ht="15" customHeight="1" x14ac:dyDescent="0.25">
      <c r="A230" s="74"/>
      <c r="B230" s="75" t="s">
        <v>494</v>
      </c>
      <c r="C230" s="74"/>
      <c r="D230" s="74"/>
      <c r="E230" s="76"/>
      <c r="F230" s="77"/>
      <c r="G230" s="77"/>
      <c r="H230" s="46"/>
      <c r="L230" s="46"/>
      <c r="M230" s="46"/>
    </row>
    <row r="231" spans="1:14" x14ac:dyDescent="0.25">
      <c r="A231" s="50" t="s">
        <v>495</v>
      </c>
      <c r="B231" s="50" t="s">
        <v>496</v>
      </c>
      <c r="C231" s="78">
        <v>54398.685338489995</v>
      </c>
      <c r="E231" s="71"/>
      <c r="H231" s="46"/>
      <c r="L231" s="46"/>
      <c r="M231" s="46"/>
    </row>
    <row r="232" spans="1:14" x14ac:dyDescent="0.25">
      <c r="A232" s="50" t="s">
        <v>497</v>
      </c>
      <c r="B232" s="104" t="s">
        <v>498</v>
      </c>
      <c r="C232" s="50" t="s">
        <v>499</v>
      </c>
      <c r="E232" s="71"/>
      <c r="H232" s="46"/>
      <c r="L232" s="46"/>
      <c r="M232" s="46"/>
    </row>
    <row r="233" spans="1:14" x14ac:dyDescent="0.25">
      <c r="A233" s="50" t="s">
        <v>500</v>
      </c>
      <c r="B233" s="104" t="s">
        <v>501</v>
      </c>
      <c r="C233" s="50" t="s">
        <v>499</v>
      </c>
      <c r="E233" s="71"/>
      <c r="H233" s="46"/>
      <c r="L233" s="46"/>
      <c r="M233" s="46"/>
    </row>
    <row r="234" spans="1:14" outlineLevel="1" x14ac:dyDescent="0.25">
      <c r="A234" s="50" t="s">
        <v>502</v>
      </c>
      <c r="B234" s="68" t="s">
        <v>503</v>
      </c>
      <c r="C234" s="71" t="s">
        <v>504</v>
      </c>
      <c r="D234" s="71"/>
      <c r="E234" s="71"/>
      <c r="H234" s="46"/>
      <c r="L234" s="46"/>
      <c r="M234" s="46"/>
    </row>
    <row r="235" spans="1:14" outlineLevel="1" x14ac:dyDescent="0.25">
      <c r="A235" s="50" t="s">
        <v>505</v>
      </c>
      <c r="B235" s="68" t="s">
        <v>506</v>
      </c>
      <c r="C235" s="78">
        <v>33975.319949999997</v>
      </c>
      <c r="D235" s="71"/>
      <c r="E235" s="71"/>
      <c r="H235" s="46"/>
      <c r="L235" s="46"/>
      <c r="M235" s="46"/>
    </row>
    <row r="236" spans="1:14" outlineLevel="1" x14ac:dyDescent="0.25">
      <c r="A236" s="50" t="s">
        <v>507</v>
      </c>
      <c r="B236" s="68" t="s">
        <v>508</v>
      </c>
      <c r="C236" s="71" t="s">
        <v>504</v>
      </c>
      <c r="D236" s="71"/>
      <c r="E236" s="71"/>
      <c r="H236" s="46"/>
      <c r="L236" s="46"/>
      <c r="M236" s="46"/>
    </row>
    <row r="237" spans="1:14" outlineLevel="1" x14ac:dyDescent="0.25">
      <c r="A237" s="50" t="s">
        <v>509</v>
      </c>
      <c r="C237" s="71"/>
      <c r="D237" s="71"/>
      <c r="E237" s="71"/>
      <c r="H237" s="46"/>
      <c r="L237" s="46"/>
      <c r="M237" s="46"/>
    </row>
    <row r="238" spans="1:14" outlineLevel="1" x14ac:dyDescent="0.25">
      <c r="A238" s="50" t="s">
        <v>510</v>
      </c>
      <c r="C238" s="71"/>
      <c r="D238" s="71"/>
      <c r="E238" s="71"/>
      <c r="H238" s="46"/>
      <c r="L238" s="46"/>
      <c r="M238" s="46"/>
    </row>
    <row r="239" spans="1:14" outlineLevel="1" x14ac:dyDescent="0.25">
      <c r="A239" s="50" t="s">
        <v>511</v>
      </c>
      <c r="D239" s="105"/>
      <c r="E239" s="105"/>
      <c r="F239" s="105"/>
      <c r="G239" s="105"/>
      <c r="H239" s="46"/>
      <c r="K239" s="106"/>
      <c r="L239" s="106"/>
      <c r="M239" s="106"/>
      <c r="N239" s="106"/>
    </row>
    <row r="240" spans="1:14" outlineLevel="1" x14ac:dyDescent="0.25">
      <c r="A240" s="50" t="s">
        <v>512</v>
      </c>
      <c r="D240" s="105"/>
      <c r="E240" s="105"/>
      <c r="F240" s="105"/>
      <c r="G240" s="105"/>
      <c r="H240" s="46"/>
      <c r="K240" s="106"/>
      <c r="L240" s="106"/>
      <c r="M240" s="106"/>
      <c r="N240" s="106"/>
    </row>
    <row r="241" spans="1:14" outlineLevel="1" x14ac:dyDescent="0.25">
      <c r="A241" s="50" t="s">
        <v>513</v>
      </c>
      <c r="D241" s="105"/>
      <c r="E241" s="105"/>
      <c r="F241" s="105"/>
      <c r="G241" s="105"/>
      <c r="H241" s="46"/>
      <c r="K241" s="106"/>
      <c r="L241" s="106"/>
      <c r="M241" s="106"/>
      <c r="N241" s="106"/>
    </row>
    <row r="242" spans="1:14" outlineLevel="1" x14ac:dyDescent="0.25">
      <c r="A242" s="50" t="s">
        <v>514</v>
      </c>
      <c r="D242" s="105"/>
      <c r="E242" s="105"/>
      <c r="F242" s="105"/>
      <c r="G242" s="105"/>
      <c r="H242" s="46"/>
      <c r="K242" s="106"/>
      <c r="L242" s="106"/>
      <c r="M242" s="106"/>
      <c r="N242" s="106"/>
    </row>
    <row r="243" spans="1:14" outlineLevel="1" x14ac:dyDescent="0.25">
      <c r="A243" s="50" t="s">
        <v>515</v>
      </c>
      <c r="D243" s="105"/>
      <c r="E243" s="105"/>
      <c r="F243" s="105"/>
      <c r="G243" s="105"/>
      <c r="H243" s="46"/>
      <c r="K243" s="106"/>
      <c r="L243" s="106"/>
      <c r="M243" s="106"/>
      <c r="N243" s="106"/>
    </row>
    <row r="244" spans="1:14" outlineLevel="1" x14ac:dyDescent="0.25">
      <c r="A244" s="50" t="s">
        <v>516</v>
      </c>
      <c r="D244" s="105"/>
      <c r="E244" s="105"/>
      <c r="F244" s="105"/>
      <c r="G244" s="105"/>
      <c r="H244" s="46"/>
      <c r="K244" s="106"/>
      <c r="L244" s="106"/>
      <c r="M244" s="106"/>
      <c r="N244" s="106"/>
    </row>
    <row r="245" spans="1:14" outlineLevel="1" x14ac:dyDescent="0.25">
      <c r="A245" s="50" t="s">
        <v>517</v>
      </c>
      <c r="D245" s="105"/>
      <c r="E245" s="105"/>
      <c r="F245" s="105"/>
      <c r="G245" s="105"/>
      <c r="H245" s="46"/>
      <c r="K245" s="106"/>
      <c r="L245" s="106"/>
      <c r="M245" s="106"/>
      <c r="N245" s="106"/>
    </row>
    <row r="246" spans="1:14" outlineLevel="1" x14ac:dyDescent="0.25">
      <c r="A246" s="50" t="s">
        <v>518</v>
      </c>
      <c r="D246" s="105"/>
      <c r="E246" s="105"/>
      <c r="F246" s="105"/>
      <c r="G246" s="105"/>
      <c r="H246" s="46"/>
      <c r="K246" s="106"/>
      <c r="L246" s="106"/>
      <c r="M246" s="106"/>
      <c r="N246" s="106"/>
    </row>
    <row r="247" spans="1:14" outlineLevel="1" x14ac:dyDescent="0.25">
      <c r="A247" s="50" t="s">
        <v>519</v>
      </c>
      <c r="D247" s="105"/>
      <c r="E247" s="105"/>
      <c r="F247" s="105"/>
      <c r="G247" s="105"/>
      <c r="H247" s="46"/>
      <c r="K247" s="106"/>
      <c r="L247" s="106"/>
      <c r="M247" s="106"/>
      <c r="N247" s="106"/>
    </row>
    <row r="248" spans="1:14" outlineLevel="1" x14ac:dyDescent="0.25">
      <c r="A248" s="50" t="s">
        <v>520</v>
      </c>
      <c r="D248" s="105"/>
      <c r="E248" s="105"/>
      <c r="F248" s="105"/>
      <c r="G248" s="105"/>
      <c r="H248" s="46"/>
      <c r="K248" s="106"/>
      <c r="L248" s="106"/>
      <c r="M248" s="106"/>
      <c r="N248" s="106"/>
    </row>
    <row r="249" spans="1:14" outlineLevel="1" x14ac:dyDescent="0.25">
      <c r="A249" s="50" t="s">
        <v>521</v>
      </c>
      <c r="D249" s="105"/>
      <c r="E249" s="105"/>
      <c r="F249" s="105"/>
      <c r="G249" s="105"/>
      <c r="H249" s="46"/>
      <c r="K249" s="106"/>
      <c r="L249" s="106"/>
      <c r="M249" s="106"/>
      <c r="N249" s="106"/>
    </row>
    <row r="250" spans="1:14" outlineLevel="1" x14ac:dyDescent="0.25">
      <c r="A250" s="50" t="s">
        <v>522</v>
      </c>
      <c r="D250" s="105"/>
      <c r="E250" s="105"/>
      <c r="F250" s="105"/>
      <c r="G250" s="105"/>
      <c r="H250" s="46"/>
      <c r="K250" s="106"/>
      <c r="L250" s="106"/>
      <c r="M250" s="106"/>
      <c r="N250" s="106"/>
    </row>
    <row r="251" spans="1:14" outlineLevel="1" x14ac:dyDescent="0.25">
      <c r="A251" s="50" t="s">
        <v>523</v>
      </c>
      <c r="D251" s="105"/>
      <c r="E251" s="105"/>
      <c r="F251" s="105"/>
      <c r="G251" s="105"/>
      <c r="H251" s="46"/>
      <c r="K251" s="106"/>
      <c r="L251" s="106"/>
      <c r="M251" s="106"/>
      <c r="N251" s="106"/>
    </row>
    <row r="252" spans="1:14" outlineLevel="1" x14ac:dyDescent="0.25">
      <c r="A252" s="50" t="s">
        <v>524</v>
      </c>
      <c r="D252" s="105"/>
      <c r="E252" s="105"/>
      <c r="F252" s="105"/>
      <c r="G252" s="105"/>
      <c r="H252" s="46"/>
      <c r="K252" s="106"/>
      <c r="L252" s="106"/>
      <c r="M252" s="106"/>
      <c r="N252" s="106"/>
    </row>
    <row r="253" spans="1:14" outlineLevel="1" x14ac:dyDescent="0.25">
      <c r="A253" s="50" t="s">
        <v>525</v>
      </c>
      <c r="D253" s="105"/>
      <c r="E253" s="105"/>
      <c r="F253" s="105"/>
      <c r="G253" s="105"/>
      <c r="H253" s="46"/>
      <c r="K253" s="106"/>
      <c r="L253" s="106"/>
      <c r="M253" s="106"/>
      <c r="N253" s="106"/>
    </row>
    <row r="254" spans="1:14" outlineLevel="1" x14ac:dyDescent="0.25">
      <c r="A254" s="50" t="s">
        <v>526</v>
      </c>
      <c r="D254" s="105"/>
      <c r="E254" s="105"/>
      <c r="F254" s="105"/>
      <c r="G254" s="105"/>
      <c r="H254" s="46"/>
      <c r="K254" s="106"/>
      <c r="L254" s="106"/>
      <c r="M254" s="106"/>
      <c r="N254" s="106"/>
    </row>
    <row r="255" spans="1:14" outlineLevel="1" x14ac:dyDescent="0.25">
      <c r="A255" s="50" t="s">
        <v>527</v>
      </c>
      <c r="D255" s="105"/>
      <c r="E255" s="105"/>
      <c r="F255" s="105"/>
      <c r="G255" s="105"/>
      <c r="H255" s="46"/>
      <c r="K255" s="106"/>
      <c r="L255" s="106"/>
      <c r="M255" s="106"/>
      <c r="N255" s="106"/>
    </row>
    <row r="256" spans="1:14" outlineLevel="1" x14ac:dyDescent="0.25">
      <c r="A256" s="50" t="s">
        <v>528</v>
      </c>
      <c r="D256" s="105"/>
      <c r="E256" s="105"/>
      <c r="F256" s="105"/>
      <c r="G256" s="105"/>
      <c r="H256" s="46"/>
      <c r="K256" s="106"/>
      <c r="L256" s="106"/>
      <c r="M256" s="106"/>
      <c r="N256" s="106"/>
    </row>
    <row r="257" spans="1:14" outlineLevel="1" x14ac:dyDescent="0.25">
      <c r="A257" s="50" t="s">
        <v>529</v>
      </c>
      <c r="D257" s="105"/>
      <c r="E257" s="105"/>
      <c r="F257" s="105"/>
      <c r="G257" s="105"/>
      <c r="H257" s="46"/>
      <c r="K257" s="106"/>
      <c r="L257" s="106"/>
      <c r="M257" s="106"/>
      <c r="N257" s="106"/>
    </row>
    <row r="258" spans="1:14" outlineLevel="1" x14ac:dyDescent="0.25">
      <c r="A258" s="50" t="s">
        <v>530</v>
      </c>
      <c r="D258" s="105"/>
      <c r="E258" s="105"/>
      <c r="F258" s="105"/>
      <c r="G258" s="105"/>
      <c r="H258" s="46"/>
      <c r="K258" s="106"/>
      <c r="L258" s="106"/>
      <c r="M258" s="106"/>
      <c r="N258" s="106"/>
    </row>
    <row r="259" spans="1:14" outlineLevel="1" x14ac:dyDescent="0.25">
      <c r="A259" s="50" t="s">
        <v>531</v>
      </c>
      <c r="D259" s="105"/>
      <c r="E259" s="105"/>
      <c r="F259" s="105"/>
      <c r="G259" s="105"/>
      <c r="H259" s="46"/>
      <c r="K259" s="106"/>
      <c r="L259" s="106"/>
      <c r="M259" s="106"/>
      <c r="N259" s="106"/>
    </row>
    <row r="260" spans="1:14" outlineLevel="1" x14ac:dyDescent="0.25">
      <c r="A260" s="50" t="s">
        <v>532</v>
      </c>
      <c r="D260" s="105"/>
      <c r="E260" s="105"/>
      <c r="F260" s="105"/>
      <c r="G260" s="105"/>
      <c r="H260" s="46"/>
      <c r="K260" s="106"/>
      <c r="L260" s="106"/>
      <c r="M260" s="106"/>
      <c r="N260" s="106"/>
    </row>
    <row r="261" spans="1:14" outlineLevel="1" x14ac:dyDescent="0.25">
      <c r="A261" s="50" t="s">
        <v>533</v>
      </c>
      <c r="D261" s="105"/>
      <c r="E261" s="105"/>
      <c r="F261" s="105"/>
      <c r="G261" s="105"/>
      <c r="H261" s="46"/>
      <c r="K261" s="106"/>
      <c r="L261" s="106"/>
      <c r="M261" s="106"/>
      <c r="N261" s="106"/>
    </row>
    <row r="262" spans="1:14" outlineLevel="1" x14ac:dyDescent="0.25">
      <c r="A262" s="50" t="s">
        <v>534</v>
      </c>
      <c r="D262" s="105"/>
      <c r="E262" s="105"/>
      <c r="F262" s="105"/>
      <c r="G262" s="105"/>
      <c r="H262" s="46"/>
      <c r="K262" s="106"/>
      <c r="L262" s="106"/>
      <c r="M262" s="106"/>
      <c r="N262" s="106"/>
    </row>
    <row r="263" spans="1:14" outlineLevel="1" x14ac:dyDescent="0.25">
      <c r="A263" s="50" t="s">
        <v>535</v>
      </c>
      <c r="D263" s="105"/>
      <c r="E263" s="105"/>
      <c r="F263" s="105"/>
      <c r="G263" s="105"/>
      <c r="H263" s="46"/>
      <c r="K263" s="106"/>
      <c r="L263" s="106"/>
      <c r="M263" s="106"/>
      <c r="N263" s="106"/>
    </row>
    <row r="264" spans="1:14" outlineLevel="1" x14ac:dyDescent="0.25">
      <c r="A264" s="50" t="s">
        <v>536</v>
      </c>
      <c r="D264" s="105"/>
      <c r="E264" s="105"/>
      <c r="F264" s="105"/>
      <c r="G264" s="105"/>
      <c r="H264" s="46"/>
      <c r="K264" s="106"/>
      <c r="L264" s="106"/>
      <c r="M264" s="106"/>
      <c r="N264" s="106"/>
    </row>
    <row r="265" spans="1:14" outlineLevel="1" x14ac:dyDescent="0.25">
      <c r="A265" s="50" t="s">
        <v>537</v>
      </c>
      <c r="D265" s="105"/>
      <c r="E265" s="105"/>
      <c r="F265" s="105"/>
      <c r="G265" s="105"/>
      <c r="H265" s="46"/>
      <c r="K265" s="106"/>
      <c r="L265" s="106"/>
      <c r="M265" s="106"/>
      <c r="N265" s="106"/>
    </row>
    <row r="266" spans="1:14" outlineLevel="1" x14ac:dyDescent="0.25">
      <c r="A266" s="50" t="s">
        <v>538</v>
      </c>
      <c r="D266" s="105"/>
      <c r="E266" s="105"/>
      <c r="F266" s="105"/>
      <c r="G266" s="105"/>
      <c r="H266" s="46"/>
      <c r="K266" s="106"/>
      <c r="L266" s="106"/>
      <c r="M266" s="106"/>
      <c r="N266" s="106"/>
    </row>
    <row r="267" spans="1:14" outlineLevel="1" x14ac:dyDescent="0.25">
      <c r="A267" s="50" t="s">
        <v>539</v>
      </c>
      <c r="D267" s="105"/>
      <c r="E267" s="105"/>
      <c r="F267" s="105"/>
      <c r="G267" s="105"/>
      <c r="H267" s="46"/>
      <c r="K267" s="106"/>
      <c r="L267" s="106"/>
      <c r="M267" s="106"/>
      <c r="N267" s="106"/>
    </row>
    <row r="268" spans="1:14" outlineLevel="1" x14ac:dyDescent="0.25">
      <c r="A268" s="50" t="s">
        <v>540</v>
      </c>
      <c r="D268" s="105"/>
      <c r="E268" s="105"/>
      <c r="F268" s="105"/>
      <c r="G268" s="105"/>
      <c r="H268" s="46"/>
      <c r="K268" s="106"/>
      <c r="L268" s="106"/>
      <c r="M268" s="106"/>
      <c r="N268" s="106"/>
    </row>
    <row r="269" spans="1:14" outlineLevel="1" x14ac:dyDescent="0.25">
      <c r="A269" s="50" t="s">
        <v>541</v>
      </c>
      <c r="D269" s="105"/>
      <c r="E269" s="105"/>
      <c r="F269" s="105"/>
      <c r="G269" s="105"/>
      <c r="H269" s="46"/>
      <c r="K269" s="106"/>
      <c r="L269" s="106"/>
      <c r="M269" s="106"/>
      <c r="N269" s="106"/>
    </row>
    <row r="270" spans="1:14" outlineLevel="1" x14ac:dyDescent="0.25">
      <c r="A270" s="50" t="s">
        <v>542</v>
      </c>
      <c r="D270" s="105"/>
      <c r="E270" s="105"/>
      <c r="F270" s="105"/>
      <c r="G270" s="105"/>
      <c r="H270" s="46"/>
      <c r="K270" s="106"/>
      <c r="L270" s="106"/>
      <c r="M270" s="106"/>
      <c r="N270" s="106"/>
    </row>
    <row r="271" spans="1:14" outlineLevel="1" x14ac:dyDescent="0.25">
      <c r="A271" s="50" t="s">
        <v>543</v>
      </c>
      <c r="D271" s="105"/>
      <c r="E271" s="105"/>
      <c r="F271" s="105"/>
      <c r="G271" s="105"/>
      <c r="H271" s="46"/>
      <c r="K271" s="106"/>
      <c r="L271" s="106"/>
      <c r="M271" s="106"/>
      <c r="N271" s="106"/>
    </row>
    <row r="272" spans="1:14" outlineLevel="1" x14ac:dyDescent="0.25">
      <c r="A272" s="50" t="s">
        <v>544</v>
      </c>
      <c r="D272" s="105"/>
      <c r="E272" s="105"/>
      <c r="F272" s="105"/>
      <c r="G272" s="105"/>
      <c r="H272" s="46"/>
      <c r="K272" s="106"/>
      <c r="L272" s="106"/>
      <c r="M272" s="106"/>
      <c r="N272" s="106"/>
    </row>
    <row r="273" spans="1:14" outlineLevel="1" x14ac:dyDescent="0.25">
      <c r="A273" s="50" t="s">
        <v>545</v>
      </c>
      <c r="D273" s="105"/>
      <c r="E273" s="105"/>
      <c r="F273" s="105"/>
      <c r="G273" s="105"/>
      <c r="H273" s="46"/>
      <c r="K273" s="106"/>
      <c r="L273" s="106"/>
      <c r="M273" s="106"/>
      <c r="N273" s="106"/>
    </row>
    <row r="274" spans="1:14" outlineLevel="1" x14ac:dyDescent="0.25">
      <c r="A274" s="50" t="s">
        <v>546</v>
      </c>
      <c r="D274" s="105"/>
      <c r="E274" s="105"/>
      <c r="F274" s="105"/>
      <c r="G274" s="105"/>
      <c r="H274" s="46"/>
      <c r="K274" s="106"/>
      <c r="L274" s="106"/>
      <c r="M274" s="106"/>
      <c r="N274" s="106"/>
    </row>
    <row r="275" spans="1:14" outlineLevel="1" x14ac:dyDescent="0.25">
      <c r="A275" s="50" t="s">
        <v>547</v>
      </c>
      <c r="D275" s="105"/>
      <c r="E275" s="105"/>
      <c r="F275" s="105"/>
      <c r="G275" s="105"/>
      <c r="H275" s="46"/>
      <c r="K275" s="106"/>
      <c r="L275" s="106"/>
      <c r="M275" s="106"/>
      <c r="N275" s="106"/>
    </row>
    <row r="276" spans="1:14" outlineLevel="1" x14ac:dyDescent="0.25">
      <c r="A276" s="50" t="s">
        <v>548</v>
      </c>
      <c r="D276" s="105"/>
      <c r="E276" s="105"/>
      <c r="F276" s="105"/>
      <c r="G276" s="105"/>
      <c r="H276" s="46"/>
      <c r="K276" s="106"/>
      <c r="L276" s="106"/>
      <c r="M276" s="106"/>
      <c r="N276" s="106"/>
    </row>
    <row r="277" spans="1:14" outlineLevel="1" x14ac:dyDescent="0.25">
      <c r="A277" s="50" t="s">
        <v>549</v>
      </c>
      <c r="D277" s="105"/>
      <c r="E277" s="105"/>
      <c r="F277" s="105"/>
      <c r="G277" s="105"/>
      <c r="H277" s="46"/>
      <c r="K277" s="106"/>
      <c r="L277" s="106"/>
      <c r="M277" s="106"/>
      <c r="N277" s="106"/>
    </row>
    <row r="278" spans="1:14" outlineLevel="1" x14ac:dyDescent="0.25">
      <c r="A278" s="50" t="s">
        <v>550</v>
      </c>
      <c r="D278" s="105"/>
      <c r="E278" s="105"/>
      <c r="F278" s="105"/>
      <c r="G278" s="105"/>
      <c r="H278" s="46"/>
      <c r="K278" s="106"/>
      <c r="L278" s="106"/>
      <c r="M278" s="106"/>
      <c r="N278" s="106"/>
    </row>
    <row r="279" spans="1:14" outlineLevel="1" x14ac:dyDescent="0.25">
      <c r="A279" s="50" t="s">
        <v>551</v>
      </c>
      <c r="D279" s="105"/>
      <c r="E279" s="105"/>
      <c r="F279" s="105"/>
      <c r="G279" s="105"/>
      <c r="H279" s="46"/>
      <c r="K279" s="106"/>
      <c r="L279" s="106"/>
      <c r="M279" s="106"/>
      <c r="N279" s="106"/>
    </row>
    <row r="280" spans="1:14" outlineLevel="1" x14ac:dyDescent="0.25">
      <c r="A280" s="50" t="s">
        <v>552</v>
      </c>
      <c r="D280" s="105"/>
      <c r="E280" s="105"/>
      <c r="F280" s="105"/>
      <c r="G280" s="105"/>
      <c r="H280" s="46"/>
      <c r="K280" s="106"/>
      <c r="L280" s="106"/>
      <c r="M280" s="106"/>
      <c r="N280" s="106"/>
    </row>
    <row r="281" spans="1:14" outlineLevel="1" x14ac:dyDescent="0.25">
      <c r="A281" s="50" t="s">
        <v>553</v>
      </c>
      <c r="D281" s="105"/>
      <c r="E281" s="105"/>
      <c r="F281" s="105"/>
      <c r="G281" s="105"/>
      <c r="H281" s="46"/>
      <c r="K281" s="106"/>
      <c r="L281" s="106"/>
      <c r="M281" s="106"/>
      <c r="N281" s="106"/>
    </row>
    <row r="282" spans="1:14" outlineLevel="1" x14ac:dyDescent="0.25">
      <c r="A282" s="50" t="s">
        <v>554</v>
      </c>
      <c r="D282" s="105"/>
      <c r="E282" s="105"/>
      <c r="F282" s="105"/>
      <c r="G282" s="105"/>
      <c r="H282" s="46"/>
      <c r="K282" s="106"/>
      <c r="L282" s="106"/>
      <c r="M282" s="106"/>
      <c r="N282" s="106"/>
    </row>
    <row r="283" spans="1:14" outlineLevel="1" x14ac:dyDescent="0.25">
      <c r="A283" s="50" t="s">
        <v>555</v>
      </c>
      <c r="D283" s="105"/>
      <c r="E283" s="105"/>
      <c r="F283" s="105"/>
      <c r="G283" s="105"/>
      <c r="H283" s="46"/>
      <c r="K283" s="106"/>
      <c r="L283" s="106"/>
      <c r="M283" s="106"/>
      <c r="N283" s="106"/>
    </row>
    <row r="284" spans="1:14" outlineLevel="1" x14ac:dyDescent="0.25">
      <c r="A284" s="50" t="s">
        <v>556</v>
      </c>
      <c r="D284" s="105"/>
      <c r="E284" s="105"/>
      <c r="F284" s="105"/>
      <c r="G284" s="105"/>
      <c r="H284" s="46"/>
      <c r="K284" s="106"/>
      <c r="L284" s="106"/>
      <c r="M284" s="106"/>
      <c r="N284" s="106"/>
    </row>
    <row r="285" spans="1:14" ht="37.5" x14ac:dyDescent="0.25">
      <c r="A285" s="62"/>
      <c r="B285" s="62" t="s">
        <v>557</v>
      </c>
      <c r="C285" s="62" t="s">
        <v>558</v>
      </c>
      <c r="D285" s="62" t="s">
        <v>558</v>
      </c>
      <c r="E285" s="62"/>
      <c r="F285" s="63"/>
      <c r="G285" s="64"/>
      <c r="H285" s="46"/>
      <c r="I285" s="54"/>
      <c r="J285" s="54"/>
      <c r="K285" s="54"/>
      <c r="L285" s="54"/>
      <c r="M285" s="56"/>
    </row>
    <row r="286" spans="1:14" ht="18.75" x14ac:dyDescent="0.25">
      <c r="A286" s="107" t="s">
        <v>559</v>
      </c>
      <c r="B286" s="108"/>
      <c r="C286" s="108"/>
      <c r="D286" s="108"/>
      <c r="E286" s="108"/>
      <c r="F286" s="109"/>
      <c r="G286" s="108"/>
      <c r="H286" s="46"/>
      <c r="I286" s="54"/>
      <c r="J286" s="54"/>
      <c r="K286" s="54"/>
      <c r="L286" s="54"/>
      <c r="M286" s="56"/>
    </row>
    <row r="287" spans="1:14" ht="18.75" x14ac:dyDescent="0.25">
      <c r="A287" s="107" t="s">
        <v>560</v>
      </c>
      <c r="B287" s="108"/>
      <c r="C287" s="108"/>
      <c r="D287" s="108"/>
      <c r="E287" s="108"/>
      <c r="F287" s="109"/>
      <c r="G287" s="108"/>
      <c r="H287" s="46"/>
      <c r="I287" s="54"/>
      <c r="J287" s="54"/>
      <c r="K287" s="54"/>
      <c r="L287" s="54"/>
      <c r="M287" s="56"/>
    </row>
    <row r="288" spans="1:14" x14ac:dyDescent="0.25">
      <c r="A288" s="50" t="s">
        <v>561</v>
      </c>
      <c r="B288" s="68" t="s">
        <v>562</v>
      </c>
      <c r="C288" s="72">
        <v>38</v>
      </c>
      <c r="E288" s="80"/>
      <c r="F288" s="80"/>
      <c r="G288" s="80"/>
      <c r="H288" s="46"/>
      <c r="I288" s="68"/>
      <c r="J288" s="72"/>
      <c r="L288" s="80"/>
      <c r="M288" s="80"/>
      <c r="N288" s="80"/>
    </row>
    <row r="289" spans="1:14" x14ac:dyDescent="0.25">
      <c r="A289" s="50" t="s">
        <v>563</v>
      </c>
      <c r="B289" s="68" t="s">
        <v>564</v>
      </c>
      <c r="C289" s="72">
        <v>39</v>
      </c>
      <c r="E289" s="80"/>
      <c r="F289" s="80"/>
      <c r="H289" s="46"/>
      <c r="I289" s="68"/>
      <c r="J289" s="72"/>
      <c r="L289" s="80"/>
      <c r="M289" s="80"/>
    </row>
    <row r="290" spans="1:14" x14ac:dyDescent="0.25">
      <c r="A290" s="50" t="s">
        <v>565</v>
      </c>
      <c r="B290" s="68" t="s">
        <v>566</v>
      </c>
      <c r="C290" s="72" t="s">
        <v>2162</v>
      </c>
      <c r="D290" s="72" t="s">
        <v>567</v>
      </c>
      <c r="E290" s="110"/>
      <c r="F290" s="80"/>
      <c r="G290" s="110"/>
      <c r="H290" s="46"/>
      <c r="I290" s="68"/>
      <c r="J290" s="72"/>
      <c r="K290" s="72"/>
      <c r="L290" s="110"/>
      <c r="M290" s="80"/>
      <c r="N290" s="110"/>
    </row>
    <row r="291" spans="1:14" x14ac:dyDescent="0.25">
      <c r="A291" s="50" t="s">
        <v>568</v>
      </c>
      <c r="B291" s="68" t="s">
        <v>569</v>
      </c>
      <c r="C291" s="72">
        <v>52</v>
      </c>
      <c r="H291" s="46"/>
      <c r="I291" s="68"/>
      <c r="J291" s="72"/>
    </row>
    <row r="292" spans="1:14" x14ac:dyDescent="0.25">
      <c r="A292" s="50" t="s">
        <v>570</v>
      </c>
      <c r="B292" s="68" t="s">
        <v>571</v>
      </c>
      <c r="C292" s="111" t="s">
        <v>2163</v>
      </c>
      <c r="D292" s="72" t="s">
        <v>2164</v>
      </c>
      <c r="E292" s="110"/>
      <c r="F292" s="72" t="s">
        <v>567</v>
      </c>
      <c r="G292" s="110"/>
      <c r="H292" s="46"/>
      <c r="I292" s="68"/>
      <c r="J292" s="106"/>
      <c r="K292" s="72"/>
      <c r="L292" s="110"/>
      <c r="N292" s="110"/>
    </row>
    <row r="293" spans="1:14" x14ac:dyDescent="0.25">
      <c r="A293" s="50" t="s">
        <v>572</v>
      </c>
      <c r="B293" s="68" t="s">
        <v>573</v>
      </c>
      <c r="C293" s="72" t="s">
        <v>2165</v>
      </c>
      <c r="D293" s="72">
        <v>163</v>
      </c>
      <c r="F293" s="72" t="s">
        <v>567</v>
      </c>
      <c r="H293" s="46"/>
      <c r="I293" s="68"/>
      <c r="M293" s="110"/>
    </row>
    <row r="294" spans="1:14" x14ac:dyDescent="0.25">
      <c r="A294" s="50" t="s">
        <v>574</v>
      </c>
      <c r="B294" s="68" t="s">
        <v>575</v>
      </c>
      <c r="C294" s="72">
        <v>111</v>
      </c>
      <c r="F294" s="110"/>
      <c r="H294" s="46"/>
      <c r="I294" s="68"/>
      <c r="J294" s="72"/>
      <c r="M294" s="110"/>
    </row>
    <row r="295" spans="1:14" x14ac:dyDescent="0.25">
      <c r="A295" s="50" t="s">
        <v>576</v>
      </c>
      <c r="B295" s="68" t="s">
        <v>577</v>
      </c>
      <c r="C295" s="72">
        <v>163</v>
      </c>
      <c r="E295" s="110"/>
      <c r="F295" s="110"/>
      <c r="H295" s="46"/>
      <c r="I295" s="68"/>
      <c r="J295" s="72"/>
      <c r="L295" s="110"/>
      <c r="M295" s="110"/>
    </row>
    <row r="296" spans="1:14" x14ac:dyDescent="0.25">
      <c r="A296" s="50" t="s">
        <v>578</v>
      </c>
      <c r="B296" s="68" t="s">
        <v>579</v>
      </c>
      <c r="C296" s="72">
        <v>137</v>
      </c>
      <c r="E296" s="110"/>
      <c r="F296" s="110"/>
      <c r="H296" s="46"/>
      <c r="I296" s="68"/>
      <c r="J296" s="72"/>
      <c r="L296" s="110"/>
      <c r="M296" s="110"/>
    </row>
    <row r="297" spans="1:14" ht="30" x14ac:dyDescent="0.25">
      <c r="A297" s="50" t="s">
        <v>580</v>
      </c>
      <c r="B297" s="50" t="s">
        <v>581</v>
      </c>
      <c r="C297" s="72" t="s">
        <v>2166</v>
      </c>
      <c r="E297" s="110"/>
      <c r="H297" s="46"/>
      <c r="J297" s="72"/>
      <c r="L297" s="110"/>
    </row>
    <row r="298" spans="1:14" x14ac:dyDescent="0.25">
      <c r="A298" s="50" t="s">
        <v>582</v>
      </c>
      <c r="B298" s="68" t="s">
        <v>583</v>
      </c>
      <c r="C298" s="72">
        <v>65</v>
      </c>
      <c r="E298" s="110"/>
      <c r="H298" s="46"/>
      <c r="I298" s="68"/>
      <c r="J298" s="72"/>
      <c r="L298" s="110"/>
    </row>
    <row r="299" spans="1:14" x14ac:dyDescent="0.25">
      <c r="A299" s="50" t="s">
        <v>584</v>
      </c>
      <c r="B299" s="68" t="s">
        <v>585</v>
      </c>
      <c r="C299" s="72">
        <v>88</v>
      </c>
      <c r="E299" s="110"/>
      <c r="H299" s="46"/>
      <c r="I299" s="68"/>
      <c r="J299" s="72"/>
      <c r="L299" s="110"/>
    </row>
    <row r="300" spans="1:14" x14ac:dyDescent="0.25">
      <c r="A300" s="50" t="s">
        <v>586</v>
      </c>
      <c r="B300" s="68" t="s">
        <v>587</v>
      </c>
      <c r="C300" s="72" t="s">
        <v>2167</v>
      </c>
      <c r="D300" s="72" t="s">
        <v>567</v>
      </c>
      <c r="E300" s="110"/>
      <c r="H300" s="46"/>
      <c r="I300" s="68"/>
      <c r="J300" s="72"/>
      <c r="K300" s="72"/>
      <c r="L300" s="110"/>
    </row>
    <row r="301" spans="1:14" outlineLevel="1" x14ac:dyDescent="0.25">
      <c r="A301" s="50" t="s">
        <v>588</v>
      </c>
      <c r="B301" s="68"/>
      <c r="C301" s="72"/>
      <c r="D301" s="72"/>
      <c r="E301" s="110"/>
      <c r="H301" s="46"/>
      <c r="I301" s="68"/>
      <c r="J301" s="72"/>
      <c r="K301" s="72"/>
      <c r="L301" s="110"/>
    </row>
    <row r="302" spans="1:14" outlineLevel="1" x14ac:dyDescent="0.25">
      <c r="A302" s="50" t="s">
        <v>589</v>
      </c>
      <c r="B302" s="68"/>
      <c r="C302" s="72"/>
      <c r="D302" s="72"/>
      <c r="E302" s="110"/>
      <c r="H302" s="46"/>
      <c r="I302" s="68"/>
      <c r="J302" s="72"/>
      <c r="K302" s="72"/>
      <c r="L302" s="110"/>
    </row>
    <row r="303" spans="1:14" outlineLevel="1" x14ac:dyDescent="0.25">
      <c r="A303" s="50" t="s">
        <v>590</v>
      </c>
      <c r="B303" s="68"/>
      <c r="C303" s="72"/>
      <c r="D303" s="72"/>
      <c r="E303" s="110"/>
      <c r="H303" s="46"/>
      <c r="I303" s="68"/>
      <c r="J303" s="72"/>
      <c r="K303" s="72"/>
      <c r="L303" s="110"/>
    </row>
    <row r="304" spans="1:14" outlineLevel="1" x14ac:dyDescent="0.25">
      <c r="A304" s="50" t="s">
        <v>591</v>
      </c>
      <c r="B304" s="68"/>
      <c r="C304" s="72"/>
      <c r="D304" s="72"/>
      <c r="E304" s="110"/>
      <c r="H304" s="46"/>
      <c r="I304" s="68"/>
      <c r="J304" s="72"/>
      <c r="K304" s="72"/>
      <c r="L304" s="110"/>
    </row>
    <row r="305" spans="1:14" outlineLevel="1" x14ac:dyDescent="0.25">
      <c r="A305" s="50" t="s">
        <v>592</v>
      </c>
      <c r="B305" s="68"/>
      <c r="C305" s="72"/>
      <c r="D305" s="72"/>
      <c r="E305" s="110"/>
      <c r="H305" s="46"/>
      <c r="I305" s="68"/>
      <c r="J305" s="72"/>
      <c r="K305" s="72"/>
      <c r="L305" s="110"/>
    </row>
    <row r="306" spans="1:14" outlineLevel="1" x14ac:dyDescent="0.25">
      <c r="A306" s="50" t="s">
        <v>593</v>
      </c>
      <c r="B306" s="68"/>
      <c r="C306" s="72"/>
      <c r="D306" s="72"/>
      <c r="E306" s="110"/>
      <c r="H306" s="46"/>
      <c r="I306" s="68"/>
      <c r="J306" s="72"/>
      <c r="K306" s="72"/>
      <c r="L306" s="110"/>
    </row>
    <row r="307" spans="1:14" outlineLevel="1" x14ac:dyDescent="0.25">
      <c r="A307" s="50" t="s">
        <v>594</v>
      </c>
      <c r="B307" s="68"/>
      <c r="C307" s="72"/>
      <c r="D307" s="72"/>
      <c r="E307" s="110"/>
      <c r="H307" s="46"/>
      <c r="I307" s="68"/>
      <c r="J307" s="72"/>
      <c r="K307" s="72"/>
      <c r="L307" s="110"/>
      <c r="N307" s="48"/>
    </row>
    <row r="308" spans="1:14" outlineLevel="1" x14ac:dyDescent="0.25">
      <c r="A308" s="50" t="s">
        <v>595</v>
      </c>
      <c r="B308" s="68"/>
      <c r="C308" s="72"/>
      <c r="D308" s="72"/>
      <c r="E308" s="110"/>
      <c r="H308" s="46"/>
      <c r="I308" s="68"/>
      <c r="J308" s="72"/>
      <c r="K308" s="72"/>
      <c r="L308" s="110"/>
      <c r="N308" s="48"/>
    </row>
    <row r="309" spans="1:14" outlineLevel="1" x14ac:dyDescent="0.25">
      <c r="A309" s="50" t="s">
        <v>596</v>
      </c>
      <c r="B309" s="68"/>
      <c r="C309" s="72"/>
      <c r="D309" s="72"/>
      <c r="E309" s="110"/>
      <c r="H309" s="46"/>
      <c r="I309" s="68"/>
      <c r="J309" s="72"/>
      <c r="K309" s="72"/>
      <c r="L309" s="110"/>
      <c r="N309" s="48"/>
    </row>
    <row r="310" spans="1:14" outlineLevel="1" x14ac:dyDescent="0.25">
      <c r="A310" s="50" t="s">
        <v>597</v>
      </c>
      <c r="H310" s="46"/>
      <c r="N310" s="48"/>
    </row>
    <row r="311" spans="1:14" ht="37.5" x14ac:dyDescent="0.25">
      <c r="A311" s="63"/>
      <c r="B311" s="62" t="s">
        <v>187</v>
      </c>
      <c r="C311" s="63"/>
      <c r="D311" s="63"/>
      <c r="E311" s="63"/>
      <c r="F311" s="63"/>
      <c r="G311" s="64"/>
      <c r="H311" s="46"/>
      <c r="I311" s="54"/>
      <c r="J311" s="56"/>
      <c r="K311" s="56"/>
      <c r="L311" s="56"/>
      <c r="M311" s="56"/>
      <c r="N311" s="48"/>
    </row>
    <row r="312" spans="1:14" x14ac:dyDescent="0.25">
      <c r="A312" s="50" t="s">
        <v>598</v>
      </c>
      <c r="B312" s="79" t="s">
        <v>599</v>
      </c>
      <c r="C312" s="50" t="s">
        <v>600</v>
      </c>
      <c r="H312" s="46"/>
      <c r="I312" s="79"/>
      <c r="J312" s="72"/>
      <c r="N312" s="48"/>
    </row>
    <row r="313" spans="1:14" outlineLevel="1" x14ac:dyDescent="0.25">
      <c r="A313" s="50" t="s">
        <v>601</v>
      </c>
      <c r="B313" s="79"/>
      <c r="C313" s="72"/>
      <c r="H313" s="46"/>
      <c r="I313" s="79"/>
      <c r="J313" s="72"/>
      <c r="N313" s="48"/>
    </row>
    <row r="314" spans="1:14" outlineLevel="1" x14ac:dyDescent="0.25">
      <c r="A314" s="50" t="s">
        <v>602</v>
      </c>
      <c r="B314" s="79"/>
      <c r="C314" s="72"/>
      <c r="H314" s="46"/>
      <c r="I314" s="79"/>
      <c r="J314" s="72"/>
      <c r="N314" s="48"/>
    </row>
    <row r="315" spans="1:14" outlineLevel="1" x14ac:dyDescent="0.25">
      <c r="A315" s="50" t="s">
        <v>603</v>
      </c>
      <c r="B315" s="79"/>
      <c r="C315" s="72"/>
      <c r="H315" s="46"/>
      <c r="I315" s="79"/>
      <c r="J315" s="72"/>
      <c r="N315" s="48"/>
    </row>
    <row r="316" spans="1:14" outlineLevel="1" x14ac:dyDescent="0.25">
      <c r="A316" s="50" t="s">
        <v>604</v>
      </c>
      <c r="B316" s="79"/>
      <c r="C316" s="72"/>
      <c r="H316" s="46"/>
      <c r="I316" s="79"/>
      <c r="J316" s="72"/>
      <c r="N316" s="48"/>
    </row>
    <row r="317" spans="1:14" outlineLevel="1" x14ac:dyDescent="0.25">
      <c r="A317" s="50" t="s">
        <v>605</v>
      </c>
      <c r="B317" s="79"/>
      <c r="C317" s="72"/>
      <c r="H317" s="46"/>
      <c r="I317" s="79"/>
      <c r="J317" s="72"/>
      <c r="N317" s="48"/>
    </row>
    <row r="318" spans="1:14" outlineLevel="1" x14ac:dyDescent="0.25">
      <c r="A318" s="50" t="s">
        <v>606</v>
      </c>
      <c r="B318" s="79"/>
      <c r="C318" s="72"/>
      <c r="H318" s="46"/>
      <c r="I318" s="79"/>
      <c r="J318" s="72"/>
      <c r="N318" s="48"/>
    </row>
    <row r="319" spans="1:14" ht="18.75" x14ac:dyDescent="0.25">
      <c r="A319" s="63"/>
      <c r="B319" s="62" t="s">
        <v>188</v>
      </c>
      <c r="C319" s="63"/>
      <c r="D319" s="63"/>
      <c r="E319" s="63"/>
      <c r="F319" s="63"/>
      <c r="G319" s="64"/>
      <c r="H319" s="46"/>
      <c r="I319" s="54"/>
      <c r="J319" s="56"/>
      <c r="K319" s="56"/>
      <c r="L319" s="56"/>
      <c r="M319" s="56"/>
      <c r="N319" s="48"/>
    </row>
    <row r="320" spans="1:14" ht="15" customHeight="1" outlineLevel="1" x14ac:dyDescent="0.25">
      <c r="A320" s="74"/>
      <c r="B320" s="75" t="s">
        <v>607</v>
      </c>
      <c r="C320" s="74"/>
      <c r="D320" s="74"/>
      <c r="E320" s="76"/>
      <c r="F320" s="77"/>
      <c r="G320" s="77"/>
      <c r="H320" s="46"/>
      <c r="L320" s="46"/>
      <c r="M320" s="46"/>
      <c r="N320" s="48"/>
    </row>
    <row r="321" spans="1:14" outlineLevel="1" x14ac:dyDescent="0.25">
      <c r="A321" s="50" t="s">
        <v>608</v>
      </c>
      <c r="B321" s="68" t="s">
        <v>609</v>
      </c>
      <c r="C321" s="68" t="s">
        <v>231</v>
      </c>
      <c r="H321" s="46"/>
      <c r="N321" s="48"/>
    </row>
    <row r="322" spans="1:14" outlineLevel="1" x14ac:dyDescent="0.25">
      <c r="A322" s="50" t="s">
        <v>610</v>
      </c>
      <c r="B322" s="68" t="s">
        <v>611</v>
      </c>
      <c r="C322" s="68" t="s">
        <v>231</v>
      </c>
      <c r="H322" s="46"/>
      <c r="N322" s="48"/>
    </row>
    <row r="323" spans="1:14" outlineLevel="1" x14ac:dyDescent="0.25">
      <c r="A323" s="50" t="s">
        <v>612</v>
      </c>
      <c r="B323" s="68" t="s">
        <v>613</v>
      </c>
      <c r="C323" s="68" t="s">
        <v>164</v>
      </c>
      <c r="H323" s="46"/>
      <c r="I323" s="48"/>
      <c r="J323" s="48"/>
      <c r="K323" s="48"/>
      <c r="L323" s="48"/>
      <c r="M323" s="48"/>
      <c r="N323" s="48"/>
    </row>
    <row r="324" spans="1:14" outlineLevel="1" x14ac:dyDescent="0.25">
      <c r="A324" s="50" t="s">
        <v>614</v>
      </c>
      <c r="B324" s="68" t="s">
        <v>615</v>
      </c>
      <c r="C324" s="68" t="s">
        <v>164</v>
      </c>
      <c r="H324" s="46"/>
      <c r="I324" s="48"/>
      <c r="J324" s="48"/>
      <c r="K324" s="48"/>
      <c r="L324" s="48"/>
      <c r="M324" s="48"/>
      <c r="N324" s="48"/>
    </row>
    <row r="325" spans="1:14" outlineLevel="1" x14ac:dyDescent="0.25">
      <c r="A325" s="50" t="s">
        <v>616</v>
      </c>
      <c r="B325" s="68" t="s">
        <v>617</v>
      </c>
      <c r="C325" s="50" t="s">
        <v>618</v>
      </c>
      <c r="H325" s="46"/>
      <c r="I325" s="48"/>
      <c r="J325" s="48"/>
      <c r="K325" s="48"/>
      <c r="L325" s="48"/>
      <c r="M325" s="48"/>
      <c r="N325" s="48"/>
    </row>
    <row r="326" spans="1:14" outlineLevel="1" x14ac:dyDescent="0.25">
      <c r="A326" s="50" t="s">
        <v>619</v>
      </c>
      <c r="B326" s="68" t="s">
        <v>620</v>
      </c>
      <c r="C326" s="68" t="s">
        <v>164</v>
      </c>
      <c r="H326" s="46"/>
      <c r="I326" s="48"/>
      <c r="J326" s="48"/>
      <c r="K326" s="48"/>
      <c r="L326" s="48"/>
      <c r="M326" s="48"/>
      <c r="N326" s="48"/>
    </row>
    <row r="327" spans="1:14" outlineLevel="1" x14ac:dyDescent="0.25">
      <c r="A327" s="50" t="s">
        <v>621</v>
      </c>
      <c r="B327" s="68" t="s">
        <v>622</v>
      </c>
      <c r="C327" s="68" t="s">
        <v>164</v>
      </c>
      <c r="H327" s="46"/>
      <c r="I327" s="48"/>
      <c r="J327" s="48"/>
      <c r="K327" s="48"/>
      <c r="L327" s="48"/>
      <c r="M327" s="48"/>
      <c r="N327" s="48"/>
    </row>
    <row r="328" spans="1:14" outlineLevel="1" x14ac:dyDescent="0.25">
      <c r="A328" s="50" t="s">
        <v>623</v>
      </c>
      <c r="B328" s="68" t="s">
        <v>624</v>
      </c>
      <c r="C328" s="68" t="s">
        <v>164</v>
      </c>
      <c r="H328" s="46"/>
      <c r="I328" s="48"/>
      <c r="J328" s="48"/>
      <c r="K328" s="48"/>
      <c r="L328" s="48"/>
      <c r="M328" s="48"/>
      <c r="N328" s="48"/>
    </row>
    <row r="329" spans="1:14" ht="30" outlineLevel="1" x14ac:dyDescent="0.25">
      <c r="A329" s="50" t="s">
        <v>625</v>
      </c>
      <c r="B329" s="68" t="s">
        <v>626</v>
      </c>
      <c r="C329" s="50" t="s">
        <v>627</v>
      </c>
      <c r="H329" s="46"/>
      <c r="I329" s="48"/>
      <c r="J329" s="48"/>
      <c r="K329" s="48"/>
      <c r="L329" s="48"/>
      <c r="M329" s="48"/>
      <c r="N329" s="48"/>
    </row>
    <row r="330" spans="1:14" outlineLevel="1" x14ac:dyDescent="0.25">
      <c r="A330" s="50" t="s">
        <v>628</v>
      </c>
      <c r="B330" s="89" t="s">
        <v>629</v>
      </c>
      <c r="H330" s="46"/>
      <c r="I330" s="48"/>
      <c r="J330" s="48"/>
      <c r="K330" s="48"/>
      <c r="L330" s="48"/>
      <c r="M330" s="48"/>
      <c r="N330" s="48"/>
    </row>
    <row r="331" spans="1:14" outlineLevel="1" x14ac:dyDescent="0.25">
      <c r="A331" s="50" t="s">
        <v>630</v>
      </c>
      <c r="B331" s="89" t="s">
        <v>629</v>
      </c>
      <c r="H331" s="46"/>
      <c r="I331" s="48"/>
      <c r="J331" s="48"/>
      <c r="K331" s="48"/>
      <c r="L331" s="48"/>
      <c r="M331" s="48"/>
      <c r="N331" s="48"/>
    </row>
    <row r="332" spans="1:14" outlineLevel="1" x14ac:dyDescent="0.25">
      <c r="A332" s="50" t="s">
        <v>631</v>
      </c>
      <c r="B332" s="89" t="s">
        <v>629</v>
      </c>
      <c r="H332" s="46"/>
      <c r="I332" s="48"/>
      <c r="J332" s="48"/>
      <c r="K332" s="48"/>
      <c r="L332" s="48"/>
      <c r="M332" s="48"/>
      <c r="N332" s="48"/>
    </row>
    <row r="333" spans="1:14" outlineLevel="1" x14ac:dyDescent="0.25">
      <c r="A333" s="50" t="s">
        <v>632</v>
      </c>
      <c r="B333" s="89" t="s">
        <v>629</v>
      </c>
      <c r="H333" s="46"/>
      <c r="I333" s="48"/>
      <c r="J333" s="48"/>
      <c r="K333" s="48"/>
      <c r="L333" s="48"/>
      <c r="M333" s="48"/>
      <c r="N333" s="48"/>
    </row>
    <row r="334" spans="1:14" outlineLevel="1" x14ac:dyDescent="0.25">
      <c r="A334" s="50" t="s">
        <v>633</v>
      </c>
      <c r="B334" s="89" t="s">
        <v>629</v>
      </c>
      <c r="H334" s="46"/>
      <c r="I334" s="48"/>
      <c r="J334" s="48"/>
      <c r="K334" s="48"/>
      <c r="L334" s="48"/>
      <c r="M334" s="48"/>
      <c r="N334" s="48"/>
    </row>
    <row r="335" spans="1:14" outlineLevel="1" x14ac:dyDescent="0.25">
      <c r="A335" s="50" t="s">
        <v>634</v>
      </c>
      <c r="B335" s="89" t="s">
        <v>629</v>
      </c>
      <c r="H335" s="46"/>
      <c r="I335" s="48"/>
      <c r="J335" s="48"/>
      <c r="K335" s="48"/>
      <c r="L335" s="48"/>
      <c r="M335" s="48"/>
      <c r="N335" s="48"/>
    </row>
    <row r="336" spans="1:14" outlineLevel="1" x14ac:dyDescent="0.25">
      <c r="A336" s="50" t="s">
        <v>635</v>
      </c>
      <c r="B336" s="89" t="s">
        <v>629</v>
      </c>
      <c r="H336" s="46"/>
      <c r="I336" s="48"/>
      <c r="J336" s="48"/>
      <c r="K336" s="48"/>
      <c r="L336" s="48"/>
      <c r="M336" s="48"/>
      <c r="N336" s="48"/>
    </row>
    <row r="337" spans="1:14" outlineLevel="1" x14ac:dyDescent="0.25">
      <c r="A337" s="50" t="s">
        <v>636</v>
      </c>
      <c r="B337" s="89" t="s">
        <v>629</v>
      </c>
      <c r="H337" s="46"/>
      <c r="I337" s="48"/>
      <c r="J337" s="48"/>
      <c r="K337" s="48"/>
      <c r="L337" s="48"/>
      <c r="M337" s="48"/>
      <c r="N337" s="48"/>
    </row>
    <row r="338" spans="1:14" outlineLevel="1" x14ac:dyDescent="0.25">
      <c r="A338" s="50" t="s">
        <v>637</v>
      </c>
      <c r="B338" s="89" t="s">
        <v>629</v>
      </c>
      <c r="H338" s="46"/>
      <c r="I338" s="48"/>
      <c r="J338" s="48"/>
      <c r="K338" s="48"/>
      <c r="L338" s="48"/>
      <c r="M338" s="48"/>
      <c r="N338" s="48"/>
    </row>
    <row r="339" spans="1:14" outlineLevel="1" x14ac:dyDescent="0.25">
      <c r="A339" s="50" t="s">
        <v>638</v>
      </c>
      <c r="B339" s="89" t="s">
        <v>629</v>
      </c>
      <c r="H339" s="46"/>
      <c r="I339" s="48"/>
      <c r="J339" s="48"/>
      <c r="K339" s="48"/>
      <c r="L339" s="48"/>
      <c r="M339" s="48"/>
      <c r="N339" s="48"/>
    </row>
    <row r="340" spans="1:14" outlineLevel="1" x14ac:dyDescent="0.25">
      <c r="A340" s="50" t="s">
        <v>639</v>
      </c>
      <c r="B340" s="89" t="s">
        <v>629</v>
      </c>
      <c r="H340" s="46"/>
      <c r="I340" s="48"/>
      <c r="J340" s="48"/>
      <c r="K340" s="48"/>
      <c r="L340" s="48"/>
      <c r="M340" s="48"/>
      <c r="N340" s="48"/>
    </row>
    <row r="341" spans="1:14" outlineLevel="1" x14ac:dyDescent="0.25">
      <c r="A341" s="50" t="s">
        <v>640</v>
      </c>
      <c r="B341" s="89" t="s">
        <v>629</v>
      </c>
      <c r="H341" s="46"/>
      <c r="I341" s="48"/>
      <c r="J341" s="48"/>
      <c r="K341" s="48"/>
      <c r="L341" s="48"/>
      <c r="M341" s="48"/>
      <c r="N341" s="48"/>
    </row>
    <row r="342" spans="1:14" outlineLevel="1" x14ac:dyDescent="0.25">
      <c r="A342" s="50" t="s">
        <v>641</v>
      </c>
      <c r="B342" s="89" t="s">
        <v>629</v>
      </c>
      <c r="H342" s="46"/>
      <c r="I342" s="48"/>
      <c r="J342" s="48"/>
      <c r="K342" s="48"/>
      <c r="L342" s="48"/>
      <c r="M342" s="48"/>
      <c r="N342" s="48"/>
    </row>
    <row r="343" spans="1:14" outlineLevel="1" x14ac:dyDescent="0.25">
      <c r="A343" s="50" t="s">
        <v>642</v>
      </c>
      <c r="B343" s="89" t="s">
        <v>629</v>
      </c>
      <c r="H343" s="46"/>
      <c r="I343" s="48"/>
      <c r="J343" s="48"/>
      <c r="K343" s="48"/>
      <c r="L343" s="48"/>
      <c r="M343" s="48"/>
      <c r="N343" s="48"/>
    </row>
    <row r="344" spans="1:14" outlineLevel="1" x14ac:dyDescent="0.25">
      <c r="A344" s="50" t="s">
        <v>643</v>
      </c>
      <c r="B344" s="89" t="s">
        <v>629</v>
      </c>
      <c r="H344" s="46"/>
      <c r="I344" s="48"/>
      <c r="J344" s="48"/>
      <c r="K344" s="48"/>
      <c r="L344" s="48"/>
      <c r="M344" s="48"/>
      <c r="N344" s="48"/>
    </row>
    <row r="345" spans="1:14" outlineLevel="1" x14ac:dyDescent="0.25">
      <c r="A345" s="50" t="s">
        <v>644</v>
      </c>
      <c r="B345" s="89" t="s">
        <v>629</v>
      </c>
      <c r="H345" s="46"/>
      <c r="I345" s="48"/>
      <c r="J345" s="48"/>
      <c r="K345" s="48"/>
      <c r="L345" s="48"/>
      <c r="M345" s="48"/>
      <c r="N345" s="48"/>
    </row>
    <row r="346" spans="1:14" outlineLevel="1" x14ac:dyDescent="0.25">
      <c r="A346" s="50" t="s">
        <v>645</v>
      </c>
      <c r="B346" s="89" t="s">
        <v>629</v>
      </c>
      <c r="H346" s="46"/>
      <c r="I346" s="48"/>
      <c r="J346" s="48"/>
      <c r="K346" s="48"/>
      <c r="L346" s="48"/>
      <c r="M346" s="48"/>
      <c r="N346" s="48"/>
    </row>
    <row r="347" spans="1:14" outlineLevel="1" x14ac:dyDescent="0.25">
      <c r="A347" s="50" t="s">
        <v>646</v>
      </c>
      <c r="B347" s="89" t="s">
        <v>629</v>
      </c>
      <c r="H347" s="46"/>
      <c r="I347" s="48"/>
      <c r="J347" s="48"/>
      <c r="K347" s="48"/>
      <c r="L347" s="48"/>
      <c r="M347" s="48"/>
      <c r="N347" s="48"/>
    </row>
    <row r="348" spans="1:14" outlineLevel="1" x14ac:dyDescent="0.25">
      <c r="A348" s="50" t="s">
        <v>647</v>
      </c>
      <c r="B348" s="89" t="s">
        <v>629</v>
      </c>
      <c r="H348" s="46"/>
      <c r="I348" s="48"/>
      <c r="J348" s="48"/>
      <c r="K348" s="48"/>
      <c r="L348" s="48"/>
      <c r="M348" s="48"/>
      <c r="N348" s="48"/>
    </row>
    <row r="349" spans="1:14" outlineLevel="1" x14ac:dyDescent="0.25">
      <c r="A349" s="50" t="s">
        <v>648</v>
      </c>
      <c r="B349" s="89" t="s">
        <v>629</v>
      </c>
      <c r="H349" s="46"/>
      <c r="I349" s="48"/>
      <c r="J349" s="48"/>
      <c r="K349" s="48"/>
      <c r="L349" s="48"/>
      <c r="M349" s="48"/>
      <c r="N349" s="48"/>
    </row>
    <row r="350" spans="1:14" outlineLevel="1" x14ac:dyDescent="0.25">
      <c r="A350" s="50" t="s">
        <v>649</v>
      </c>
      <c r="B350" s="89" t="s">
        <v>629</v>
      </c>
      <c r="H350" s="46"/>
      <c r="I350" s="48"/>
      <c r="J350" s="48"/>
      <c r="K350" s="48"/>
      <c r="L350" s="48"/>
      <c r="M350" s="48"/>
      <c r="N350" s="48"/>
    </row>
    <row r="351" spans="1:14" outlineLevel="1" x14ac:dyDescent="0.25">
      <c r="A351" s="50" t="s">
        <v>650</v>
      </c>
      <c r="B351" s="89" t="s">
        <v>629</v>
      </c>
      <c r="H351" s="46"/>
      <c r="I351" s="48"/>
      <c r="J351" s="48"/>
      <c r="K351" s="48"/>
      <c r="L351" s="48"/>
      <c r="M351" s="48"/>
      <c r="N351" s="48"/>
    </row>
    <row r="352" spans="1:14" outlineLevel="1" x14ac:dyDescent="0.25">
      <c r="A352" s="50" t="s">
        <v>651</v>
      </c>
      <c r="B352" s="89" t="s">
        <v>629</v>
      </c>
      <c r="H352" s="46"/>
      <c r="I352" s="48"/>
      <c r="J352" s="48"/>
      <c r="K352" s="48"/>
      <c r="L352" s="48"/>
      <c r="M352" s="48"/>
      <c r="N352" s="48"/>
    </row>
    <row r="353" spans="1:14" outlineLevel="1" x14ac:dyDescent="0.25">
      <c r="A353" s="50" t="s">
        <v>652</v>
      </c>
      <c r="B353" s="89" t="s">
        <v>629</v>
      </c>
      <c r="H353" s="46"/>
      <c r="I353" s="48"/>
      <c r="J353" s="48"/>
      <c r="K353" s="48"/>
      <c r="L353" s="48"/>
      <c r="M353" s="48"/>
      <c r="N353" s="48"/>
    </row>
    <row r="354" spans="1:14" outlineLevel="1" x14ac:dyDescent="0.25">
      <c r="A354" s="50" t="s">
        <v>653</v>
      </c>
      <c r="B354" s="89" t="s">
        <v>629</v>
      </c>
      <c r="H354" s="46"/>
      <c r="I354" s="48"/>
      <c r="J354" s="48"/>
      <c r="K354" s="48"/>
      <c r="L354" s="48"/>
      <c r="M354" s="48"/>
      <c r="N354" s="48"/>
    </row>
    <row r="355" spans="1:14" outlineLevel="1" x14ac:dyDescent="0.25">
      <c r="A355" s="50" t="s">
        <v>654</v>
      </c>
      <c r="B355" s="89" t="s">
        <v>629</v>
      </c>
      <c r="H355" s="46"/>
      <c r="I355" s="48"/>
      <c r="J355" s="48"/>
      <c r="K355" s="48"/>
      <c r="L355" s="48"/>
      <c r="M355" s="48"/>
      <c r="N355" s="48"/>
    </row>
    <row r="356" spans="1:14" outlineLevel="1" x14ac:dyDescent="0.25">
      <c r="A356" s="50" t="s">
        <v>655</v>
      </c>
      <c r="B356" s="89" t="s">
        <v>629</v>
      </c>
      <c r="H356" s="46"/>
      <c r="I356" s="48"/>
      <c r="J356" s="48"/>
      <c r="K356" s="48"/>
      <c r="L356" s="48"/>
      <c r="M356" s="48"/>
      <c r="N356" s="48"/>
    </row>
    <row r="357" spans="1:14" outlineLevel="1" x14ac:dyDescent="0.25">
      <c r="A357" s="50" t="s">
        <v>656</v>
      </c>
      <c r="B357" s="89" t="s">
        <v>629</v>
      </c>
      <c r="H357" s="46"/>
      <c r="I357" s="48"/>
      <c r="J357" s="48"/>
      <c r="K357" s="48"/>
      <c r="L357" s="48"/>
      <c r="M357" s="48"/>
      <c r="N357" s="48"/>
    </row>
    <row r="358" spans="1:14" outlineLevel="1" x14ac:dyDescent="0.25">
      <c r="A358" s="50" t="s">
        <v>657</v>
      </c>
      <c r="B358" s="89" t="s">
        <v>629</v>
      </c>
      <c r="H358" s="46"/>
      <c r="I358" s="48"/>
      <c r="J358" s="48"/>
      <c r="K358" s="48"/>
      <c r="L358" s="48"/>
      <c r="M358" s="48"/>
      <c r="N358" s="48"/>
    </row>
    <row r="359" spans="1:14" outlineLevel="1" x14ac:dyDescent="0.25">
      <c r="A359" s="50" t="s">
        <v>658</v>
      </c>
      <c r="B359" s="89" t="s">
        <v>629</v>
      </c>
      <c r="H359" s="46"/>
      <c r="I359" s="48"/>
      <c r="J359" s="48"/>
      <c r="K359" s="48"/>
      <c r="L359" s="48"/>
      <c r="M359" s="48"/>
      <c r="N359" s="48"/>
    </row>
    <row r="360" spans="1:14" outlineLevel="1" x14ac:dyDescent="0.25">
      <c r="A360" s="50" t="s">
        <v>659</v>
      </c>
      <c r="B360" s="89" t="s">
        <v>629</v>
      </c>
      <c r="H360" s="46"/>
      <c r="I360" s="48"/>
      <c r="J360" s="48"/>
      <c r="K360" s="48"/>
      <c r="L360" s="48"/>
      <c r="M360" s="48"/>
      <c r="N360" s="48"/>
    </row>
    <row r="361" spans="1:14" outlineLevel="1" x14ac:dyDescent="0.25">
      <c r="A361" s="50" t="s">
        <v>660</v>
      </c>
      <c r="B361" s="89" t="s">
        <v>629</v>
      </c>
      <c r="H361" s="46"/>
      <c r="I361" s="48"/>
      <c r="J361" s="48"/>
      <c r="K361" s="48"/>
      <c r="L361" s="48"/>
      <c r="M361" s="48"/>
      <c r="N361" s="48"/>
    </row>
    <row r="362" spans="1:14" outlineLevel="1" x14ac:dyDescent="0.25">
      <c r="A362" s="50" t="s">
        <v>661</v>
      </c>
      <c r="B362" s="89" t="s">
        <v>629</v>
      </c>
      <c r="H362" s="46"/>
      <c r="I362" s="48"/>
      <c r="J362" s="48"/>
      <c r="K362" s="48"/>
      <c r="L362" s="48"/>
      <c r="M362" s="48"/>
      <c r="N362" s="48"/>
    </row>
    <row r="363" spans="1:14" outlineLevel="1" x14ac:dyDescent="0.25">
      <c r="A363" s="50" t="s">
        <v>662</v>
      </c>
      <c r="B363" s="89" t="s">
        <v>629</v>
      </c>
      <c r="H363" s="46"/>
      <c r="I363" s="48"/>
      <c r="J363" s="48"/>
      <c r="K363" s="48"/>
      <c r="L363" s="48"/>
      <c r="M363" s="48"/>
      <c r="N363" s="48"/>
    </row>
    <row r="364" spans="1:14" outlineLevel="1" x14ac:dyDescent="0.25">
      <c r="A364" s="50" t="s">
        <v>663</v>
      </c>
      <c r="B364" s="89" t="s">
        <v>629</v>
      </c>
      <c r="H364" s="46"/>
      <c r="I364" s="48"/>
      <c r="J364" s="48"/>
      <c r="K364" s="48"/>
      <c r="L364" s="48"/>
      <c r="M364" s="48"/>
      <c r="N364" s="48"/>
    </row>
    <row r="365" spans="1:14" outlineLevel="1" x14ac:dyDescent="0.25">
      <c r="A365" s="50" t="s">
        <v>664</v>
      </c>
      <c r="B365" s="89" t="s">
        <v>629</v>
      </c>
      <c r="H365" s="46"/>
      <c r="I365" s="48"/>
      <c r="J365" s="48"/>
      <c r="K365" s="48"/>
      <c r="L365" s="48"/>
      <c r="M365" s="48"/>
      <c r="N365" s="48"/>
    </row>
    <row r="366" spans="1:14" x14ac:dyDescent="0.25">
      <c r="H366" s="46"/>
      <c r="I366" s="48"/>
      <c r="J366" s="48"/>
      <c r="K366" s="48"/>
      <c r="L366" s="48"/>
      <c r="M366" s="48"/>
      <c r="N366" s="48"/>
    </row>
    <row r="367" spans="1:14" x14ac:dyDescent="0.25">
      <c r="H367" s="46"/>
      <c r="I367" s="48"/>
      <c r="J367" s="48"/>
      <c r="K367" s="48"/>
      <c r="L367" s="48"/>
      <c r="M367" s="48"/>
      <c r="N367" s="48"/>
    </row>
    <row r="368" spans="1:14" x14ac:dyDescent="0.25">
      <c r="H368" s="46"/>
      <c r="I368" s="48"/>
      <c r="J368" s="48"/>
      <c r="K368" s="48"/>
      <c r="L368" s="48"/>
      <c r="M368" s="48"/>
      <c r="N368" s="48"/>
    </row>
    <row r="369" spans="1:14" x14ac:dyDescent="0.25">
      <c r="H369" s="46"/>
      <c r="I369" s="48"/>
      <c r="J369" s="48"/>
      <c r="K369" s="48"/>
      <c r="L369" s="48"/>
      <c r="M369" s="48"/>
      <c r="N369" s="48"/>
    </row>
    <row r="370" spans="1:14" x14ac:dyDescent="0.25">
      <c r="H370" s="46"/>
      <c r="I370" s="48"/>
      <c r="J370" s="48"/>
      <c r="K370" s="48"/>
      <c r="L370" s="48"/>
      <c r="M370" s="48"/>
      <c r="N370" s="48"/>
    </row>
    <row r="371" spans="1:14" x14ac:dyDescent="0.25">
      <c r="A371" s="48"/>
      <c r="B371" s="48"/>
      <c r="C371" s="48"/>
      <c r="D371" s="48"/>
      <c r="E371" s="48"/>
      <c r="F371" s="48"/>
      <c r="G371" s="48"/>
      <c r="H371" s="46"/>
      <c r="I371" s="48"/>
      <c r="J371" s="48"/>
      <c r="K371" s="48"/>
      <c r="L371" s="48"/>
      <c r="M371" s="48"/>
      <c r="N371" s="48"/>
    </row>
    <row r="372" spans="1:14" x14ac:dyDescent="0.25">
      <c r="A372" s="48"/>
      <c r="B372" s="48"/>
      <c r="C372" s="48"/>
      <c r="D372" s="48"/>
      <c r="E372" s="48"/>
      <c r="F372" s="48"/>
      <c r="G372" s="48"/>
      <c r="H372" s="46"/>
      <c r="I372" s="48"/>
      <c r="J372" s="48"/>
      <c r="K372" s="48"/>
      <c r="L372" s="48"/>
      <c r="M372" s="48"/>
      <c r="N372" s="48"/>
    </row>
    <row r="373" spans="1:14" x14ac:dyDescent="0.25">
      <c r="A373" s="48"/>
      <c r="B373" s="48"/>
      <c r="C373" s="48"/>
      <c r="D373" s="48"/>
      <c r="E373" s="48"/>
      <c r="F373" s="48"/>
      <c r="G373" s="48"/>
      <c r="H373" s="46"/>
      <c r="I373" s="48"/>
      <c r="J373" s="48"/>
      <c r="K373" s="48"/>
      <c r="L373" s="48"/>
      <c r="M373" s="48"/>
      <c r="N373" s="48"/>
    </row>
    <row r="374" spans="1:14" x14ac:dyDescent="0.25">
      <c r="A374" s="48"/>
      <c r="B374" s="48"/>
      <c r="C374" s="48"/>
      <c r="D374" s="48"/>
      <c r="E374" s="48"/>
      <c r="F374" s="48"/>
      <c r="G374" s="48"/>
      <c r="H374" s="46"/>
      <c r="I374" s="48"/>
      <c r="J374" s="48"/>
      <c r="K374" s="48"/>
      <c r="L374" s="48"/>
      <c r="M374" s="48"/>
      <c r="N374" s="48"/>
    </row>
    <row r="375" spans="1:14" x14ac:dyDescent="0.25">
      <c r="A375" s="48"/>
      <c r="B375" s="48"/>
      <c r="C375" s="48"/>
      <c r="D375" s="48"/>
      <c r="E375" s="48"/>
      <c r="F375" s="48"/>
      <c r="G375" s="48"/>
      <c r="H375" s="46"/>
      <c r="I375" s="48"/>
      <c r="J375" s="48"/>
      <c r="K375" s="48"/>
      <c r="L375" s="48"/>
      <c r="M375" s="48"/>
      <c r="N375" s="48"/>
    </row>
    <row r="376" spans="1:14" x14ac:dyDescent="0.25">
      <c r="A376" s="48"/>
      <c r="B376" s="48"/>
      <c r="C376" s="48"/>
      <c r="D376" s="48"/>
      <c r="E376" s="48"/>
      <c r="F376" s="48"/>
      <c r="G376" s="48"/>
      <c r="H376" s="46"/>
      <c r="I376" s="48"/>
      <c r="J376" s="48"/>
      <c r="K376" s="48"/>
      <c r="L376" s="48"/>
      <c r="M376" s="48"/>
      <c r="N376" s="48"/>
    </row>
    <row r="377" spans="1:14" x14ac:dyDescent="0.25">
      <c r="A377" s="48"/>
      <c r="B377" s="48"/>
      <c r="C377" s="48"/>
      <c r="D377" s="48"/>
      <c r="E377" s="48"/>
      <c r="F377" s="48"/>
      <c r="G377" s="48"/>
      <c r="H377" s="46"/>
      <c r="I377" s="48"/>
      <c r="J377" s="48"/>
      <c r="K377" s="48"/>
      <c r="L377" s="48"/>
      <c r="M377" s="48"/>
      <c r="N377" s="48"/>
    </row>
    <row r="378" spans="1:14" x14ac:dyDescent="0.25">
      <c r="A378" s="48"/>
      <c r="B378" s="48"/>
      <c r="C378" s="48"/>
      <c r="D378" s="48"/>
      <c r="E378" s="48"/>
      <c r="F378" s="48"/>
      <c r="G378" s="48"/>
      <c r="H378" s="46"/>
      <c r="I378" s="48"/>
      <c r="J378" s="48"/>
      <c r="K378" s="48"/>
      <c r="L378" s="48"/>
      <c r="M378" s="48"/>
      <c r="N378" s="48"/>
    </row>
    <row r="379" spans="1:14" x14ac:dyDescent="0.25">
      <c r="A379" s="48"/>
      <c r="B379" s="48"/>
      <c r="C379" s="48"/>
      <c r="D379" s="48"/>
      <c r="E379" s="48"/>
      <c r="F379" s="48"/>
      <c r="G379" s="48"/>
      <c r="H379" s="46"/>
      <c r="I379" s="48"/>
      <c r="J379" s="48"/>
      <c r="K379" s="48"/>
      <c r="L379" s="48"/>
      <c r="M379" s="48"/>
      <c r="N379" s="48"/>
    </row>
    <row r="380" spans="1:14" x14ac:dyDescent="0.25">
      <c r="A380" s="48"/>
      <c r="B380" s="48"/>
      <c r="C380" s="48"/>
      <c r="D380" s="48"/>
      <c r="E380" s="48"/>
      <c r="F380" s="48"/>
      <c r="G380" s="48"/>
      <c r="H380" s="46"/>
      <c r="I380" s="48"/>
      <c r="J380" s="48"/>
      <c r="K380" s="48"/>
      <c r="L380" s="48"/>
      <c r="M380" s="48"/>
      <c r="N380" s="48"/>
    </row>
    <row r="381" spans="1:14" x14ac:dyDescent="0.25">
      <c r="A381" s="48"/>
      <c r="B381" s="48"/>
      <c r="C381" s="48"/>
      <c r="D381" s="48"/>
      <c r="E381" s="48"/>
      <c r="F381" s="48"/>
      <c r="G381" s="48"/>
      <c r="H381" s="46"/>
      <c r="I381" s="48"/>
      <c r="J381" s="48"/>
      <c r="K381" s="48"/>
      <c r="L381" s="48"/>
      <c r="M381" s="48"/>
      <c r="N381" s="48"/>
    </row>
    <row r="382" spans="1:14" x14ac:dyDescent="0.25">
      <c r="A382" s="48"/>
      <c r="B382" s="48"/>
      <c r="C382" s="48"/>
      <c r="D382" s="48"/>
      <c r="E382" s="48"/>
      <c r="F382" s="48"/>
      <c r="G382" s="48"/>
      <c r="H382" s="46"/>
      <c r="I382" s="48"/>
      <c r="J382" s="48"/>
      <c r="K382" s="48"/>
      <c r="L382" s="48"/>
      <c r="M382" s="48"/>
      <c r="N382" s="48"/>
    </row>
    <row r="383" spans="1:14" x14ac:dyDescent="0.25">
      <c r="A383" s="48"/>
      <c r="B383" s="48"/>
      <c r="C383" s="48"/>
      <c r="D383" s="48"/>
      <c r="E383" s="48"/>
      <c r="F383" s="48"/>
      <c r="G383" s="48"/>
      <c r="H383" s="46"/>
      <c r="I383" s="48"/>
      <c r="J383" s="48"/>
      <c r="K383" s="48"/>
      <c r="L383" s="48"/>
      <c r="M383" s="48"/>
      <c r="N383" s="48"/>
    </row>
    <row r="384" spans="1:14" x14ac:dyDescent="0.25">
      <c r="A384" s="48"/>
      <c r="B384" s="48"/>
      <c r="C384" s="48"/>
      <c r="D384" s="48"/>
      <c r="E384" s="48"/>
      <c r="F384" s="48"/>
      <c r="G384" s="48"/>
      <c r="H384" s="46"/>
      <c r="I384" s="48"/>
      <c r="J384" s="48"/>
      <c r="K384" s="48"/>
      <c r="L384" s="48"/>
      <c r="M384" s="48"/>
      <c r="N384" s="48"/>
    </row>
    <row r="385" spans="1:14" x14ac:dyDescent="0.25">
      <c r="A385" s="48"/>
      <c r="B385" s="48"/>
      <c r="C385" s="48"/>
      <c r="D385" s="48"/>
      <c r="E385" s="48"/>
      <c r="F385" s="48"/>
      <c r="G385" s="48"/>
      <c r="H385" s="46"/>
      <c r="I385" s="48"/>
      <c r="J385" s="48"/>
      <c r="K385" s="48"/>
      <c r="L385" s="48"/>
      <c r="M385" s="48"/>
      <c r="N385" s="48"/>
    </row>
    <row r="386" spans="1:14" x14ac:dyDescent="0.25">
      <c r="A386" s="48"/>
      <c r="B386" s="48"/>
      <c r="C386" s="48"/>
      <c r="D386" s="48"/>
      <c r="E386" s="48"/>
      <c r="F386" s="48"/>
      <c r="G386" s="48"/>
      <c r="H386" s="46"/>
      <c r="I386" s="48"/>
      <c r="J386" s="48"/>
      <c r="K386" s="48"/>
      <c r="L386" s="48"/>
      <c r="M386" s="48"/>
      <c r="N386" s="48"/>
    </row>
    <row r="387" spans="1:14" x14ac:dyDescent="0.25">
      <c r="A387" s="48"/>
      <c r="B387" s="48"/>
      <c r="C387" s="48"/>
      <c r="D387" s="48"/>
      <c r="E387" s="48"/>
      <c r="F387" s="48"/>
      <c r="G387" s="48"/>
      <c r="H387" s="46"/>
      <c r="I387" s="48"/>
      <c r="J387" s="48"/>
      <c r="K387" s="48"/>
      <c r="L387" s="48"/>
      <c r="M387" s="48"/>
      <c r="N387" s="48"/>
    </row>
    <row r="388" spans="1:14" x14ac:dyDescent="0.25">
      <c r="A388" s="48"/>
      <c r="B388" s="48"/>
      <c r="C388" s="48"/>
      <c r="D388" s="48"/>
      <c r="E388" s="48"/>
      <c r="F388" s="48"/>
      <c r="G388" s="48"/>
      <c r="H388" s="46"/>
      <c r="I388" s="48"/>
      <c r="J388" s="48"/>
      <c r="K388" s="48"/>
      <c r="L388" s="48"/>
      <c r="M388" s="48"/>
      <c r="N388" s="48"/>
    </row>
    <row r="389" spans="1:14" x14ac:dyDescent="0.25">
      <c r="A389" s="48"/>
      <c r="B389" s="48"/>
      <c r="C389" s="48"/>
      <c r="D389" s="48"/>
      <c r="E389" s="48"/>
      <c r="F389" s="48"/>
      <c r="G389" s="48"/>
      <c r="H389" s="46"/>
      <c r="I389" s="48"/>
      <c r="J389" s="48"/>
      <c r="K389" s="48"/>
      <c r="L389" s="48"/>
      <c r="M389" s="48"/>
      <c r="N389" s="48"/>
    </row>
    <row r="390" spans="1:14" x14ac:dyDescent="0.25">
      <c r="A390" s="48"/>
      <c r="B390" s="48"/>
      <c r="C390" s="48"/>
      <c r="D390" s="48"/>
      <c r="E390" s="48"/>
      <c r="F390" s="48"/>
      <c r="G390" s="48"/>
      <c r="H390" s="46"/>
      <c r="I390" s="48"/>
      <c r="J390" s="48"/>
      <c r="K390" s="48"/>
      <c r="L390" s="48"/>
      <c r="M390" s="48"/>
      <c r="N390" s="48"/>
    </row>
    <row r="391" spans="1:14" x14ac:dyDescent="0.25">
      <c r="A391" s="48"/>
      <c r="B391" s="48"/>
      <c r="C391" s="48"/>
      <c r="D391" s="48"/>
      <c r="E391" s="48"/>
      <c r="F391" s="48"/>
      <c r="G391" s="48"/>
      <c r="H391" s="46"/>
      <c r="I391" s="48"/>
      <c r="J391" s="48"/>
      <c r="K391" s="48"/>
      <c r="L391" s="48"/>
      <c r="M391" s="48"/>
      <c r="N391" s="48"/>
    </row>
    <row r="392" spans="1:14" x14ac:dyDescent="0.25">
      <c r="A392" s="48"/>
      <c r="B392" s="48"/>
      <c r="C392" s="48"/>
      <c r="D392" s="48"/>
      <c r="E392" s="48"/>
      <c r="F392" s="48"/>
      <c r="G392" s="48"/>
      <c r="H392" s="46"/>
      <c r="I392" s="48"/>
      <c r="J392" s="48"/>
      <c r="K392" s="48"/>
      <c r="L392" s="48"/>
      <c r="M392" s="48"/>
      <c r="N392" s="48"/>
    </row>
    <row r="393" spans="1:14" x14ac:dyDescent="0.25">
      <c r="A393" s="48"/>
      <c r="B393" s="48"/>
      <c r="C393" s="48"/>
      <c r="D393" s="48"/>
      <c r="E393" s="48"/>
      <c r="F393" s="48"/>
      <c r="G393" s="48"/>
      <c r="H393" s="46"/>
      <c r="I393" s="48"/>
      <c r="J393" s="48"/>
      <c r="K393" s="48"/>
      <c r="L393" s="48"/>
      <c r="M393" s="48"/>
      <c r="N393" s="48"/>
    </row>
    <row r="394" spans="1:14" x14ac:dyDescent="0.25">
      <c r="A394" s="48"/>
      <c r="B394" s="48"/>
      <c r="C394" s="48"/>
      <c r="D394" s="48"/>
      <c r="E394" s="48"/>
      <c r="F394" s="48"/>
      <c r="G394" s="48"/>
      <c r="H394" s="46"/>
      <c r="I394" s="48"/>
      <c r="J394" s="48"/>
      <c r="K394" s="48"/>
      <c r="L394" s="48"/>
      <c r="M394" s="48"/>
      <c r="N394" s="48"/>
    </row>
    <row r="395" spans="1:14" x14ac:dyDescent="0.25">
      <c r="A395" s="48"/>
      <c r="B395" s="48"/>
      <c r="C395" s="48"/>
      <c r="D395" s="48"/>
      <c r="E395" s="48"/>
      <c r="F395" s="48"/>
      <c r="G395" s="48"/>
      <c r="H395" s="46"/>
      <c r="I395" s="48"/>
      <c r="J395" s="48"/>
      <c r="K395" s="48"/>
      <c r="L395" s="48"/>
      <c r="M395" s="48"/>
      <c r="N395" s="48"/>
    </row>
    <row r="396" spans="1:14" x14ac:dyDescent="0.25">
      <c r="A396" s="48"/>
      <c r="B396" s="48"/>
      <c r="C396" s="48"/>
      <c r="D396" s="48"/>
      <c r="E396" s="48"/>
      <c r="F396" s="48"/>
      <c r="G396" s="48"/>
      <c r="H396" s="46"/>
      <c r="I396" s="48"/>
      <c r="J396" s="48"/>
      <c r="K396" s="48"/>
      <c r="L396" s="48"/>
      <c r="M396" s="48"/>
      <c r="N396" s="48"/>
    </row>
    <row r="397" spans="1:14" x14ac:dyDescent="0.25">
      <c r="A397" s="48"/>
      <c r="B397" s="48"/>
      <c r="C397" s="48"/>
      <c r="D397" s="48"/>
      <c r="E397" s="48"/>
      <c r="F397" s="48"/>
      <c r="G397" s="48"/>
      <c r="H397" s="46"/>
      <c r="I397" s="48"/>
      <c r="J397" s="48"/>
      <c r="K397" s="48"/>
      <c r="L397" s="48"/>
      <c r="M397" s="48"/>
      <c r="N397" s="48"/>
    </row>
    <row r="398" spans="1:14" x14ac:dyDescent="0.25">
      <c r="A398" s="48"/>
      <c r="B398" s="48"/>
      <c r="C398" s="48"/>
      <c r="D398" s="48"/>
      <c r="E398" s="48"/>
      <c r="F398" s="48"/>
      <c r="G398" s="48"/>
      <c r="H398" s="46"/>
      <c r="I398" s="48"/>
      <c r="J398" s="48"/>
      <c r="K398" s="48"/>
      <c r="L398" s="48"/>
      <c r="M398" s="48"/>
      <c r="N398" s="48"/>
    </row>
    <row r="399" spans="1:14" x14ac:dyDescent="0.25">
      <c r="A399" s="48"/>
      <c r="B399" s="48"/>
      <c r="C399" s="48"/>
      <c r="D399" s="48"/>
      <c r="E399" s="48"/>
      <c r="F399" s="48"/>
      <c r="G399" s="48"/>
      <c r="H399" s="46"/>
      <c r="I399" s="48"/>
      <c r="J399" s="48"/>
      <c r="K399" s="48"/>
      <c r="L399" s="48"/>
      <c r="M399" s="48"/>
      <c r="N399" s="48"/>
    </row>
    <row r="400" spans="1:14" x14ac:dyDescent="0.25">
      <c r="A400" s="48"/>
      <c r="B400" s="48"/>
      <c r="C400" s="48"/>
      <c r="D400" s="48"/>
      <c r="E400" s="48"/>
      <c r="F400" s="48"/>
      <c r="G400" s="48"/>
      <c r="H400" s="46"/>
      <c r="I400" s="48"/>
      <c r="J400" s="48"/>
      <c r="K400" s="48"/>
      <c r="L400" s="48"/>
      <c r="M400" s="48"/>
      <c r="N400" s="48"/>
    </row>
    <row r="401" spans="1:14" x14ac:dyDescent="0.25">
      <c r="A401" s="48"/>
      <c r="B401" s="48"/>
      <c r="C401" s="48"/>
      <c r="D401" s="48"/>
      <c r="E401" s="48"/>
      <c r="F401" s="48"/>
      <c r="G401" s="48"/>
      <c r="H401" s="46"/>
      <c r="I401" s="48"/>
      <c r="J401" s="48"/>
      <c r="K401" s="48"/>
      <c r="L401" s="48"/>
      <c r="M401" s="48"/>
      <c r="N401" s="48"/>
    </row>
    <row r="402" spans="1:14" x14ac:dyDescent="0.25">
      <c r="A402" s="48"/>
      <c r="B402" s="48"/>
      <c r="C402" s="48"/>
      <c r="D402" s="48"/>
      <c r="E402" s="48"/>
      <c r="F402" s="48"/>
      <c r="G402" s="48"/>
      <c r="H402" s="46"/>
      <c r="I402" s="48"/>
      <c r="J402" s="48"/>
      <c r="K402" s="48"/>
      <c r="L402" s="48"/>
      <c r="M402" s="48"/>
      <c r="N402" s="48"/>
    </row>
    <row r="403" spans="1:14" x14ac:dyDescent="0.25">
      <c r="A403" s="48"/>
      <c r="B403" s="48"/>
      <c r="C403" s="48"/>
      <c r="D403" s="48"/>
      <c r="E403" s="48"/>
      <c r="F403" s="48"/>
      <c r="G403" s="48"/>
      <c r="H403" s="46"/>
      <c r="I403" s="48"/>
      <c r="J403" s="48"/>
      <c r="K403" s="48"/>
      <c r="L403" s="48"/>
      <c r="M403" s="48"/>
      <c r="N403" s="48"/>
    </row>
    <row r="404" spans="1:14" x14ac:dyDescent="0.25">
      <c r="A404" s="48"/>
      <c r="B404" s="48"/>
      <c r="C404" s="48"/>
      <c r="D404" s="48"/>
      <c r="E404" s="48"/>
      <c r="F404" s="48"/>
      <c r="G404" s="48"/>
      <c r="H404" s="46"/>
      <c r="I404" s="48"/>
      <c r="J404" s="48"/>
      <c r="K404" s="48"/>
      <c r="L404" s="48"/>
      <c r="M404" s="48"/>
      <c r="N404" s="48"/>
    </row>
    <row r="405" spans="1:14" x14ac:dyDescent="0.25">
      <c r="A405" s="48"/>
      <c r="B405" s="48"/>
      <c r="C405" s="48"/>
      <c r="D405" s="48"/>
      <c r="E405" s="48"/>
      <c r="F405" s="48"/>
      <c r="G405" s="48"/>
      <c r="H405" s="46"/>
      <c r="I405" s="48"/>
      <c r="J405" s="48"/>
      <c r="K405" s="48"/>
      <c r="L405" s="48"/>
      <c r="M405" s="48"/>
      <c r="N405" s="48"/>
    </row>
    <row r="406" spans="1:14" x14ac:dyDescent="0.25">
      <c r="A406" s="48"/>
      <c r="B406" s="48"/>
      <c r="C406" s="48"/>
      <c r="D406" s="48"/>
      <c r="E406" s="48"/>
      <c r="F406" s="48"/>
      <c r="G406" s="48"/>
      <c r="H406" s="46"/>
      <c r="I406" s="48"/>
      <c r="J406" s="48"/>
      <c r="K406" s="48"/>
      <c r="L406" s="48"/>
      <c r="M406" s="48"/>
      <c r="N406" s="48"/>
    </row>
    <row r="407" spans="1:14" x14ac:dyDescent="0.25">
      <c r="A407" s="48"/>
      <c r="B407" s="48"/>
      <c r="C407" s="48"/>
      <c r="D407" s="48"/>
      <c r="E407" s="48"/>
      <c r="F407" s="48"/>
      <c r="G407" s="48"/>
      <c r="H407" s="46"/>
      <c r="I407" s="48"/>
      <c r="J407" s="48"/>
      <c r="K407" s="48"/>
      <c r="L407" s="48"/>
      <c r="M407" s="48"/>
      <c r="N407" s="48"/>
    </row>
    <row r="408" spans="1:14" x14ac:dyDescent="0.25">
      <c r="A408" s="48"/>
      <c r="B408" s="48"/>
      <c r="C408" s="48"/>
      <c r="D408" s="48"/>
      <c r="E408" s="48"/>
      <c r="F408" s="48"/>
      <c r="G408" s="48"/>
      <c r="H408" s="46"/>
      <c r="I408" s="48"/>
      <c r="J408" s="48"/>
      <c r="K408" s="48"/>
      <c r="L408" s="48"/>
      <c r="M408" s="48"/>
      <c r="N408" s="48"/>
    </row>
    <row r="409" spans="1:14" x14ac:dyDescent="0.25">
      <c r="A409" s="48"/>
      <c r="B409" s="48"/>
      <c r="C409" s="48"/>
      <c r="D409" s="48"/>
      <c r="E409" s="48"/>
      <c r="F409" s="48"/>
      <c r="G409" s="48"/>
      <c r="H409" s="46"/>
      <c r="I409" s="48"/>
      <c r="J409" s="48"/>
      <c r="K409" s="48"/>
      <c r="L409" s="48"/>
      <c r="M409" s="48"/>
      <c r="N409" s="48"/>
    </row>
    <row r="410" spans="1:14" x14ac:dyDescent="0.25">
      <c r="A410" s="48"/>
      <c r="B410" s="48"/>
      <c r="C410" s="48"/>
      <c r="D410" s="48"/>
      <c r="E410" s="48"/>
      <c r="F410" s="48"/>
      <c r="G410" s="48"/>
      <c r="H410" s="46"/>
      <c r="I410" s="48"/>
      <c r="J410" s="48"/>
      <c r="K410" s="48"/>
      <c r="L410" s="48"/>
      <c r="M410" s="48"/>
      <c r="N410" s="48"/>
    </row>
    <row r="411" spans="1:14" x14ac:dyDescent="0.25">
      <c r="A411" s="48"/>
      <c r="B411" s="48"/>
      <c r="C411" s="48"/>
      <c r="D411" s="48"/>
      <c r="E411" s="48"/>
      <c r="F411" s="48"/>
      <c r="G411" s="48"/>
      <c r="H411" s="46"/>
      <c r="I411" s="48"/>
      <c r="J411" s="48"/>
      <c r="K411" s="48"/>
      <c r="L411" s="48"/>
      <c r="M411" s="48"/>
      <c r="N411" s="48"/>
    </row>
    <row r="412" spans="1:14" x14ac:dyDescent="0.25">
      <c r="A412" s="48"/>
      <c r="B412" s="48"/>
      <c r="C412" s="48"/>
      <c r="D412" s="48"/>
      <c r="E412" s="48"/>
      <c r="F412" s="48"/>
      <c r="G412" s="48"/>
      <c r="H412" s="46"/>
      <c r="I412" s="48"/>
      <c r="J412" s="48"/>
      <c r="K412" s="48"/>
      <c r="L412" s="48"/>
      <c r="M412" s="48"/>
      <c r="N412" s="48"/>
    </row>
    <row r="413" spans="1:14" x14ac:dyDescent="0.25">
      <c r="A413" s="48"/>
      <c r="B413" s="48"/>
      <c r="C413" s="48"/>
      <c r="D413" s="48"/>
      <c r="E413" s="48"/>
      <c r="F413" s="48"/>
      <c r="G413" s="48"/>
      <c r="H413" s="46"/>
      <c r="I413" s="48"/>
      <c r="J413" s="48"/>
      <c r="K413" s="48"/>
      <c r="L413" s="48"/>
      <c r="M413" s="48"/>
      <c r="N413" s="48"/>
    </row>
  </sheetData>
  <protectedRanges>
    <protectedRange sqref="B59:B64" name="HTT General"/>
    <protectedRange sqref="B78:B82" name="HTT General_1"/>
    <protectedRange sqref="B128:B136" name="Range6"/>
    <protectedRange sqref="B154:B162" name="Range7"/>
    <protectedRange sqref="B180:B191" name="Range9"/>
    <protectedRange sqref="B209:B215" name="Range10"/>
    <protectedRange sqref="B221:B227" name="Range10_1"/>
    <protectedRange sqref="B330:B365" name="Range11"/>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 r:id="rId7"/>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388"/>
  <sheetViews>
    <sheetView zoomScale="70" zoomScaleNormal="70" zoomScaleSheetLayoutView="80" zoomScalePageLayoutView="80" workbookViewId="0"/>
  </sheetViews>
  <sheetFormatPr defaultColWidth="8.85546875" defaultRowHeight="15" outlineLevelRow="1" x14ac:dyDescent="0.25"/>
  <cols>
    <col min="1" max="1" width="13.85546875" style="118" customWidth="1"/>
    <col min="2" max="2" width="60.85546875" style="118" customWidth="1"/>
    <col min="3" max="3" width="41" style="118" customWidth="1"/>
    <col min="4" max="4" width="40.85546875" style="118" customWidth="1"/>
    <col min="5" max="5" width="6.7109375" style="118" customWidth="1"/>
    <col min="6" max="6" width="41.5703125" style="118" customWidth="1"/>
    <col min="7" max="7" width="41.5703125" style="112" customWidth="1"/>
    <col min="8" max="16384" width="8.85546875" style="114"/>
  </cols>
  <sheetData>
    <row r="1" spans="1:7" ht="31.5" x14ac:dyDescent="0.25">
      <c r="A1" s="1" t="s">
        <v>665</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8.75" x14ac:dyDescent="0.25">
      <c r="A5" s="119"/>
      <c r="B5" s="120" t="s">
        <v>666</v>
      </c>
      <c r="C5" s="119"/>
      <c r="E5" s="121"/>
      <c r="F5" s="121"/>
    </row>
    <row r="6" spans="1:7" x14ac:dyDescent="0.25">
      <c r="B6" s="122" t="s">
        <v>667</v>
      </c>
    </row>
    <row r="7" spans="1:7" x14ac:dyDescent="0.25">
      <c r="B7" s="123" t="s">
        <v>668</v>
      </c>
    </row>
    <row r="8" spans="1:7" ht="15.75" thickBot="1" x14ac:dyDescent="0.3">
      <c r="B8" s="124" t="s">
        <v>669</v>
      </c>
    </row>
    <row r="9" spans="1:7" x14ac:dyDescent="0.25">
      <c r="B9" s="125"/>
    </row>
    <row r="10" spans="1:7" ht="37.5" x14ac:dyDescent="0.25">
      <c r="A10" s="126" t="s">
        <v>189</v>
      </c>
      <c r="B10" s="126" t="s">
        <v>667</v>
      </c>
      <c r="C10" s="127"/>
      <c r="D10" s="127"/>
      <c r="E10" s="127"/>
      <c r="F10" s="127"/>
      <c r="G10" s="128"/>
    </row>
    <row r="11" spans="1:7" ht="15" customHeight="1" x14ac:dyDescent="0.25">
      <c r="A11" s="129"/>
      <c r="B11" s="130" t="s">
        <v>670</v>
      </c>
      <c r="C11" s="129" t="s">
        <v>224</v>
      </c>
      <c r="D11" s="129"/>
      <c r="E11" s="129"/>
      <c r="F11" s="131" t="s">
        <v>671</v>
      </c>
      <c r="G11" s="131"/>
    </row>
    <row r="12" spans="1:7" x14ac:dyDescent="0.25">
      <c r="A12" s="118" t="s">
        <v>672</v>
      </c>
      <c r="B12" s="118" t="s">
        <v>673</v>
      </c>
      <c r="C12" s="132">
        <v>53986.961567530001</v>
      </c>
      <c r="F12" s="133">
        <v>1</v>
      </c>
    </row>
    <row r="13" spans="1:7" x14ac:dyDescent="0.25">
      <c r="A13" s="118" t="s">
        <v>674</v>
      </c>
      <c r="B13" s="118" t="s">
        <v>675</v>
      </c>
      <c r="C13" s="132">
        <v>0</v>
      </c>
      <c r="F13" s="133">
        <v>0</v>
      </c>
    </row>
    <row r="14" spans="1:7" x14ac:dyDescent="0.25">
      <c r="A14" s="118" t="s">
        <v>676</v>
      </c>
      <c r="B14" s="118" t="s">
        <v>262</v>
      </c>
      <c r="C14" s="132">
        <v>0</v>
      </c>
      <c r="F14" s="133">
        <v>0</v>
      </c>
    </row>
    <row r="15" spans="1:7" x14ac:dyDescent="0.25">
      <c r="A15" s="118" t="s">
        <v>677</v>
      </c>
      <c r="B15" s="134" t="s">
        <v>264</v>
      </c>
      <c r="C15" s="132">
        <v>53986.961567530001</v>
      </c>
      <c r="F15" s="135">
        <v>1</v>
      </c>
    </row>
    <row r="16" spans="1:7" outlineLevel="1" x14ac:dyDescent="0.25">
      <c r="A16" s="118" t="s">
        <v>678</v>
      </c>
      <c r="B16" s="89"/>
      <c r="F16" s="133"/>
    </row>
    <row r="17" spans="1:7" outlineLevel="1" x14ac:dyDescent="0.25">
      <c r="A17" s="118" t="s">
        <v>679</v>
      </c>
      <c r="B17" s="89"/>
      <c r="F17" s="133"/>
    </row>
    <row r="18" spans="1:7" outlineLevel="1" x14ac:dyDescent="0.25">
      <c r="A18" s="118" t="s">
        <v>680</v>
      </c>
      <c r="B18" s="89"/>
      <c r="F18" s="133"/>
    </row>
    <row r="19" spans="1:7" outlineLevel="1" x14ac:dyDescent="0.25">
      <c r="A19" s="118" t="s">
        <v>681</v>
      </c>
      <c r="B19" s="89"/>
      <c r="F19" s="133"/>
    </row>
    <row r="20" spans="1:7" outlineLevel="1" x14ac:dyDescent="0.25">
      <c r="A20" s="118" t="s">
        <v>682</v>
      </c>
      <c r="B20" s="89"/>
      <c r="F20" s="133"/>
    </row>
    <row r="21" spans="1:7" outlineLevel="1" x14ac:dyDescent="0.25">
      <c r="A21" s="118" t="s">
        <v>683</v>
      </c>
      <c r="B21" s="89"/>
      <c r="F21" s="133"/>
    </row>
    <row r="22" spans="1:7" outlineLevel="1" x14ac:dyDescent="0.25">
      <c r="A22" s="118" t="s">
        <v>684</v>
      </c>
      <c r="B22" s="89"/>
      <c r="F22" s="133"/>
    </row>
    <row r="23" spans="1:7" outlineLevel="1" x14ac:dyDescent="0.25">
      <c r="A23" s="118" t="s">
        <v>685</v>
      </c>
      <c r="B23" s="89"/>
      <c r="F23" s="133"/>
    </row>
    <row r="24" spans="1:7" outlineLevel="1" x14ac:dyDescent="0.25">
      <c r="A24" s="118" t="s">
        <v>686</v>
      </c>
      <c r="B24" s="89"/>
      <c r="F24" s="133"/>
    </row>
    <row r="25" spans="1:7" outlineLevel="1" x14ac:dyDescent="0.25">
      <c r="A25" s="118" t="s">
        <v>687</v>
      </c>
      <c r="B25" s="89"/>
      <c r="F25" s="133"/>
    </row>
    <row r="26" spans="1:7" outlineLevel="1" x14ac:dyDescent="0.25">
      <c r="A26" s="118" t="s">
        <v>688</v>
      </c>
      <c r="B26" s="89"/>
      <c r="C26" s="114"/>
      <c r="D26" s="114"/>
      <c r="E26" s="114"/>
      <c r="F26" s="133"/>
    </row>
    <row r="27" spans="1:7" ht="15" customHeight="1" x14ac:dyDescent="0.25">
      <c r="A27" s="129"/>
      <c r="B27" s="130" t="s">
        <v>689</v>
      </c>
      <c r="C27" s="129" t="s">
        <v>690</v>
      </c>
      <c r="D27" s="129" t="s">
        <v>691</v>
      </c>
      <c r="E27" s="136"/>
      <c r="F27" s="129" t="s">
        <v>692</v>
      </c>
      <c r="G27" s="131"/>
    </row>
    <row r="28" spans="1:7" x14ac:dyDescent="0.25">
      <c r="A28" s="118" t="s">
        <v>693</v>
      </c>
      <c r="B28" s="118" t="s">
        <v>694</v>
      </c>
      <c r="C28" s="132">
        <v>330362</v>
      </c>
      <c r="D28" s="118">
        <v>0</v>
      </c>
      <c r="F28" s="132">
        <v>330362</v>
      </c>
    </row>
    <row r="29" spans="1:7" outlineLevel="1" x14ac:dyDescent="0.25">
      <c r="A29" s="118" t="s">
        <v>695</v>
      </c>
      <c r="B29" s="68"/>
    </row>
    <row r="30" spans="1:7" outlineLevel="1" x14ac:dyDescent="0.25">
      <c r="A30" s="118" t="s">
        <v>696</v>
      </c>
      <c r="B30" s="68"/>
    </row>
    <row r="31" spans="1:7" outlineLevel="1" x14ac:dyDescent="0.25">
      <c r="A31" s="118" t="s">
        <v>697</v>
      </c>
      <c r="B31" s="137"/>
    </row>
    <row r="32" spans="1:7" outlineLevel="1" x14ac:dyDescent="0.25">
      <c r="A32" s="118" t="s">
        <v>698</v>
      </c>
      <c r="B32" s="137"/>
    </row>
    <row r="33" spans="1:7" outlineLevel="1" x14ac:dyDescent="0.25">
      <c r="A33" s="118" t="s">
        <v>699</v>
      </c>
      <c r="B33" s="137"/>
    </row>
    <row r="34" spans="1:7" outlineLevel="1" x14ac:dyDescent="0.25">
      <c r="A34" s="118" t="s">
        <v>700</v>
      </c>
      <c r="B34" s="137"/>
    </row>
    <row r="35" spans="1:7" ht="15" customHeight="1" x14ac:dyDescent="0.25">
      <c r="A35" s="129"/>
      <c r="B35" s="130" t="s">
        <v>701</v>
      </c>
      <c r="C35" s="129" t="s">
        <v>702</v>
      </c>
      <c r="D35" s="129" t="s">
        <v>703</v>
      </c>
      <c r="E35" s="136"/>
      <c r="F35" s="131" t="s">
        <v>671</v>
      </c>
      <c r="G35" s="131"/>
    </row>
    <row r="36" spans="1:7" x14ac:dyDescent="0.25">
      <c r="A36" s="118" t="s">
        <v>704</v>
      </c>
      <c r="B36" s="118" t="s">
        <v>705</v>
      </c>
      <c r="C36" s="135">
        <v>5.0642515500341886E-4</v>
      </c>
      <c r="D36" s="135">
        <v>0</v>
      </c>
      <c r="F36" s="135">
        <v>5.0642515500341886E-4</v>
      </c>
    </row>
    <row r="37" spans="1:7" outlineLevel="1" x14ac:dyDescent="0.25">
      <c r="A37" s="118" t="s">
        <v>706</v>
      </c>
    </row>
    <row r="38" spans="1:7" outlineLevel="1" x14ac:dyDescent="0.25">
      <c r="A38" s="118" t="s">
        <v>707</v>
      </c>
    </row>
    <row r="39" spans="1:7" outlineLevel="1" x14ac:dyDescent="0.25">
      <c r="A39" s="118" t="s">
        <v>708</v>
      </c>
    </row>
    <row r="40" spans="1:7" outlineLevel="1" x14ac:dyDescent="0.25">
      <c r="A40" s="118" t="s">
        <v>709</v>
      </c>
    </row>
    <row r="41" spans="1:7" outlineLevel="1" x14ac:dyDescent="0.25">
      <c r="A41" s="118" t="s">
        <v>710</v>
      </c>
    </row>
    <row r="42" spans="1:7" outlineLevel="1" x14ac:dyDescent="0.25">
      <c r="A42" s="118" t="s">
        <v>711</v>
      </c>
    </row>
    <row r="43" spans="1:7" ht="15" customHeight="1" x14ac:dyDescent="0.25">
      <c r="A43" s="129"/>
      <c r="B43" s="130" t="s">
        <v>712</v>
      </c>
      <c r="C43" s="129" t="s">
        <v>702</v>
      </c>
      <c r="D43" s="129" t="s">
        <v>703</v>
      </c>
      <c r="E43" s="136"/>
      <c r="F43" s="131" t="s">
        <v>671</v>
      </c>
      <c r="G43" s="131"/>
    </row>
    <row r="44" spans="1:7" x14ac:dyDescent="0.25">
      <c r="A44" s="118" t="s">
        <v>713</v>
      </c>
      <c r="B44" s="138" t="s">
        <v>714</v>
      </c>
      <c r="C44" s="139">
        <v>0</v>
      </c>
      <c r="D44" s="139">
        <v>0</v>
      </c>
      <c r="F44" s="139">
        <v>0</v>
      </c>
      <c r="G44" s="118"/>
    </row>
    <row r="45" spans="1:7" x14ac:dyDescent="0.25">
      <c r="A45" s="118" t="s">
        <v>715</v>
      </c>
      <c r="B45" s="118" t="s">
        <v>716</v>
      </c>
      <c r="C45" s="135">
        <v>0</v>
      </c>
      <c r="D45" s="135">
        <v>0</v>
      </c>
      <c r="F45" s="135">
        <v>0</v>
      </c>
      <c r="G45" s="118"/>
    </row>
    <row r="46" spans="1:7" x14ac:dyDescent="0.25">
      <c r="A46" s="118" t="s">
        <v>717</v>
      </c>
      <c r="B46" s="118" t="s">
        <v>718</v>
      </c>
      <c r="C46" s="135">
        <v>0</v>
      </c>
      <c r="D46" s="135">
        <v>0</v>
      </c>
      <c r="F46" s="135">
        <v>0</v>
      </c>
      <c r="G46" s="118"/>
    </row>
    <row r="47" spans="1:7" x14ac:dyDescent="0.25">
      <c r="A47" s="118" t="s">
        <v>719</v>
      </c>
      <c r="B47" s="118" t="s">
        <v>720</v>
      </c>
      <c r="C47" s="135">
        <v>0</v>
      </c>
      <c r="D47" s="135">
        <v>0</v>
      </c>
      <c r="F47" s="135">
        <v>0</v>
      </c>
      <c r="G47" s="118"/>
    </row>
    <row r="48" spans="1:7" x14ac:dyDescent="0.25">
      <c r="A48" s="118" t="s">
        <v>721</v>
      </c>
      <c r="B48" s="118" t="s">
        <v>722</v>
      </c>
      <c r="C48" s="135">
        <v>0</v>
      </c>
      <c r="D48" s="135">
        <v>0</v>
      </c>
      <c r="F48" s="135">
        <v>0</v>
      </c>
      <c r="G48" s="118"/>
    </row>
    <row r="49" spans="1:7" x14ac:dyDescent="0.25">
      <c r="A49" s="118" t="s">
        <v>723</v>
      </c>
      <c r="B49" s="118" t="s">
        <v>724</v>
      </c>
      <c r="C49" s="135">
        <v>0</v>
      </c>
      <c r="D49" s="135">
        <v>0</v>
      </c>
      <c r="F49" s="135">
        <v>0</v>
      </c>
      <c r="G49" s="118"/>
    </row>
    <row r="50" spans="1:7" x14ac:dyDescent="0.25">
      <c r="A50" s="118" t="s">
        <v>725</v>
      </c>
      <c r="B50" s="118" t="s">
        <v>726</v>
      </c>
      <c r="C50" s="135">
        <v>0</v>
      </c>
      <c r="D50" s="135">
        <v>0</v>
      </c>
      <c r="F50" s="135">
        <v>0</v>
      </c>
      <c r="G50" s="118"/>
    </row>
    <row r="51" spans="1:7" x14ac:dyDescent="0.25">
      <c r="A51" s="118" t="s">
        <v>727</v>
      </c>
      <c r="B51" s="118" t="s">
        <v>728</v>
      </c>
      <c r="C51" s="135">
        <v>0</v>
      </c>
      <c r="D51" s="135">
        <v>0</v>
      </c>
      <c r="F51" s="135">
        <v>0</v>
      </c>
      <c r="G51" s="118"/>
    </row>
    <row r="52" spans="1:7" x14ac:dyDescent="0.25">
      <c r="A52" s="118" t="s">
        <v>729</v>
      </c>
      <c r="B52" s="118" t="s">
        <v>730</v>
      </c>
      <c r="C52" s="135">
        <v>0</v>
      </c>
      <c r="D52" s="135">
        <v>0</v>
      </c>
      <c r="F52" s="135">
        <v>0</v>
      </c>
      <c r="G52" s="118"/>
    </row>
    <row r="53" spans="1:7" x14ac:dyDescent="0.25">
      <c r="A53" s="118" t="s">
        <v>731</v>
      </c>
      <c r="B53" s="118" t="s">
        <v>732</v>
      </c>
      <c r="C53" s="135">
        <v>0</v>
      </c>
      <c r="D53" s="135">
        <v>0</v>
      </c>
      <c r="F53" s="135">
        <v>0</v>
      </c>
      <c r="G53" s="118"/>
    </row>
    <row r="54" spans="1:7" x14ac:dyDescent="0.25">
      <c r="A54" s="118" t="s">
        <v>733</v>
      </c>
      <c r="B54" s="118" t="s">
        <v>734</v>
      </c>
      <c r="C54" s="135">
        <v>0</v>
      </c>
      <c r="D54" s="135">
        <v>0</v>
      </c>
      <c r="F54" s="135">
        <v>0</v>
      </c>
      <c r="G54" s="118"/>
    </row>
    <row r="55" spans="1:7" x14ac:dyDescent="0.25">
      <c r="A55" s="118" t="s">
        <v>735</v>
      </c>
      <c r="B55" s="118" t="s">
        <v>736</v>
      </c>
      <c r="C55" s="135">
        <v>0</v>
      </c>
      <c r="D55" s="135">
        <v>0</v>
      </c>
      <c r="F55" s="135">
        <v>0</v>
      </c>
      <c r="G55" s="118"/>
    </row>
    <row r="56" spans="1:7" x14ac:dyDescent="0.25">
      <c r="A56" s="118" t="s">
        <v>737</v>
      </c>
      <c r="B56" s="118" t="s">
        <v>738</v>
      </c>
      <c r="C56" s="135">
        <v>0</v>
      </c>
      <c r="D56" s="135">
        <v>0</v>
      </c>
      <c r="F56" s="135">
        <v>0</v>
      </c>
      <c r="G56" s="118"/>
    </row>
    <row r="57" spans="1:7" x14ac:dyDescent="0.25">
      <c r="A57" s="118" t="s">
        <v>739</v>
      </c>
      <c r="B57" s="118" t="s">
        <v>740</v>
      </c>
      <c r="C57" s="135">
        <v>0</v>
      </c>
      <c r="D57" s="135">
        <v>0</v>
      </c>
      <c r="F57" s="135">
        <v>0</v>
      </c>
      <c r="G57" s="118"/>
    </row>
    <row r="58" spans="1:7" x14ac:dyDescent="0.25">
      <c r="A58" s="118" t="s">
        <v>741</v>
      </c>
      <c r="B58" s="118" t="s">
        <v>742</v>
      </c>
      <c r="C58" s="135">
        <v>0</v>
      </c>
      <c r="D58" s="135">
        <v>0</v>
      </c>
      <c r="F58" s="135">
        <v>0</v>
      </c>
      <c r="G58" s="118"/>
    </row>
    <row r="59" spans="1:7" x14ac:dyDescent="0.25">
      <c r="A59" s="118" t="s">
        <v>743</v>
      </c>
      <c r="B59" s="118" t="s">
        <v>744</v>
      </c>
      <c r="C59" s="135">
        <v>0</v>
      </c>
      <c r="D59" s="135">
        <v>0</v>
      </c>
      <c r="F59" s="135">
        <v>0</v>
      </c>
      <c r="G59" s="118"/>
    </row>
    <row r="60" spans="1:7" x14ac:dyDescent="0.25">
      <c r="A60" s="118" t="s">
        <v>745</v>
      </c>
      <c r="B60" s="118" t="s">
        <v>746</v>
      </c>
      <c r="C60" s="135">
        <v>0</v>
      </c>
      <c r="D60" s="135">
        <v>0</v>
      </c>
      <c r="F60" s="135">
        <v>0</v>
      </c>
      <c r="G60" s="118"/>
    </row>
    <row r="61" spans="1:7" x14ac:dyDescent="0.25">
      <c r="A61" s="118" t="s">
        <v>747</v>
      </c>
      <c r="B61" s="118" t="s">
        <v>748</v>
      </c>
      <c r="C61" s="135">
        <v>0</v>
      </c>
      <c r="D61" s="135">
        <v>0</v>
      </c>
      <c r="F61" s="135">
        <v>0</v>
      </c>
      <c r="G61" s="118"/>
    </row>
    <row r="62" spans="1:7" x14ac:dyDescent="0.25">
      <c r="A62" s="118" t="s">
        <v>749</v>
      </c>
      <c r="B62" s="118" t="s">
        <v>750</v>
      </c>
      <c r="C62" s="135">
        <v>0</v>
      </c>
      <c r="D62" s="135">
        <v>0</v>
      </c>
      <c r="F62" s="135">
        <v>0</v>
      </c>
      <c r="G62" s="118"/>
    </row>
    <row r="63" spans="1:7" x14ac:dyDescent="0.25">
      <c r="A63" s="118" t="s">
        <v>751</v>
      </c>
      <c r="B63" s="118" t="s">
        <v>752</v>
      </c>
      <c r="C63" s="135">
        <v>0</v>
      </c>
      <c r="D63" s="135">
        <v>0</v>
      </c>
      <c r="F63" s="135">
        <v>0</v>
      </c>
      <c r="G63" s="118"/>
    </row>
    <row r="64" spans="1:7" x14ac:dyDescent="0.25">
      <c r="A64" s="118" t="s">
        <v>753</v>
      </c>
      <c r="B64" s="118" t="s">
        <v>754</v>
      </c>
      <c r="C64" s="135">
        <v>0</v>
      </c>
      <c r="D64" s="135">
        <v>0</v>
      </c>
      <c r="F64" s="135">
        <v>0</v>
      </c>
      <c r="G64" s="118"/>
    </row>
    <row r="65" spans="1:7" x14ac:dyDescent="0.25">
      <c r="A65" s="118" t="s">
        <v>755</v>
      </c>
      <c r="B65" s="118" t="s">
        <v>756</v>
      </c>
      <c r="C65" s="135">
        <v>0</v>
      </c>
      <c r="D65" s="135">
        <v>0</v>
      </c>
      <c r="F65" s="135">
        <v>0</v>
      </c>
      <c r="G65" s="118"/>
    </row>
    <row r="66" spans="1:7" x14ac:dyDescent="0.25">
      <c r="A66" s="118" t="s">
        <v>757</v>
      </c>
      <c r="B66" s="118" t="s">
        <v>758</v>
      </c>
      <c r="C66" s="135">
        <v>0</v>
      </c>
      <c r="D66" s="135">
        <v>0</v>
      </c>
      <c r="F66" s="135">
        <v>0</v>
      </c>
      <c r="G66" s="118"/>
    </row>
    <row r="67" spans="1:7" x14ac:dyDescent="0.25">
      <c r="A67" s="118" t="s">
        <v>759</v>
      </c>
      <c r="B67" s="118" t="s">
        <v>760</v>
      </c>
      <c r="C67" s="135">
        <v>0</v>
      </c>
      <c r="D67" s="135">
        <v>0</v>
      </c>
      <c r="F67" s="135">
        <v>0</v>
      </c>
      <c r="G67" s="118"/>
    </row>
    <row r="68" spans="1:7" x14ac:dyDescent="0.25">
      <c r="A68" s="118" t="s">
        <v>761</v>
      </c>
      <c r="B68" s="118" t="s">
        <v>762</v>
      </c>
      <c r="C68" s="135">
        <v>0</v>
      </c>
      <c r="D68" s="135">
        <v>0</v>
      </c>
      <c r="F68" s="135">
        <v>0</v>
      </c>
      <c r="G68" s="118"/>
    </row>
    <row r="69" spans="1:7" x14ac:dyDescent="0.25">
      <c r="A69" s="118" t="s">
        <v>763</v>
      </c>
      <c r="B69" s="118" t="s">
        <v>764</v>
      </c>
      <c r="C69" s="135">
        <v>0</v>
      </c>
      <c r="D69" s="135">
        <v>0</v>
      </c>
      <c r="F69" s="135">
        <v>0</v>
      </c>
      <c r="G69" s="118"/>
    </row>
    <row r="70" spans="1:7" x14ac:dyDescent="0.25">
      <c r="A70" s="118" t="s">
        <v>765</v>
      </c>
      <c r="B70" s="118" t="s">
        <v>766</v>
      </c>
      <c r="C70" s="135">
        <v>0</v>
      </c>
      <c r="D70" s="135">
        <v>0</v>
      </c>
      <c r="F70" s="135">
        <v>0</v>
      </c>
      <c r="G70" s="118"/>
    </row>
    <row r="71" spans="1:7" x14ac:dyDescent="0.25">
      <c r="A71" s="118" t="s">
        <v>767</v>
      </c>
      <c r="B71" s="118" t="s">
        <v>768</v>
      </c>
      <c r="C71" s="135">
        <v>0</v>
      </c>
      <c r="D71" s="135">
        <v>0</v>
      </c>
      <c r="F71" s="135">
        <v>0</v>
      </c>
      <c r="G71" s="118"/>
    </row>
    <row r="72" spans="1:7" x14ac:dyDescent="0.25">
      <c r="A72" s="118" t="s">
        <v>769</v>
      </c>
      <c r="B72" s="118" t="s">
        <v>770</v>
      </c>
      <c r="C72" s="135">
        <v>0</v>
      </c>
      <c r="D72" s="135">
        <v>0</v>
      </c>
      <c r="F72" s="135">
        <v>0</v>
      </c>
      <c r="G72" s="118"/>
    </row>
    <row r="73" spans="1:7" x14ac:dyDescent="0.25">
      <c r="A73" s="118" t="s">
        <v>771</v>
      </c>
      <c r="B73" s="138" t="s">
        <v>447</v>
      </c>
      <c r="C73" s="139">
        <v>0</v>
      </c>
      <c r="D73" s="139">
        <v>0</v>
      </c>
      <c r="F73" s="139">
        <v>0</v>
      </c>
      <c r="G73" s="118"/>
    </row>
    <row r="74" spans="1:7" x14ac:dyDescent="0.25">
      <c r="A74" s="118" t="s">
        <v>772</v>
      </c>
      <c r="B74" s="118" t="s">
        <v>773</v>
      </c>
      <c r="C74" s="135">
        <v>0</v>
      </c>
      <c r="D74" s="135">
        <v>0</v>
      </c>
      <c r="F74" s="135">
        <v>0</v>
      </c>
      <c r="G74" s="118"/>
    </row>
    <row r="75" spans="1:7" x14ac:dyDescent="0.25">
      <c r="A75" s="118" t="s">
        <v>774</v>
      </c>
      <c r="B75" s="118" t="s">
        <v>775</v>
      </c>
      <c r="C75" s="135">
        <v>0</v>
      </c>
      <c r="D75" s="135">
        <v>0</v>
      </c>
      <c r="F75" s="135">
        <v>0</v>
      </c>
      <c r="G75" s="118"/>
    </row>
    <row r="76" spans="1:7" x14ac:dyDescent="0.25">
      <c r="A76" s="118" t="s">
        <v>776</v>
      </c>
      <c r="B76" s="118" t="s">
        <v>777</v>
      </c>
      <c r="C76" s="135">
        <v>0</v>
      </c>
      <c r="D76" s="135">
        <v>0</v>
      </c>
      <c r="F76" s="135">
        <v>0</v>
      </c>
      <c r="G76" s="118"/>
    </row>
    <row r="77" spans="1:7" x14ac:dyDescent="0.25">
      <c r="A77" s="118" t="s">
        <v>778</v>
      </c>
      <c r="B77" s="138" t="s">
        <v>262</v>
      </c>
      <c r="C77" s="139">
        <v>1</v>
      </c>
      <c r="D77" s="139">
        <v>0</v>
      </c>
      <c r="F77" s="139">
        <v>1</v>
      </c>
      <c r="G77" s="118"/>
    </row>
    <row r="78" spans="1:7" x14ac:dyDescent="0.25">
      <c r="A78" s="118" t="s">
        <v>779</v>
      </c>
      <c r="B78" s="140" t="s">
        <v>449</v>
      </c>
      <c r="C78" s="135">
        <v>0</v>
      </c>
      <c r="D78" s="135">
        <v>0</v>
      </c>
      <c r="F78" s="135">
        <v>0</v>
      </c>
      <c r="G78" s="118"/>
    </row>
    <row r="79" spans="1:7" x14ac:dyDescent="0.25">
      <c r="A79" s="118" t="s">
        <v>780</v>
      </c>
      <c r="B79" s="140" t="s">
        <v>451</v>
      </c>
      <c r="C79" s="135">
        <v>0</v>
      </c>
      <c r="D79" s="135">
        <v>0</v>
      </c>
      <c r="F79" s="135">
        <v>0</v>
      </c>
      <c r="G79" s="118"/>
    </row>
    <row r="80" spans="1:7" x14ac:dyDescent="0.25">
      <c r="A80" s="118" t="s">
        <v>781</v>
      </c>
      <c r="B80" s="140" t="s">
        <v>453</v>
      </c>
      <c r="C80" s="135">
        <v>0</v>
      </c>
      <c r="D80" s="135">
        <v>0</v>
      </c>
      <c r="F80" s="135">
        <v>0</v>
      </c>
      <c r="G80" s="118"/>
    </row>
    <row r="81" spans="1:7" x14ac:dyDescent="0.25">
      <c r="A81" s="118" t="s">
        <v>782</v>
      </c>
      <c r="B81" s="140" t="s">
        <v>163</v>
      </c>
      <c r="C81" s="135">
        <v>1</v>
      </c>
      <c r="D81" s="135">
        <v>0</v>
      </c>
      <c r="F81" s="135">
        <v>1</v>
      </c>
      <c r="G81" s="118"/>
    </row>
    <row r="82" spans="1:7" x14ac:dyDescent="0.25">
      <c r="A82" s="118" t="s">
        <v>783</v>
      </c>
      <c r="B82" s="140" t="s">
        <v>456</v>
      </c>
      <c r="C82" s="135">
        <v>0</v>
      </c>
      <c r="D82" s="135">
        <v>0</v>
      </c>
      <c r="F82" s="135">
        <v>0</v>
      </c>
      <c r="G82" s="118"/>
    </row>
    <row r="83" spans="1:7" x14ac:dyDescent="0.25">
      <c r="A83" s="118" t="s">
        <v>784</v>
      </c>
      <c r="B83" s="140" t="s">
        <v>458</v>
      </c>
      <c r="C83" s="135">
        <v>0</v>
      </c>
      <c r="D83" s="135">
        <v>0</v>
      </c>
      <c r="F83" s="135">
        <v>0</v>
      </c>
      <c r="G83" s="118"/>
    </row>
    <row r="84" spans="1:7" x14ac:dyDescent="0.25">
      <c r="A84" s="118" t="s">
        <v>785</v>
      </c>
      <c r="B84" s="140" t="s">
        <v>460</v>
      </c>
      <c r="C84" s="135">
        <v>0</v>
      </c>
      <c r="D84" s="135">
        <v>0</v>
      </c>
      <c r="F84" s="135">
        <v>0</v>
      </c>
      <c r="G84" s="118"/>
    </row>
    <row r="85" spans="1:7" x14ac:dyDescent="0.25">
      <c r="A85" s="118" t="s">
        <v>786</v>
      </c>
      <c r="B85" s="140" t="s">
        <v>462</v>
      </c>
      <c r="C85" s="135">
        <v>0</v>
      </c>
      <c r="D85" s="135">
        <v>0</v>
      </c>
      <c r="F85" s="135">
        <v>0</v>
      </c>
      <c r="G85" s="118"/>
    </row>
    <row r="86" spans="1:7" x14ac:dyDescent="0.25">
      <c r="A86" s="118" t="s">
        <v>787</v>
      </c>
      <c r="B86" s="140" t="s">
        <v>464</v>
      </c>
      <c r="C86" s="135">
        <v>0</v>
      </c>
      <c r="D86" s="135">
        <v>0</v>
      </c>
      <c r="F86" s="135">
        <v>0</v>
      </c>
      <c r="G86" s="118"/>
    </row>
    <row r="87" spans="1:7" x14ac:dyDescent="0.25">
      <c r="A87" s="118" t="s">
        <v>788</v>
      </c>
      <c r="B87" s="140" t="s">
        <v>262</v>
      </c>
      <c r="C87" s="135">
        <v>0</v>
      </c>
      <c r="D87" s="135">
        <v>0</v>
      </c>
      <c r="F87" s="135">
        <v>0</v>
      </c>
      <c r="G87" s="118"/>
    </row>
    <row r="88" spans="1:7" outlineLevel="1" x14ac:dyDescent="0.25">
      <c r="A88" s="118" t="s">
        <v>789</v>
      </c>
      <c r="B88" s="89"/>
      <c r="G88" s="118"/>
    </row>
    <row r="89" spans="1:7" outlineLevel="1" x14ac:dyDescent="0.25">
      <c r="A89" s="118" t="s">
        <v>790</v>
      </c>
      <c r="B89" s="89"/>
      <c r="G89" s="118"/>
    </row>
    <row r="90" spans="1:7" outlineLevel="1" x14ac:dyDescent="0.25">
      <c r="A90" s="118" t="s">
        <v>791</v>
      </c>
      <c r="B90" s="89"/>
      <c r="G90" s="118"/>
    </row>
    <row r="91" spans="1:7" outlineLevel="1" x14ac:dyDescent="0.25">
      <c r="A91" s="118" t="s">
        <v>792</v>
      </c>
      <c r="B91" s="89"/>
      <c r="G91" s="118"/>
    </row>
    <row r="92" spans="1:7" outlineLevel="1" x14ac:dyDescent="0.25">
      <c r="A92" s="118" t="s">
        <v>793</v>
      </c>
      <c r="B92" s="89"/>
      <c r="G92" s="118"/>
    </row>
    <row r="93" spans="1:7" outlineLevel="1" x14ac:dyDescent="0.25">
      <c r="A93" s="118" t="s">
        <v>794</v>
      </c>
      <c r="B93" s="89"/>
      <c r="G93" s="118"/>
    </row>
    <row r="94" spans="1:7" outlineLevel="1" x14ac:dyDescent="0.25">
      <c r="A94" s="118" t="s">
        <v>795</v>
      </c>
      <c r="B94" s="89"/>
      <c r="G94" s="118"/>
    </row>
    <row r="95" spans="1:7" outlineLevel="1" x14ac:dyDescent="0.25">
      <c r="A95" s="118" t="s">
        <v>796</v>
      </c>
      <c r="B95" s="89"/>
      <c r="G95" s="118"/>
    </row>
    <row r="96" spans="1:7" outlineLevel="1" x14ac:dyDescent="0.25">
      <c r="A96" s="118" t="s">
        <v>797</v>
      </c>
      <c r="B96" s="89"/>
      <c r="G96" s="118"/>
    </row>
    <row r="97" spans="1:7" outlineLevel="1" x14ac:dyDescent="0.25">
      <c r="A97" s="118" t="s">
        <v>798</v>
      </c>
      <c r="B97" s="89"/>
      <c r="G97" s="118"/>
    </row>
    <row r="98" spans="1:7" ht="15" customHeight="1" x14ac:dyDescent="0.25">
      <c r="A98" s="129"/>
      <c r="B98" s="130" t="s">
        <v>799</v>
      </c>
      <c r="C98" s="129" t="s">
        <v>702</v>
      </c>
      <c r="D98" s="129" t="s">
        <v>703</v>
      </c>
      <c r="E98" s="136"/>
      <c r="F98" s="131" t="s">
        <v>671</v>
      </c>
      <c r="G98" s="131"/>
    </row>
    <row r="99" spans="1:7" x14ac:dyDescent="0.25">
      <c r="A99" s="118" t="s">
        <v>800</v>
      </c>
      <c r="B99" s="140" t="s">
        <v>801</v>
      </c>
      <c r="C99" s="135">
        <v>0.12588991601608573</v>
      </c>
      <c r="D99" s="135">
        <v>0</v>
      </c>
      <c r="F99" s="135">
        <v>0.12588991601608573</v>
      </c>
      <c r="G99" s="118"/>
    </row>
    <row r="100" spans="1:7" x14ac:dyDescent="0.25">
      <c r="A100" s="118" t="s">
        <v>802</v>
      </c>
      <c r="B100" s="140" t="s">
        <v>803</v>
      </c>
      <c r="C100" s="135">
        <v>0.22459399819404852</v>
      </c>
      <c r="D100" s="135">
        <v>0</v>
      </c>
      <c r="F100" s="135">
        <v>0.22459399819404852</v>
      </c>
      <c r="G100" s="118"/>
    </row>
    <row r="101" spans="1:7" x14ac:dyDescent="0.25">
      <c r="A101" s="118" t="s">
        <v>804</v>
      </c>
      <c r="B101" s="140" t="s">
        <v>805</v>
      </c>
      <c r="C101" s="135">
        <v>2.7645125084380325E-2</v>
      </c>
      <c r="D101" s="135">
        <v>0</v>
      </c>
      <c r="F101" s="135">
        <v>2.7645125084380325E-2</v>
      </c>
      <c r="G101" s="118"/>
    </row>
    <row r="102" spans="1:7" x14ac:dyDescent="0.25">
      <c r="A102" s="118" t="s">
        <v>806</v>
      </c>
      <c r="B102" s="140" t="s">
        <v>807</v>
      </c>
      <c r="C102" s="135">
        <v>9.8089832575148604E-3</v>
      </c>
      <c r="D102" s="135">
        <v>0</v>
      </c>
      <c r="F102" s="135">
        <v>9.8089832575148604E-3</v>
      </c>
      <c r="G102" s="118"/>
    </row>
    <row r="103" spans="1:7" x14ac:dyDescent="0.25">
      <c r="A103" s="118" t="s">
        <v>808</v>
      </c>
      <c r="B103" s="140" t="s">
        <v>809</v>
      </c>
      <c r="C103" s="135">
        <v>8.9783593216982843E-3</v>
      </c>
      <c r="D103" s="135">
        <v>0</v>
      </c>
      <c r="F103" s="135">
        <v>8.9783593216982843E-3</v>
      </c>
      <c r="G103" s="118"/>
    </row>
    <row r="104" spans="1:7" x14ac:dyDescent="0.25">
      <c r="A104" s="118" t="s">
        <v>810</v>
      </c>
      <c r="B104" s="140" t="s">
        <v>811</v>
      </c>
      <c r="C104" s="135">
        <v>5.7132756881341159E-5</v>
      </c>
      <c r="D104" s="135">
        <v>0</v>
      </c>
      <c r="F104" s="135">
        <v>5.7132756881341159E-5</v>
      </c>
      <c r="G104" s="118"/>
    </row>
    <row r="105" spans="1:7" x14ac:dyDescent="0.25">
      <c r="A105" s="118" t="s">
        <v>812</v>
      </c>
      <c r="B105" s="140" t="s">
        <v>813</v>
      </c>
      <c r="C105" s="135">
        <v>1.805801854917399E-2</v>
      </c>
      <c r="D105" s="135">
        <v>0</v>
      </c>
      <c r="F105" s="135">
        <v>1.805801854917399E-2</v>
      </c>
      <c r="G105" s="118"/>
    </row>
    <row r="106" spans="1:7" x14ac:dyDescent="0.25">
      <c r="A106" s="118" t="s">
        <v>814</v>
      </c>
      <c r="B106" s="140" t="s">
        <v>815</v>
      </c>
      <c r="C106" s="135">
        <v>7.658960385884849E-7</v>
      </c>
      <c r="D106" s="135">
        <v>0</v>
      </c>
      <c r="F106" s="135">
        <v>7.658960385884849E-7</v>
      </c>
      <c r="G106" s="118"/>
    </row>
    <row r="107" spans="1:7" x14ac:dyDescent="0.25">
      <c r="A107" s="118" t="s">
        <v>816</v>
      </c>
      <c r="B107" s="140" t="s">
        <v>817</v>
      </c>
      <c r="C107" s="135">
        <v>0.45174242284933624</v>
      </c>
      <c r="D107" s="135">
        <v>0</v>
      </c>
      <c r="F107" s="135">
        <v>0.45174242284933624</v>
      </c>
      <c r="G107" s="118"/>
    </row>
    <row r="108" spans="1:7" x14ac:dyDescent="0.25">
      <c r="A108" s="118" t="s">
        <v>818</v>
      </c>
      <c r="B108" s="140" t="s">
        <v>819</v>
      </c>
      <c r="C108" s="135">
        <v>2.1064772485436061E-3</v>
      </c>
      <c r="D108" s="135">
        <v>0</v>
      </c>
      <c r="F108" s="135">
        <v>2.1064772485436061E-3</v>
      </c>
      <c r="G108" s="118"/>
    </row>
    <row r="109" spans="1:7" x14ac:dyDescent="0.25">
      <c r="A109" s="118" t="s">
        <v>820</v>
      </c>
      <c r="B109" s="140" t="s">
        <v>821</v>
      </c>
      <c r="C109" s="135">
        <v>0.10304717885986646</v>
      </c>
      <c r="D109" s="135">
        <v>0</v>
      </c>
      <c r="F109" s="135">
        <v>0.10304717885986646</v>
      </c>
      <c r="G109" s="118"/>
    </row>
    <row r="110" spans="1:7" x14ac:dyDescent="0.25">
      <c r="A110" s="118" t="s">
        <v>822</v>
      </c>
      <c r="B110" s="140" t="s">
        <v>823</v>
      </c>
      <c r="C110" s="135">
        <v>2.7686273194136812E-2</v>
      </c>
      <c r="D110" s="135">
        <v>0</v>
      </c>
      <c r="F110" s="135">
        <v>2.7686273194136812E-2</v>
      </c>
      <c r="G110" s="118"/>
    </row>
    <row r="111" spans="1:7" x14ac:dyDescent="0.25">
      <c r="A111" s="118" t="s">
        <v>824</v>
      </c>
      <c r="B111" s="140" t="s">
        <v>825</v>
      </c>
      <c r="C111" s="135">
        <v>3.8534877229527719E-4</v>
      </c>
      <c r="D111" s="135">
        <v>0</v>
      </c>
      <c r="F111" s="135">
        <v>3.8534877229527719E-4</v>
      </c>
      <c r="G111" s="118"/>
    </row>
    <row r="112" spans="1:7" x14ac:dyDescent="0.25">
      <c r="A112" s="118" t="s">
        <v>826</v>
      </c>
      <c r="B112" s="140"/>
      <c r="G112" s="118"/>
    </row>
    <row r="113" spans="1:7" x14ac:dyDescent="0.25">
      <c r="A113" s="118" t="s">
        <v>827</v>
      </c>
      <c r="B113" s="140"/>
      <c r="G113" s="118"/>
    </row>
    <row r="114" spans="1:7" x14ac:dyDescent="0.25">
      <c r="A114" s="118" t="s">
        <v>828</v>
      </c>
      <c r="B114" s="140"/>
      <c r="G114" s="118"/>
    </row>
    <row r="115" spans="1:7" x14ac:dyDescent="0.25">
      <c r="A115" s="118" t="s">
        <v>829</v>
      </c>
      <c r="B115" s="140"/>
      <c r="G115" s="118"/>
    </row>
    <row r="116" spans="1:7" x14ac:dyDescent="0.25">
      <c r="A116" s="118" t="s">
        <v>830</v>
      </c>
      <c r="B116" s="140"/>
      <c r="G116" s="118"/>
    </row>
    <row r="117" spans="1:7" x14ac:dyDescent="0.25">
      <c r="A117" s="118" t="s">
        <v>831</v>
      </c>
      <c r="B117" s="140"/>
      <c r="G117" s="118"/>
    </row>
    <row r="118" spans="1:7" x14ac:dyDescent="0.25">
      <c r="A118" s="118" t="s">
        <v>832</v>
      </c>
      <c r="B118" s="140"/>
      <c r="G118" s="118"/>
    </row>
    <row r="119" spans="1:7" x14ac:dyDescent="0.25">
      <c r="A119" s="118" t="s">
        <v>833</v>
      </c>
      <c r="B119" s="140"/>
      <c r="G119" s="118"/>
    </row>
    <row r="120" spans="1:7" x14ac:dyDescent="0.25">
      <c r="A120" s="118" t="s">
        <v>834</v>
      </c>
      <c r="B120" s="140"/>
      <c r="G120" s="118"/>
    </row>
    <row r="121" spans="1:7" x14ac:dyDescent="0.25">
      <c r="A121" s="118" t="s">
        <v>835</v>
      </c>
      <c r="B121" s="140"/>
      <c r="G121" s="118"/>
    </row>
    <row r="122" spans="1:7" x14ac:dyDescent="0.25">
      <c r="A122" s="118" t="s">
        <v>836</v>
      </c>
      <c r="B122" s="140"/>
      <c r="G122" s="118"/>
    </row>
    <row r="123" spans="1:7" x14ac:dyDescent="0.25">
      <c r="A123" s="118" t="s">
        <v>837</v>
      </c>
      <c r="B123" s="140"/>
      <c r="G123" s="118"/>
    </row>
    <row r="124" spans="1:7" x14ac:dyDescent="0.25">
      <c r="A124" s="118" t="s">
        <v>838</v>
      </c>
      <c r="B124" s="140"/>
      <c r="G124" s="118"/>
    </row>
    <row r="125" spans="1:7" x14ac:dyDescent="0.25">
      <c r="A125" s="118" t="s">
        <v>839</v>
      </c>
      <c r="B125" s="140"/>
      <c r="G125" s="118"/>
    </row>
    <row r="126" spans="1:7" x14ac:dyDescent="0.25">
      <c r="A126" s="118" t="s">
        <v>840</v>
      </c>
      <c r="B126" s="140"/>
      <c r="G126" s="118"/>
    </row>
    <row r="127" spans="1:7" x14ac:dyDescent="0.25">
      <c r="A127" s="118" t="s">
        <v>841</v>
      </c>
      <c r="B127" s="140"/>
      <c r="G127" s="118"/>
    </row>
    <row r="128" spans="1:7" x14ac:dyDescent="0.25">
      <c r="A128" s="118" t="s">
        <v>842</v>
      </c>
      <c r="B128" s="140"/>
      <c r="G128" s="118"/>
    </row>
    <row r="129" spans="1:7" x14ac:dyDescent="0.25">
      <c r="A129" s="118" t="s">
        <v>843</v>
      </c>
      <c r="B129" s="140"/>
      <c r="G129" s="118"/>
    </row>
    <row r="130" spans="1:7" x14ac:dyDescent="0.25">
      <c r="A130" s="50" t="s">
        <v>844</v>
      </c>
      <c r="B130" s="140"/>
      <c r="G130" s="118"/>
    </row>
    <row r="131" spans="1:7" x14ac:dyDescent="0.25">
      <c r="A131" s="50" t="s">
        <v>845</v>
      </c>
      <c r="B131" s="140"/>
      <c r="G131" s="118"/>
    </row>
    <row r="132" spans="1:7" x14ac:dyDescent="0.25">
      <c r="A132" s="50" t="s">
        <v>846</v>
      </c>
      <c r="B132" s="140"/>
      <c r="G132" s="118"/>
    </row>
    <row r="133" spans="1:7" x14ac:dyDescent="0.25">
      <c r="A133" s="50" t="s">
        <v>847</v>
      </c>
      <c r="B133" s="140"/>
      <c r="G133" s="118"/>
    </row>
    <row r="134" spans="1:7" x14ac:dyDescent="0.25">
      <c r="A134" s="50" t="s">
        <v>848</v>
      </c>
      <c r="B134" s="140"/>
      <c r="G134" s="118"/>
    </row>
    <row r="135" spans="1:7" x14ac:dyDescent="0.25">
      <c r="A135" s="50" t="s">
        <v>849</v>
      </c>
      <c r="B135" s="140"/>
      <c r="G135" s="118"/>
    </row>
    <row r="136" spans="1:7" x14ac:dyDescent="0.25">
      <c r="A136" s="50" t="s">
        <v>850</v>
      </c>
      <c r="B136" s="140"/>
      <c r="G136" s="118"/>
    </row>
    <row r="137" spans="1:7" x14ac:dyDescent="0.25">
      <c r="A137" s="50" t="s">
        <v>851</v>
      </c>
      <c r="B137" s="140"/>
      <c r="G137" s="118"/>
    </row>
    <row r="138" spans="1:7" x14ac:dyDescent="0.25">
      <c r="A138" s="50" t="s">
        <v>852</v>
      </c>
      <c r="B138" s="140"/>
      <c r="G138" s="118"/>
    </row>
    <row r="139" spans="1:7" x14ac:dyDescent="0.25">
      <c r="A139" s="50" t="s">
        <v>853</v>
      </c>
      <c r="B139" s="140"/>
      <c r="G139" s="118"/>
    </row>
    <row r="140" spans="1:7" x14ac:dyDescent="0.25">
      <c r="A140" s="50" t="s">
        <v>854</v>
      </c>
      <c r="B140" s="140"/>
      <c r="G140" s="118"/>
    </row>
    <row r="141" spans="1:7" x14ac:dyDescent="0.25">
      <c r="A141" s="50" t="s">
        <v>855</v>
      </c>
      <c r="B141" s="140"/>
      <c r="G141" s="118"/>
    </row>
    <row r="142" spans="1:7" x14ac:dyDescent="0.25">
      <c r="A142" s="50" t="s">
        <v>856</v>
      </c>
      <c r="B142" s="140"/>
      <c r="G142" s="118"/>
    </row>
    <row r="143" spans="1:7" x14ac:dyDescent="0.25">
      <c r="A143" s="50" t="s">
        <v>857</v>
      </c>
      <c r="B143" s="140"/>
      <c r="G143" s="118"/>
    </row>
    <row r="144" spans="1:7" x14ac:dyDescent="0.25">
      <c r="A144" s="50" t="s">
        <v>858</v>
      </c>
      <c r="B144" s="140"/>
      <c r="G144" s="118"/>
    </row>
    <row r="145" spans="1:7" x14ac:dyDescent="0.25">
      <c r="A145" s="50" t="s">
        <v>859</v>
      </c>
      <c r="B145" s="140"/>
      <c r="G145" s="118"/>
    </row>
    <row r="146" spans="1:7" x14ac:dyDescent="0.25">
      <c r="A146" s="50" t="s">
        <v>860</v>
      </c>
      <c r="B146" s="140"/>
      <c r="G146" s="118"/>
    </row>
    <row r="147" spans="1:7" x14ac:dyDescent="0.25">
      <c r="A147" s="50" t="s">
        <v>861</v>
      </c>
      <c r="B147" s="140"/>
      <c r="G147" s="118"/>
    </row>
    <row r="148" spans="1:7" x14ac:dyDescent="0.25">
      <c r="A148" s="50" t="s">
        <v>862</v>
      </c>
      <c r="B148" s="140"/>
      <c r="G148" s="118"/>
    </row>
    <row r="149" spans="1:7" ht="15" customHeight="1" x14ac:dyDescent="0.25">
      <c r="A149" s="129"/>
      <c r="B149" s="130" t="s">
        <v>863</v>
      </c>
      <c r="C149" s="129" t="s">
        <v>702</v>
      </c>
      <c r="D149" s="129" t="s">
        <v>703</v>
      </c>
      <c r="E149" s="136"/>
      <c r="F149" s="131" t="s">
        <v>671</v>
      </c>
      <c r="G149" s="131"/>
    </row>
    <row r="150" spans="1:7" x14ac:dyDescent="0.25">
      <c r="A150" s="118" t="s">
        <v>864</v>
      </c>
      <c r="B150" s="118" t="s">
        <v>865</v>
      </c>
      <c r="C150" s="135">
        <v>0.70716493888760812</v>
      </c>
      <c r="D150" s="135">
        <v>0</v>
      </c>
      <c r="E150" s="112"/>
      <c r="F150" s="135">
        <v>0.70716493888760812</v>
      </c>
    </row>
    <row r="151" spans="1:7" x14ac:dyDescent="0.25">
      <c r="A151" s="118" t="s">
        <v>866</v>
      </c>
      <c r="B151" s="118" t="s">
        <v>867</v>
      </c>
      <c r="C151" s="135">
        <v>0.29283506111239188</v>
      </c>
      <c r="D151" s="135">
        <v>0</v>
      </c>
      <c r="E151" s="112"/>
      <c r="F151" s="135">
        <v>0.29283506111239188</v>
      </c>
    </row>
    <row r="152" spans="1:7" x14ac:dyDescent="0.25">
      <c r="A152" s="118" t="s">
        <v>868</v>
      </c>
      <c r="B152" s="118" t="s">
        <v>262</v>
      </c>
      <c r="C152" s="135">
        <v>0</v>
      </c>
      <c r="D152" s="135">
        <v>0</v>
      </c>
      <c r="E152" s="112"/>
      <c r="F152" s="135">
        <v>0</v>
      </c>
    </row>
    <row r="153" spans="1:7" outlineLevel="1" x14ac:dyDescent="0.25">
      <c r="A153" s="118" t="s">
        <v>869</v>
      </c>
      <c r="E153" s="112"/>
    </row>
    <row r="154" spans="1:7" outlineLevel="1" x14ac:dyDescent="0.25">
      <c r="A154" s="118" t="s">
        <v>870</v>
      </c>
      <c r="E154" s="112"/>
    </row>
    <row r="155" spans="1:7" outlineLevel="1" x14ac:dyDescent="0.25">
      <c r="A155" s="118" t="s">
        <v>871</v>
      </c>
      <c r="E155" s="112"/>
    </row>
    <row r="156" spans="1:7" outlineLevel="1" x14ac:dyDescent="0.25">
      <c r="A156" s="118" t="s">
        <v>872</v>
      </c>
      <c r="E156" s="112"/>
    </row>
    <row r="157" spans="1:7" outlineLevel="1" x14ac:dyDescent="0.25">
      <c r="A157" s="118" t="s">
        <v>873</v>
      </c>
      <c r="E157" s="112"/>
    </row>
    <row r="158" spans="1:7" outlineLevel="1" x14ac:dyDescent="0.25">
      <c r="A158" s="118" t="s">
        <v>874</v>
      </c>
      <c r="E158" s="112"/>
    </row>
    <row r="159" spans="1:7" ht="15" customHeight="1" x14ac:dyDescent="0.25">
      <c r="A159" s="129"/>
      <c r="B159" s="130" t="s">
        <v>875</v>
      </c>
      <c r="C159" s="129" t="s">
        <v>702</v>
      </c>
      <c r="D159" s="129" t="s">
        <v>703</v>
      </c>
      <c r="E159" s="136"/>
      <c r="F159" s="131" t="s">
        <v>671</v>
      </c>
      <c r="G159" s="131"/>
    </row>
    <row r="160" spans="1:7" x14ac:dyDescent="0.25">
      <c r="A160" s="118" t="s">
        <v>876</v>
      </c>
      <c r="B160" s="118" t="s">
        <v>877</v>
      </c>
      <c r="C160" s="135">
        <v>0</v>
      </c>
      <c r="D160" s="135">
        <v>0</v>
      </c>
      <c r="E160" s="141"/>
      <c r="F160" s="135">
        <v>0</v>
      </c>
    </row>
    <row r="161" spans="1:7" x14ac:dyDescent="0.25">
      <c r="A161" s="118" t="s">
        <v>878</v>
      </c>
      <c r="B161" s="118" t="s">
        <v>879</v>
      </c>
      <c r="C161" s="135">
        <v>1</v>
      </c>
      <c r="D161" s="135">
        <v>0</v>
      </c>
      <c r="E161" s="141"/>
      <c r="F161" s="135">
        <v>1</v>
      </c>
    </row>
    <row r="162" spans="1:7" x14ac:dyDescent="0.25">
      <c r="A162" s="118" t="s">
        <v>880</v>
      </c>
      <c r="B162" s="118" t="s">
        <v>262</v>
      </c>
      <c r="C162" s="135">
        <v>0</v>
      </c>
      <c r="D162" s="135">
        <v>0</v>
      </c>
      <c r="E162" s="142"/>
      <c r="F162" s="135">
        <v>0</v>
      </c>
    </row>
    <row r="163" spans="1:7" outlineLevel="1" x14ac:dyDescent="0.25">
      <c r="A163" s="118" t="s">
        <v>881</v>
      </c>
      <c r="E163" s="112"/>
    </row>
    <row r="164" spans="1:7" outlineLevel="1" x14ac:dyDescent="0.25">
      <c r="A164" s="118" t="s">
        <v>882</v>
      </c>
      <c r="E164" s="112"/>
    </row>
    <row r="165" spans="1:7" outlineLevel="1" x14ac:dyDescent="0.25">
      <c r="A165" s="118" t="s">
        <v>883</v>
      </c>
      <c r="E165" s="112"/>
    </row>
    <row r="166" spans="1:7" outlineLevel="1" x14ac:dyDescent="0.25">
      <c r="A166" s="118" t="s">
        <v>884</v>
      </c>
      <c r="E166" s="112"/>
    </row>
    <row r="167" spans="1:7" outlineLevel="1" x14ac:dyDescent="0.25">
      <c r="A167" s="118" t="s">
        <v>885</v>
      </c>
      <c r="E167" s="112"/>
    </row>
    <row r="168" spans="1:7" outlineLevel="1" x14ac:dyDescent="0.25">
      <c r="A168" s="118" t="s">
        <v>886</v>
      </c>
      <c r="E168" s="112"/>
    </row>
    <row r="169" spans="1:7" ht="15" customHeight="1" x14ac:dyDescent="0.25">
      <c r="A169" s="129"/>
      <c r="B169" s="130" t="s">
        <v>887</v>
      </c>
      <c r="C169" s="129" t="s">
        <v>702</v>
      </c>
      <c r="D169" s="129" t="s">
        <v>703</v>
      </c>
      <c r="E169" s="136"/>
      <c r="F169" s="131" t="s">
        <v>671</v>
      </c>
      <c r="G169" s="131"/>
    </row>
    <row r="170" spans="1:7" x14ac:dyDescent="0.25">
      <c r="A170" s="118" t="s">
        <v>888</v>
      </c>
      <c r="B170" s="143" t="s">
        <v>889</v>
      </c>
      <c r="C170" s="135">
        <v>0.22437592193474148</v>
      </c>
      <c r="D170" s="135">
        <v>0</v>
      </c>
      <c r="E170" s="112"/>
      <c r="F170" s="135">
        <v>0.22437592193474148</v>
      </c>
    </row>
    <row r="171" spans="1:7" x14ac:dyDescent="0.25">
      <c r="A171" s="118" t="s">
        <v>890</v>
      </c>
      <c r="B171" s="143" t="s">
        <v>891</v>
      </c>
      <c r="C171" s="135">
        <v>0.30115597450289799</v>
      </c>
      <c r="D171" s="135">
        <v>0</v>
      </c>
      <c r="E171" s="112"/>
      <c r="F171" s="135">
        <v>0.30115597450289799</v>
      </c>
    </row>
    <row r="172" spans="1:7" x14ac:dyDescent="0.25">
      <c r="A172" s="118" t="s">
        <v>892</v>
      </c>
      <c r="B172" s="143" t="s">
        <v>893</v>
      </c>
      <c r="C172" s="135">
        <v>0.17715975310291174</v>
      </c>
      <c r="D172" s="135">
        <v>0</v>
      </c>
      <c r="F172" s="135">
        <v>0.17715975310291174</v>
      </c>
    </row>
    <row r="173" spans="1:7" x14ac:dyDescent="0.25">
      <c r="A173" s="118" t="s">
        <v>894</v>
      </c>
      <c r="B173" s="143" t="s">
        <v>895</v>
      </c>
      <c r="C173" s="135">
        <v>0.28540684113860487</v>
      </c>
      <c r="D173" s="135">
        <v>0</v>
      </c>
      <c r="F173" s="135">
        <v>0.28540684113860487</v>
      </c>
    </row>
    <row r="174" spans="1:7" x14ac:dyDescent="0.25">
      <c r="A174" s="118" t="s">
        <v>896</v>
      </c>
      <c r="B174" s="143" t="s">
        <v>897</v>
      </c>
      <c r="C174" s="135">
        <v>1.1901509320843905E-2</v>
      </c>
      <c r="D174" s="135">
        <v>0</v>
      </c>
      <c r="F174" s="135">
        <v>1.1901509320843905E-2</v>
      </c>
    </row>
    <row r="175" spans="1:7" outlineLevel="1" x14ac:dyDescent="0.25">
      <c r="A175" s="118" t="s">
        <v>898</v>
      </c>
      <c r="B175" s="143"/>
    </row>
    <row r="176" spans="1:7" outlineLevel="1" x14ac:dyDescent="0.25">
      <c r="A176" s="118" t="s">
        <v>899</v>
      </c>
      <c r="B176" s="143"/>
    </row>
    <row r="177" spans="1:7" outlineLevel="1" x14ac:dyDescent="0.25">
      <c r="A177" s="118" t="s">
        <v>900</v>
      </c>
      <c r="B177" s="143"/>
    </row>
    <row r="178" spans="1:7" outlineLevel="1" x14ac:dyDescent="0.25">
      <c r="A178" s="118" t="s">
        <v>901</v>
      </c>
      <c r="B178" s="143"/>
    </row>
    <row r="179" spans="1:7" ht="15" customHeight="1" x14ac:dyDescent="0.25">
      <c r="A179" s="129"/>
      <c r="B179" s="130" t="s">
        <v>902</v>
      </c>
      <c r="C179" s="129" t="s">
        <v>702</v>
      </c>
      <c r="D179" s="129" t="s">
        <v>703</v>
      </c>
      <c r="E179" s="136"/>
      <c r="F179" s="131" t="s">
        <v>671</v>
      </c>
      <c r="G179" s="131"/>
    </row>
    <row r="180" spans="1:7" x14ac:dyDescent="0.25">
      <c r="A180" s="118" t="s">
        <v>903</v>
      </c>
      <c r="B180" s="118" t="s">
        <v>904</v>
      </c>
      <c r="C180" s="135">
        <v>9.9829593526179613E-4</v>
      </c>
      <c r="D180" s="135">
        <v>0</v>
      </c>
      <c r="E180" s="112"/>
      <c r="F180" s="135">
        <v>9.9829593526179613E-4</v>
      </c>
    </row>
    <row r="181" spans="1:7" outlineLevel="1" x14ac:dyDescent="0.25">
      <c r="A181" s="118" t="s">
        <v>905</v>
      </c>
      <c r="E181" s="112"/>
    </row>
    <row r="182" spans="1:7" outlineLevel="1" x14ac:dyDescent="0.25">
      <c r="A182" s="118" t="s">
        <v>906</v>
      </c>
      <c r="E182" s="112"/>
    </row>
    <row r="183" spans="1:7" outlineLevel="1" x14ac:dyDescent="0.25">
      <c r="A183" s="118" t="s">
        <v>907</v>
      </c>
      <c r="E183" s="112"/>
    </row>
    <row r="184" spans="1:7" outlineLevel="1" x14ac:dyDescent="0.25">
      <c r="A184" s="118" t="s">
        <v>908</v>
      </c>
      <c r="E184" s="112"/>
    </row>
    <row r="185" spans="1:7" ht="18.75" x14ac:dyDescent="0.25">
      <c r="A185" s="144"/>
      <c r="B185" s="145" t="s">
        <v>668</v>
      </c>
      <c r="C185" s="144"/>
      <c r="D185" s="144"/>
      <c r="E185" s="144"/>
      <c r="F185" s="146"/>
      <c r="G185" s="146"/>
    </row>
    <row r="186" spans="1:7" ht="15" customHeight="1" x14ac:dyDescent="0.25">
      <c r="A186" s="129"/>
      <c r="B186" s="130" t="s">
        <v>909</v>
      </c>
      <c r="C186" s="129" t="s">
        <v>910</v>
      </c>
      <c r="D186" s="129" t="s">
        <v>911</v>
      </c>
      <c r="E186" s="136"/>
      <c r="F186" s="129" t="s">
        <v>702</v>
      </c>
      <c r="G186" s="129" t="s">
        <v>912</v>
      </c>
    </row>
    <row r="187" spans="1:7" x14ac:dyDescent="0.25">
      <c r="A187" s="118" t="s">
        <v>913</v>
      </c>
      <c r="B187" s="140" t="s">
        <v>914</v>
      </c>
      <c r="C187" s="147">
        <v>163.41800000000001</v>
      </c>
      <c r="D187" s="132">
        <v>330362</v>
      </c>
      <c r="E187" s="148"/>
      <c r="F187" s="149"/>
      <c r="G187" s="149"/>
    </row>
    <row r="188" spans="1:7" x14ac:dyDescent="0.25">
      <c r="A188" s="148"/>
      <c r="B188" s="150"/>
      <c r="C188" s="148"/>
      <c r="D188" s="148"/>
      <c r="E188" s="148"/>
      <c r="F188" s="149"/>
      <c r="G188" s="149"/>
    </row>
    <row r="189" spans="1:7" x14ac:dyDescent="0.25">
      <c r="B189" s="140" t="s">
        <v>915</v>
      </c>
      <c r="C189" s="148"/>
      <c r="D189" s="148"/>
      <c r="E189" s="148"/>
      <c r="F189" s="149"/>
      <c r="G189" s="149"/>
    </row>
    <row r="190" spans="1:7" x14ac:dyDescent="0.25">
      <c r="A190" s="118" t="s">
        <v>916</v>
      </c>
      <c r="B190" s="140" t="s">
        <v>917</v>
      </c>
      <c r="C190" s="132">
        <v>7064.5001884700005</v>
      </c>
      <c r="D190" s="132">
        <v>138420</v>
      </c>
      <c r="E190" s="148"/>
      <c r="F190" s="133">
        <v>0.13085567298751044</v>
      </c>
      <c r="G190" s="133">
        <v>0.41899492072332772</v>
      </c>
    </row>
    <row r="191" spans="1:7" x14ac:dyDescent="0.25">
      <c r="A191" s="118" t="s">
        <v>918</v>
      </c>
      <c r="B191" s="140" t="s">
        <v>919</v>
      </c>
      <c r="C191" s="132">
        <v>14426.016124290001</v>
      </c>
      <c r="D191" s="132">
        <v>98976</v>
      </c>
      <c r="E191" s="148"/>
      <c r="F191" s="133">
        <v>0.26721296597225808</v>
      </c>
      <c r="G191" s="133">
        <v>0.29959862211755589</v>
      </c>
    </row>
    <row r="192" spans="1:7" x14ac:dyDescent="0.25">
      <c r="A192" s="118" t="s">
        <v>920</v>
      </c>
      <c r="B192" s="140" t="s">
        <v>921</v>
      </c>
      <c r="C192" s="132">
        <v>12169.23676992</v>
      </c>
      <c r="D192" s="132">
        <v>49910</v>
      </c>
      <c r="E192" s="148"/>
      <c r="F192" s="133">
        <v>0.22541066243741123</v>
      </c>
      <c r="G192" s="133">
        <v>0.15107669768314758</v>
      </c>
    </row>
    <row r="193" spans="1:7" x14ac:dyDescent="0.25">
      <c r="A193" s="118" t="s">
        <v>922</v>
      </c>
      <c r="B193" s="140" t="s">
        <v>923</v>
      </c>
      <c r="C193" s="132">
        <v>7466.8212547199992</v>
      </c>
      <c r="D193" s="132">
        <v>21748</v>
      </c>
      <c r="E193" s="148"/>
      <c r="F193" s="133">
        <v>0.13830786245267884</v>
      </c>
      <c r="G193" s="133">
        <v>6.583081589286903E-2</v>
      </c>
    </row>
    <row r="194" spans="1:7" x14ac:dyDescent="0.25">
      <c r="A194" s="118" t="s">
        <v>924</v>
      </c>
      <c r="B194" s="140" t="s">
        <v>925</v>
      </c>
      <c r="C194" s="132">
        <v>4296.0779521699997</v>
      </c>
      <c r="D194" s="132">
        <v>9667</v>
      </c>
      <c r="E194" s="148"/>
      <c r="F194" s="133">
        <v>7.9576212986096975E-2</v>
      </c>
      <c r="G194" s="133">
        <v>2.9261840042135598E-2</v>
      </c>
    </row>
    <row r="195" spans="1:7" x14ac:dyDescent="0.25">
      <c r="A195" s="118" t="s">
        <v>926</v>
      </c>
      <c r="B195" s="140" t="s">
        <v>927</v>
      </c>
      <c r="C195" s="132">
        <v>2570.2056304099997</v>
      </c>
      <c r="D195" s="132">
        <v>4715</v>
      </c>
      <c r="E195" s="148"/>
      <c r="F195" s="133">
        <v>4.7607895606331503E-2</v>
      </c>
      <c r="G195" s="133">
        <v>1.4272222592186752E-2</v>
      </c>
    </row>
    <row r="196" spans="1:7" x14ac:dyDescent="0.25">
      <c r="A196" s="118" t="s">
        <v>928</v>
      </c>
      <c r="B196" s="140" t="s">
        <v>929</v>
      </c>
      <c r="C196" s="132">
        <v>1639.4052675999999</v>
      </c>
      <c r="D196" s="132">
        <v>2541</v>
      </c>
      <c r="E196" s="148"/>
      <c r="F196" s="133">
        <v>3.0366688918940867E-2</v>
      </c>
      <c r="G196" s="133">
        <v>7.6915625889176116E-3</v>
      </c>
    </row>
    <row r="197" spans="1:7" x14ac:dyDescent="0.25">
      <c r="A197" s="118" t="s">
        <v>930</v>
      </c>
      <c r="B197" s="140" t="s">
        <v>931</v>
      </c>
      <c r="C197" s="132">
        <v>1069.7349582300001</v>
      </c>
      <c r="D197" s="132">
        <v>1432</v>
      </c>
      <c r="E197" s="148"/>
      <c r="F197" s="133">
        <v>1.9814690939624631E-2</v>
      </c>
      <c r="G197" s="133">
        <v>4.3346389717945771E-3</v>
      </c>
    </row>
    <row r="198" spans="1:7" x14ac:dyDescent="0.25">
      <c r="A198" s="118" t="s">
        <v>932</v>
      </c>
      <c r="B198" s="140" t="s">
        <v>933</v>
      </c>
      <c r="C198" s="132">
        <v>750.10779240000011</v>
      </c>
      <c r="D198" s="132">
        <v>885</v>
      </c>
      <c r="E198" s="148"/>
      <c r="F198" s="133">
        <v>1.3894239842739102E-2</v>
      </c>
      <c r="G198" s="133">
        <v>2.6788795321495812E-3</v>
      </c>
    </row>
    <row r="199" spans="1:7" x14ac:dyDescent="0.25">
      <c r="A199" s="118" t="s">
        <v>934</v>
      </c>
      <c r="B199" s="140" t="s">
        <v>935</v>
      </c>
      <c r="C199" s="132">
        <v>632.05798935999997</v>
      </c>
      <c r="D199" s="132">
        <v>666</v>
      </c>
      <c r="E199" s="140"/>
      <c r="F199" s="133">
        <v>1.1707604410546153E-2</v>
      </c>
      <c r="G199" s="133">
        <v>2.0159703597871425E-3</v>
      </c>
    </row>
    <row r="200" spans="1:7" x14ac:dyDescent="0.25">
      <c r="A200" s="118" t="s">
        <v>936</v>
      </c>
      <c r="B200" s="140" t="s">
        <v>937</v>
      </c>
      <c r="C200" s="132">
        <v>1902.79763996</v>
      </c>
      <c r="D200" s="132">
        <v>1402</v>
      </c>
      <c r="E200" s="140"/>
      <c r="F200" s="133">
        <v>3.5245503445862032E-2</v>
      </c>
      <c r="G200" s="133">
        <v>4.2438294961284892E-3</v>
      </c>
    </row>
    <row r="201" spans="1:7" x14ac:dyDescent="0.25">
      <c r="A201" s="118" t="s">
        <v>938</v>
      </c>
      <c r="B201" s="140"/>
      <c r="E201" s="140"/>
      <c r="F201" s="133"/>
      <c r="G201" s="133"/>
    </row>
    <row r="202" spans="1:7" x14ac:dyDescent="0.25">
      <c r="A202" s="118" t="s">
        <v>939</v>
      </c>
      <c r="B202" s="140"/>
      <c r="E202" s="140"/>
      <c r="F202" s="133"/>
      <c r="G202" s="133"/>
    </row>
    <row r="203" spans="1:7" x14ac:dyDescent="0.25">
      <c r="A203" s="118" t="s">
        <v>940</v>
      </c>
      <c r="B203" s="140"/>
      <c r="E203" s="140"/>
      <c r="F203" s="133"/>
      <c r="G203" s="133"/>
    </row>
    <row r="204" spans="1:7" x14ac:dyDescent="0.25">
      <c r="A204" s="118" t="s">
        <v>941</v>
      </c>
      <c r="B204" s="140"/>
      <c r="E204" s="140"/>
      <c r="F204" s="133"/>
      <c r="G204" s="133"/>
    </row>
    <row r="205" spans="1:7" x14ac:dyDescent="0.25">
      <c r="A205" s="118" t="s">
        <v>942</v>
      </c>
      <c r="B205" s="140"/>
      <c r="F205" s="133"/>
      <c r="G205" s="133"/>
    </row>
    <row r="206" spans="1:7" x14ac:dyDescent="0.25">
      <c r="A206" s="118" t="s">
        <v>943</v>
      </c>
      <c r="B206" s="140"/>
      <c r="E206" s="151"/>
      <c r="F206" s="133"/>
      <c r="G206" s="133"/>
    </row>
    <row r="207" spans="1:7" x14ac:dyDescent="0.25">
      <c r="A207" s="118" t="s">
        <v>944</v>
      </c>
      <c r="B207" s="140"/>
      <c r="E207" s="151"/>
      <c r="F207" s="133"/>
      <c r="G207" s="133"/>
    </row>
    <row r="208" spans="1:7" x14ac:dyDescent="0.25">
      <c r="A208" s="118" t="s">
        <v>945</v>
      </c>
      <c r="B208" s="140"/>
      <c r="E208" s="151"/>
      <c r="F208" s="133"/>
      <c r="G208" s="133"/>
    </row>
    <row r="209" spans="1:7" x14ac:dyDescent="0.25">
      <c r="A209" s="118" t="s">
        <v>946</v>
      </c>
      <c r="B209" s="140"/>
      <c r="E209" s="151"/>
      <c r="F209" s="133"/>
      <c r="G209" s="133"/>
    </row>
    <row r="210" spans="1:7" x14ac:dyDescent="0.25">
      <c r="A210" s="118" t="s">
        <v>947</v>
      </c>
      <c r="B210" s="140"/>
      <c r="E210" s="152"/>
      <c r="F210" s="152"/>
      <c r="G210" s="133"/>
    </row>
    <row r="211" spans="1:7" x14ac:dyDescent="0.25">
      <c r="A211" s="118" t="s">
        <v>948</v>
      </c>
      <c r="B211" s="140"/>
      <c r="E211" s="151"/>
      <c r="F211" s="133"/>
      <c r="G211" s="133"/>
    </row>
    <row r="212" spans="1:7" x14ac:dyDescent="0.25">
      <c r="A212" s="118" t="s">
        <v>949</v>
      </c>
      <c r="B212" s="140"/>
      <c r="E212" s="151"/>
      <c r="F212" s="133"/>
      <c r="G212" s="133"/>
    </row>
    <row r="213" spans="1:7" x14ac:dyDescent="0.25">
      <c r="A213" s="118" t="s">
        <v>950</v>
      </c>
      <c r="B213" s="140"/>
      <c r="E213" s="151"/>
      <c r="F213" s="133"/>
      <c r="G213" s="133"/>
    </row>
    <row r="214" spans="1:7" x14ac:dyDescent="0.25">
      <c r="A214" s="118" t="s">
        <v>951</v>
      </c>
      <c r="B214" s="153" t="s">
        <v>264</v>
      </c>
      <c r="C214" s="132">
        <v>53986.961567530008</v>
      </c>
      <c r="D214" s="132">
        <v>330362</v>
      </c>
      <c r="E214" s="151"/>
      <c r="F214" s="154">
        <v>0.99999999999999989</v>
      </c>
      <c r="G214" s="154">
        <v>0.99999999999999989</v>
      </c>
    </row>
    <row r="215" spans="1:7" ht="15" customHeight="1" x14ac:dyDescent="0.25">
      <c r="A215" s="129"/>
      <c r="B215" s="130" t="s">
        <v>952</v>
      </c>
      <c r="C215" s="129" t="s">
        <v>910</v>
      </c>
      <c r="D215" s="129" t="s">
        <v>911</v>
      </c>
      <c r="E215" s="136"/>
      <c r="F215" s="129" t="s">
        <v>702</v>
      </c>
      <c r="G215" s="129" t="s">
        <v>912</v>
      </c>
    </row>
    <row r="216" spans="1:7" x14ac:dyDescent="0.25">
      <c r="A216" s="118" t="s">
        <v>953</v>
      </c>
      <c r="B216" s="118" t="s">
        <v>954</v>
      </c>
      <c r="C216" s="141" t="s">
        <v>231</v>
      </c>
      <c r="D216" s="141" t="s">
        <v>231</v>
      </c>
      <c r="F216" s="141" t="s">
        <v>231</v>
      </c>
      <c r="G216" s="141" t="s">
        <v>231</v>
      </c>
    </row>
    <row r="217" spans="1:7" x14ac:dyDescent="0.25">
      <c r="G217" s="118"/>
    </row>
    <row r="218" spans="1:7" x14ac:dyDescent="0.25">
      <c r="B218" s="140" t="s">
        <v>955</v>
      </c>
      <c r="G218" s="118"/>
    </row>
    <row r="219" spans="1:7" x14ac:dyDescent="0.25">
      <c r="A219" s="118" t="s">
        <v>956</v>
      </c>
      <c r="B219" s="118" t="s">
        <v>957</v>
      </c>
      <c r="C219" s="141" t="s">
        <v>231</v>
      </c>
      <c r="D219" s="141" t="s">
        <v>231</v>
      </c>
      <c r="F219" s="141" t="s">
        <v>231</v>
      </c>
      <c r="G219" s="141" t="s">
        <v>231</v>
      </c>
    </row>
    <row r="220" spans="1:7" x14ac:dyDescent="0.25">
      <c r="A220" s="118" t="s">
        <v>958</v>
      </c>
      <c r="B220" s="118" t="s">
        <v>959</v>
      </c>
      <c r="C220" s="141" t="s">
        <v>231</v>
      </c>
      <c r="D220" s="141" t="s">
        <v>231</v>
      </c>
      <c r="F220" s="141" t="s">
        <v>231</v>
      </c>
      <c r="G220" s="141" t="s">
        <v>231</v>
      </c>
    </row>
    <row r="221" spans="1:7" x14ac:dyDescent="0.25">
      <c r="A221" s="118" t="s">
        <v>960</v>
      </c>
      <c r="B221" s="118" t="s">
        <v>961</v>
      </c>
      <c r="C221" s="141" t="s">
        <v>231</v>
      </c>
      <c r="D221" s="141" t="s">
        <v>231</v>
      </c>
      <c r="F221" s="141" t="s">
        <v>231</v>
      </c>
      <c r="G221" s="141" t="s">
        <v>231</v>
      </c>
    </row>
    <row r="222" spans="1:7" x14ac:dyDescent="0.25">
      <c r="A222" s="118" t="s">
        <v>962</v>
      </c>
      <c r="B222" s="118" t="s">
        <v>963</v>
      </c>
      <c r="C222" s="141" t="s">
        <v>231</v>
      </c>
      <c r="D222" s="141" t="s">
        <v>231</v>
      </c>
      <c r="F222" s="141" t="s">
        <v>231</v>
      </c>
      <c r="G222" s="141" t="s">
        <v>231</v>
      </c>
    </row>
    <row r="223" spans="1:7" x14ac:dyDescent="0.25">
      <c r="A223" s="118" t="s">
        <v>964</v>
      </c>
      <c r="B223" s="118" t="s">
        <v>965</v>
      </c>
      <c r="C223" s="141" t="s">
        <v>231</v>
      </c>
      <c r="D223" s="141" t="s">
        <v>231</v>
      </c>
      <c r="F223" s="141" t="s">
        <v>231</v>
      </c>
      <c r="G223" s="141" t="s">
        <v>231</v>
      </c>
    </row>
    <row r="224" spans="1:7" x14ac:dyDescent="0.25">
      <c r="A224" s="118" t="s">
        <v>966</v>
      </c>
      <c r="B224" s="118" t="s">
        <v>967</v>
      </c>
      <c r="C224" s="141" t="s">
        <v>231</v>
      </c>
      <c r="D224" s="141" t="s">
        <v>231</v>
      </c>
      <c r="F224" s="141" t="s">
        <v>231</v>
      </c>
      <c r="G224" s="141" t="s">
        <v>231</v>
      </c>
    </row>
    <row r="225" spans="1:7" x14ac:dyDescent="0.25">
      <c r="A225" s="118" t="s">
        <v>968</v>
      </c>
      <c r="B225" s="118" t="s">
        <v>969</v>
      </c>
      <c r="C225" s="141" t="s">
        <v>231</v>
      </c>
      <c r="D225" s="141" t="s">
        <v>231</v>
      </c>
      <c r="F225" s="141" t="s">
        <v>231</v>
      </c>
      <c r="G225" s="141" t="s">
        <v>231</v>
      </c>
    </row>
    <row r="226" spans="1:7" x14ac:dyDescent="0.25">
      <c r="A226" s="118" t="s">
        <v>970</v>
      </c>
      <c r="B226" s="118" t="s">
        <v>971</v>
      </c>
      <c r="C226" s="141" t="s">
        <v>231</v>
      </c>
      <c r="D226" s="141" t="s">
        <v>231</v>
      </c>
      <c r="F226" s="141" t="s">
        <v>231</v>
      </c>
      <c r="G226" s="141" t="s">
        <v>231</v>
      </c>
    </row>
    <row r="227" spans="1:7" x14ac:dyDescent="0.25">
      <c r="A227" s="118" t="s">
        <v>972</v>
      </c>
      <c r="B227" s="153" t="s">
        <v>264</v>
      </c>
      <c r="C227" s="141" t="s">
        <v>231</v>
      </c>
      <c r="D227" s="141" t="s">
        <v>231</v>
      </c>
      <c r="F227" s="141" t="s">
        <v>231</v>
      </c>
      <c r="G227" s="141" t="s">
        <v>231</v>
      </c>
    </row>
    <row r="228" spans="1:7" outlineLevel="1" x14ac:dyDescent="0.25">
      <c r="A228" s="118" t="s">
        <v>973</v>
      </c>
      <c r="B228" s="89"/>
      <c r="F228" s="133"/>
      <c r="G228" s="133"/>
    </row>
    <row r="229" spans="1:7" outlineLevel="1" x14ac:dyDescent="0.25">
      <c r="A229" s="118" t="s">
        <v>974</v>
      </c>
      <c r="B229" s="89"/>
      <c r="F229" s="133"/>
      <c r="G229" s="133"/>
    </row>
    <row r="230" spans="1:7" outlineLevel="1" x14ac:dyDescent="0.25">
      <c r="A230" s="118" t="s">
        <v>975</v>
      </c>
      <c r="B230" s="89"/>
      <c r="F230" s="133"/>
      <c r="G230" s="133"/>
    </row>
    <row r="231" spans="1:7" outlineLevel="1" x14ac:dyDescent="0.25">
      <c r="A231" s="118" t="s">
        <v>976</v>
      </c>
      <c r="B231" s="89"/>
      <c r="F231" s="133"/>
      <c r="G231" s="133"/>
    </row>
    <row r="232" spans="1:7" outlineLevel="1" x14ac:dyDescent="0.25">
      <c r="A232" s="118" t="s">
        <v>977</v>
      </c>
      <c r="B232" s="89"/>
      <c r="F232" s="133"/>
      <c r="G232" s="133"/>
    </row>
    <row r="233" spans="1:7" outlineLevel="1" x14ac:dyDescent="0.25">
      <c r="A233" s="118" t="s">
        <v>978</v>
      </c>
      <c r="B233" s="89"/>
      <c r="F233" s="133"/>
      <c r="G233" s="133"/>
    </row>
    <row r="234" spans="1:7" outlineLevel="1" x14ac:dyDescent="0.25">
      <c r="A234" s="118" t="s">
        <v>979</v>
      </c>
      <c r="B234" s="155"/>
      <c r="F234" s="133"/>
      <c r="G234" s="133"/>
    </row>
    <row r="235" spans="1:7" outlineLevel="1" x14ac:dyDescent="0.25">
      <c r="A235" s="118" t="s">
        <v>980</v>
      </c>
      <c r="B235" s="155"/>
      <c r="F235" s="133"/>
      <c r="G235" s="133"/>
    </row>
    <row r="236" spans="1:7" outlineLevel="1" x14ac:dyDescent="0.25">
      <c r="A236" s="118" t="s">
        <v>981</v>
      </c>
      <c r="B236" s="155"/>
      <c r="F236" s="133"/>
      <c r="G236" s="133"/>
    </row>
    <row r="237" spans="1:7" ht="15" customHeight="1" x14ac:dyDescent="0.25">
      <c r="A237" s="129"/>
      <c r="B237" s="130" t="s">
        <v>982</v>
      </c>
      <c r="C237" s="129" t="s">
        <v>910</v>
      </c>
      <c r="D237" s="129" t="s">
        <v>911</v>
      </c>
      <c r="E237" s="136"/>
      <c r="F237" s="129" t="s">
        <v>702</v>
      </c>
      <c r="G237" s="129" t="s">
        <v>912</v>
      </c>
    </row>
    <row r="238" spans="1:7" x14ac:dyDescent="0.25">
      <c r="A238" s="118" t="s">
        <v>983</v>
      </c>
      <c r="B238" s="118" t="s">
        <v>954</v>
      </c>
      <c r="C238" s="141">
        <v>0.46228648006829054</v>
      </c>
      <c r="D238" s="132">
        <v>259487</v>
      </c>
      <c r="G238" s="118"/>
    </row>
    <row r="239" spans="1:7" x14ac:dyDescent="0.25">
      <c r="G239" s="118"/>
    </row>
    <row r="240" spans="1:7" x14ac:dyDescent="0.25">
      <c r="B240" s="140" t="s">
        <v>955</v>
      </c>
      <c r="G240" s="118"/>
    </row>
    <row r="241" spans="1:7" x14ac:dyDescent="0.25">
      <c r="A241" s="118" t="s">
        <v>984</v>
      </c>
      <c r="B241" s="118" t="s">
        <v>957</v>
      </c>
      <c r="C241" s="132">
        <v>19815.119945660001</v>
      </c>
      <c r="D241" s="132">
        <v>124528</v>
      </c>
      <c r="F241" s="133">
        <v>0.3670352872308642</v>
      </c>
      <c r="G241" s="133">
        <v>0.4799007272040603</v>
      </c>
    </row>
    <row r="242" spans="1:7" x14ac:dyDescent="0.25">
      <c r="A242" s="118" t="s">
        <v>985</v>
      </c>
      <c r="B242" s="118" t="s">
        <v>959</v>
      </c>
      <c r="C242" s="132">
        <v>11954.224775430001</v>
      </c>
      <c r="D242" s="132">
        <v>49882</v>
      </c>
      <c r="F242" s="133">
        <v>0.22142799721145573</v>
      </c>
      <c r="G242" s="133">
        <v>0.19223313692015401</v>
      </c>
    </row>
    <row r="243" spans="1:7" x14ac:dyDescent="0.25">
      <c r="A243" s="118" t="s">
        <v>986</v>
      </c>
      <c r="B243" s="118" t="s">
        <v>961</v>
      </c>
      <c r="C243" s="132">
        <v>9551.3174731700001</v>
      </c>
      <c r="D243" s="132">
        <v>38609</v>
      </c>
      <c r="F243" s="133">
        <v>0.17691896702174398</v>
      </c>
      <c r="G243" s="133">
        <v>0.14878972742372451</v>
      </c>
    </row>
    <row r="244" spans="1:7" x14ac:dyDescent="0.25">
      <c r="A244" s="118" t="s">
        <v>987</v>
      </c>
      <c r="B244" s="118" t="s">
        <v>963</v>
      </c>
      <c r="C244" s="132">
        <v>7408.5918222900009</v>
      </c>
      <c r="D244" s="132">
        <v>27871</v>
      </c>
      <c r="F244" s="133">
        <v>0.13722927920332964</v>
      </c>
      <c r="G244" s="133">
        <v>0.10740807824669443</v>
      </c>
    </row>
    <row r="245" spans="1:7" x14ac:dyDescent="0.25">
      <c r="A245" s="118" t="s">
        <v>988</v>
      </c>
      <c r="B245" s="118" t="s">
        <v>965</v>
      </c>
      <c r="C245" s="132">
        <v>4998.81035892</v>
      </c>
      <c r="D245" s="132">
        <v>17977</v>
      </c>
      <c r="F245" s="133">
        <v>9.2592918989656423E-2</v>
      </c>
      <c r="G245" s="133">
        <v>6.9279000489427214E-2</v>
      </c>
    </row>
    <row r="246" spans="1:7" x14ac:dyDescent="0.25">
      <c r="A246" s="118" t="s">
        <v>989</v>
      </c>
      <c r="B246" s="118" t="s">
        <v>990</v>
      </c>
      <c r="C246" s="132">
        <v>258.89719206000001</v>
      </c>
      <c r="D246" s="132">
        <v>620</v>
      </c>
      <c r="F246" s="133">
        <v>4.7955503429500564E-3</v>
      </c>
      <c r="G246" s="133">
        <v>2.3893297159395268E-3</v>
      </c>
    </row>
    <row r="247" spans="1:7" x14ac:dyDescent="0.25">
      <c r="A247" s="118" t="s">
        <v>991</v>
      </c>
      <c r="C247" s="141"/>
      <c r="D247" s="141"/>
      <c r="F247" s="141"/>
      <c r="G247" s="141"/>
    </row>
    <row r="248" spans="1:7" x14ac:dyDescent="0.25">
      <c r="A248" s="118" t="s">
        <v>992</v>
      </c>
      <c r="C248" s="141"/>
      <c r="D248" s="141"/>
      <c r="F248" s="141"/>
      <c r="G248" s="141"/>
    </row>
    <row r="249" spans="1:7" x14ac:dyDescent="0.25">
      <c r="A249" s="118" t="s">
        <v>993</v>
      </c>
      <c r="B249" s="153" t="s">
        <v>264</v>
      </c>
      <c r="C249" s="132">
        <v>53986.961567530001</v>
      </c>
      <c r="D249" s="132">
        <v>259487</v>
      </c>
      <c r="F249" s="135">
        <v>0.99999999999999989</v>
      </c>
      <c r="G249" s="135">
        <v>1</v>
      </c>
    </row>
    <row r="250" spans="1:7" outlineLevel="1" x14ac:dyDescent="0.25">
      <c r="A250" s="118" t="s">
        <v>994</v>
      </c>
      <c r="B250" s="89"/>
      <c r="F250" s="133"/>
      <c r="G250" s="133"/>
    </row>
    <row r="251" spans="1:7" outlineLevel="1" x14ac:dyDescent="0.25">
      <c r="A251" s="118" t="s">
        <v>995</v>
      </c>
      <c r="B251" s="89"/>
      <c r="F251" s="133"/>
      <c r="G251" s="133"/>
    </row>
    <row r="252" spans="1:7" outlineLevel="1" x14ac:dyDescent="0.25">
      <c r="A252" s="118" t="s">
        <v>996</v>
      </c>
      <c r="B252" s="89"/>
      <c r="F252" s="133"/>
      <c r="G252" s="133"/>
    </row>
    <row r="253" spans="1:7" outlineLevel="1" x14ac:dyDescent="0.25">
      <c r="A253" s="118" t="s">
        <v>997</v>
      </c>
      <c r="B253" s="89"/>
      <c r="F253" s="133"/>
      <c r="G253" s="133"/>
    </row>
    <row r="254" spans="1:7" outlineLevel="1" x14ac:dyDescent="0.25">
      <c r="A254" s="118" t="s">
        <v>998</v>
      </c>
      <c r="B254" s="89"/>
      <c r="F254" s="133"/>
      <c r="G254" s="133"/>
    </row>
    <row r="255" spans="1:7" outlineLevel="1" x14ac:dyDescent="0.25">
      <c r="A255" s="118" t="s">
        <v>999</v>
      </c>
      <c r="B255" s="89"/>
      <c r="F255" s="133"/>
      <c r="G255" s="133"/>
    </row>
    <row r="256" spans="1:7" outlineLevel="1" x14ac:dyDescent="0.25">
      <c r="A256" s="118" t="s">
        <v>1000</v>
      </c>
      <c r="B256" s="155"/>
      <c r="F256" s="133"/>
      <c r="G256" s="133"/>
    </row>
    <row r="257" spans="1:7" outlineLevel="1" x14ac:dyDescent="0.25">
      <c r="A257" s="118" t="s">
        <v>1001</v>
      </c>
      <c r="B257" s="155"/>
      <c r="F257" s="133"/>
      <c r="G257" s="133"/>
    </row>
    <row r="258" spans="1:7" outlineLevel="1" x14ac:dyDescent="0.25">
      <c r="A258" s="118" t="s">
        <v>1002</v>
      </c>
      <c r="B258" s="155"/>
      <c r="F258" s="133"/>
      <c r="G258" s="133"/>
    </row>
    <row r="259" spans="1:7" ht="15" customHeight="1" x14ac:dyDescent="0.25">
      <c r="A259" s="129"/>
      <c r="B259" s="130" t="s">
        <v>1003</v>
      </c>
      <c r="C259" s="129" t="s">
        <v>702</v>
      </c>
      <c r="D259" s="129"/>
      <c r="E259" s="136"/>
      <c r="F259" s="129"/>
      <c r="G259" s="129"/>
    </row>
    <row r="260" spans="1:7" x14ac:dyDescent="0.25">
      <c r="A260" s="118" t="s">
        <v>1004</v>
      </c>
      <c r="B260" s="118" t="s">
        <v>1005</v>
      </c>
      <c r="C260" s="135">
        <v>0.9115439937803026</v>
      </c>
      <c r="E260" s="151"/>
      <c r="F260" s="151"/>
      <c r="G260" s="151"/>
    </row>
    <row r="261" spans="1:7" x14ac:dyDescent="0.25">
      <c r="A261" s="118" t="s">
        <v>1006</v>
      </c>
      <c r="B261" s="118" t="s">
        <v>1007</v>
      </c>
      <c r="C261" s="135" t="s">
        <v>231</v>
      </c>
      <c r="E261" s="151"/>
      <c r="F261" s="151"/>
    </row>
    <row r="262" spans="1:7" x14ac:dyDescent="0.25">
      <c r="A262" s="118" t="s">
        <v>1008</v>
      </c>
      <c r="B262" s="118" t="s">
        <v>1009</v>
      </c>
      <c r="C262" s="135">
        <v>8.8456006219697431E-2</v>
      </c>
      <c r="E262" s="151"/>
      <c r="F262" s="151"/>
    </row>
    <row r="263" spans="1:7" x14ac:dyDescent="0.25">
      <c r="A263" s="118" t="s">
        <v>1010</v>
      </c>
      <c r="B263" s="118" t="s">
        <v>1011</v>
      </c>
      <c r="C263" s="135" t="s">
        <v>231</v>
      </c>
      <c r="E263" s="151"/>
      <c r="F263" s="151"/>
    </row>
    <row r="264" spans="1:7" x14ac:dyDescent="0.25">
      <c r="A264" s="118" t="s">
        <v>1012</v>
      </c>
      <c r="B264" s="118" t="s">
        <v>262</v>
      </c>
      <c r="C264" s="135" t="s">
        <v>231</v>
      </c>
      <c r="E264" s="151"/>
      <c r="F264" s="151"/>
    </row>
    <row r="265" spans="1:7" outlineLevel="1" x14ac:dyDescent="0.25">
      <c r="A265" s="118" t="s">
        <v>1013</v>
      </c>
      <c r="B265" s="89"/>
      <c r="E265" s="151"/>
      <c r="F265" s="151"/>
    </row>
    <row r="266" spans="1:7" outlineLevel="1" x14ac:dyDescent="0.25">
      <c r="A266" s="118" t="s">
        <v>1014</v>
      </c>
      <c r="B266" s="89"/>
      <c r="C266" s="114"/>
      <c r="E266" s="151"/>
      <c r="F266" s="151"/>
    </row>
    <row r="267" spans="1:7" outlineLevel="1" x14ac:dyDescent="0.25">
      <c r="A267" s="118" t="s">
        <v>1015</v>
      </c>
      <c r="B267" s="89"/>
      <c r="E267" s="151"/>
      <c r="F267" s="151"/>
    </row>
    <row r="268" spans="1:7" outlineLevel="1" x14ac:dyDescent="0.25">
      <c r="A268" s="118" t="s">
        <v>1016</v>
      </c>
      <c r="B268" s="89"/>
      <c r="E268" s="151"/>
      <c r="F268" s="151"/>
    </row>
    <row r="269" spans="1:7" outlineLevel="1" x14ac:dyDescent="0.25">
      <c r="A269" s="118" t="s">
        <v>1017</v>
      </c>
      <c r="B269" s="89"/>
      <c r="E269" s="151"/>
      <c r="F269" s="151"/>
    </row>
    <row r="270" spans="1:7" outlineLevel="1" x14ac:dyDescent="0.25">
      <c r="A270" s="118" t="s">
        <v>1018</v>
      </c>
      <c r="B270" s="89"/>
      <c r="E270" s="151"/>
      <c r="F270" s="151"/>
    </row>
    <row r="271" spans="1:7" outlineLevel="1" x14ac:dyDescent="0.25">
      <c r="A271" s="118" t="s">
        <v>1019</v>
      </c>
      <c r="B271" s="89"/>
      <c r="E271" s="151"/>
      <c r="F271" s="151"/>
    </row>
    <row r="272" spans="1:7" outlineLevel="1" x14ac:dyDescent="0.25">
      <c r="A272" s="118" t="s">
        <v>1020</v>
      </c>
      <c r="B272" s="89"/>
      <c r="E272" s="151"/>
      <c r="F272" s="151"/>
    </row>
    <row r="273" spans="1:7" outlineLevel="1" x14ac:dyDescent="0.25">
      <c r="A273" s="118" t="s">
        <v>1021</v>
      </c>
      <c r="B273" s="89"/>
      <c r="E273" s="151"/>
      <c r="F273" s="151"/>
    </row>
    <row r="274" spans="1:7" outlineLevel="1" x14ac:dyDescent="0.25">
      <c r="A274" s="118" t="s">
        <v>1022</v>
      </c>
      <c r="B274" s="89"/>
      <c r="E274" s="151"/>
      <c r="F274" s="151"/>
    </row>
    <row r="275" spans="1:7" outlineLevel="1" x14ac:dyDescent="0.25">
      <c r="A275" s="118" t="s">
        <v>1023</v>
      </c>
      <c r="B275" s="89"/>
      <c r="E275" s="151"/>
      <c r="F275" s="151"/>
    </row>
    <row r="276" spans="1:7" ht="15" customHeight="1" x14ac:dyDescent="0.25">
      <c r="A276" s="129"/>
      <c r="B276" s="130" t="s">
        <v>1024</v>
      </c>
      <c r="C276" s="129" t="s">
        <v>702</v>
      </c>
      <c r="D276" s="129"/>
      <c r="E276" s="136"/>
      <c r="F276" s="129"/>
      <c r="G276" s="131"/>
    </row>
    <row r="277" spans="1:7" x14ac:dyDescent="0.25">
      <c r="A277" s="118" t="s">
        <v>1025</v>
      </c>
      <c r="B277" s="118" t="s">
        <v>1026</v>
      </c>
      <c r="C277" s="135">
        <v>1</v>
      </c>
      <c r="E277" s="112"/>
      <c r="F277" s="112"/>
    </row>
    <row r="278" spans="1:7" x14ac:dyDescent="0.25">
      <c r="A278" s="118" t="s">
        <v>1027</v>
      </c>
      <c r="B278" s="118" t="s">
        <v>1028</v>
      </c>
      <c r="C278" s="135">
        <v>0</v>
      </c>
      <c r="E278" s="112"/>
      <c r="F278" s="112"/>
    </row>
    <row r="279" spans="1:7" x14ac:dyDescent="0.25">
      <c r="A279" s="118" t="s">
        <v>1029</v>
      </c>
      <c r="B279" s="118" t="s">
        <v>262</v>
      </c>
      <c r="C279" s="135">
        <v>0</v>
      </c>
      <c r="E279" s="112"/>
      <c r="F279" s="112"/>
    </row>
    <row r="280" spans="1:7" outlineLevel="1" x14ac:dyDescent="0.25">
      <c r="A280" s="118" t="s">
        <v>1030</v>
      </c>
      <c r="E280" s="112"/>
      <c r="F280" s="112"/>
    </row>
    <row r="281" spans="1:7" outlineLevel="1" x14ac:dyDescent="0.25">
      <c r="A281" s="118" t="s">
        <v>1031</v>
      </c>
      <c r="E281" s="112"/>
      <c r="F281" s="112"/>
    </row>
    <row r="282" spans="1:7" outlineLevel="1" x14ac:dyDescent="0.25">
      <c r="A282" s="118" t="s">
        <v>1032</v>
      </c>
      <c r="E282" s="112"/>
      <c r="F282" s="112"/>
    </row>
    <row r="283" spans="1:7" outlineLevel="1" x14ac:dyDescent="0.25">
      <c r="A283" s="118" t="s">
        <v>1033</v>
      </c>
      <c r="E283" s="112"/>
      <c r="F283" s="112"/>
    </row>
    <row r="284" spans="1:7" outlineLevel="1" x14ac:dyDescent="0.25">
      <c r="A284" s="118" t="s">
        <v>1034</v>
      </c>
      <c r="E284" s="112"/>
      <c r="F284" s="112"/>
    </row>
    <row r="285" spans="1:7" outlineLevel="1" x14ac:dyDescent="0.25">
      <c r="A285" s="118" t="s">
        <v>1035</v>
      </c>
      <c r="E285" s="112"/>
      <c r="F285" s="112"/>
    </row>
    <row r="286" spans="1:7" ht="18.75" x14ac:dyDescent="0.25">
      <c r="A286" s="144"/>
      <c r="B286" s="145" t="s">
        <v>1036</v>
      </c>
      <c r="C286" s="144"/>
      <c r="D286" s="144"/>
      <c r="E286" s="144"/>
      <c r="F286" s="146"/>
      <c r="G286" s="146"/>
    </row>
    <row r="287" spans="1:7" ht="15" customHeight="1" x14ac:dyDescent="0.25">
      <c r="A287" s="129"/>
      <c r="B287" s="130" t="s">
        <v>1037</v>
      </c>
      <c r="C287" s="129" t="s">
        <v>910</v>
      </c>
      <c r="D287" s="129" t="s">
        <v>911</v>
      </c>
      <c r="E287" s="129"/>
      <c r="F287" s="129" t="s">
        <v>703</v>
      </c>
      <c r="G287" s="129" t="s">
        <v>912</v>
      </c>
    </row>
    <row r="288" spans="1:7" x14ac:dyDescent="0.25">
      <c r="A288" s="118" t="s">
        <v>1038</v>
      </c>
      <c r="B288" s="118" t="s">
        <v>914</v>
      </c>
      <c r="C288" s="118" t="s">
        <v>231</v>
      </c>
      <c r="D288" s="118" t="s">
        <v>231</v>
      </c>
      <c r="E288" s="148"/>
      <c r="F288" s="118" t="s">
        <v>231</v>
      </c>
      <c r="G288" s="118" t="s">
        <v>231</v>
      </c>
    </row>
    <row r="289" spans="1:7" x14ac:dyDescent="0.25">
      <c r="A289" s="148"/>
      <c r="D289" s="148"/>
      <c r="E289" s="148"/>
      <c r="F289" s="149"/>
      <c r="G289" s="149"/>
    </row>
    <row r="290" spans="1:7" x14ac:dyDescent="0.25">
      <c r="B290" s="118" t="s">
        <v>915</v>
      </c>
      <c r="D290" s="148"/>
      <c r="E290" s="148"/>
      <c r="F290" s="149"/>
      <c r="G290" s="149"/>
    </row>
    <row r="291" spans="1:7" x14ac:dyDescent="0.25">
      <c r="A291" s="118" t="s">
        <v>1039</v>
      </c>
      <c r="B291" s="140"/>
      <c r="E291" s="148"/>
      <c r="F291" s="133"/>
      <c r="G291" s="133"/>
    </row>
    <row r="292" spans="1:7" x14ac:dyDescent="0.25">
      <c r="A292" s="118" t="s">
        <v>1040</v>
      </c>
      <c r="B292" s="140"/>
      <c r="E292" s="148"/>
      <c r="F292" s="133"/>
      <c r="G292" s="133"/>
    </row>
    <row r="293" spans="1:7" x14ac:dyDescent="0.25">
      <c r="A293" s="118" t="s">
        <v>1041</v>
      </c>
      <c r="B293" s="140"/>
      <c r="E293" s="148"/>
      <c r="F293" s="133"/>
      <c r="G293" s="133"/>
    </row>
    <row r="294" spans="1:7" x14ac:dyDescent="0.25">
      <c r="A294" s="118" t="s">
        <v>1042</v>
      </c>
      <c r="B294" s="140"/>
      <c r="E294" s="148"/>
      <c r="F294" s="133"/>
      <c r="G294" s="133"/>
    </row>
    <row r="295" spans="1:7" x14ac:dyDescent="0.25">
      <c r="A295" s="118" t="s">
        <v>1043</v>
      </c>
      <c r="B295" s="140"/>
      <c r="E295" s="148"/>
      <c r="F295" s="133"/>
      <c r="G295" s="133"/>
    </row>
    <row r="296" spans="1:7" x14ac:dyDescent="0.25">
      <c r="A296" s="118" t="s">
        <v>1044</v>
      </c>
      <c r="B296" s="140"/>
      <c r="E296" s="148"/>
      <c r="F296" s="133"/>
      <c r="G296" s="133"/>
    </row>
    <row r="297" spans="1:7" x14ac:dyDescent="0.25">
      <c r="A297" s="118" t="s">
        <v>1045</v>
      </c>
      <c r="B297" s="140"/>
      <c r="E297" s="148"/>
      <c r="F297" s="133"/>
      <c r="G297" s="133"/>
    </row>
    <row r="298" spans="1:7" x14ac:dyDescent="0.25">
      <c r="A298" s="118" t="s">
        <v>1046</v>
      </c>
      <c r="B298" s="140"/>
      <c r="E298" s="148"/>
      <c r="F298" s="133"/>
      <c r="G298" s="133"/>
    </row>
    <row r="299" spans="1:7" x14ac:dyDescent="0.25">
      <c r="A299" s="118" t="s">
        <v>1047</v>
      </c>
      <c r="B299" s="140"/>
      <c r="E299" s="148"/>
      <c r="F299" s="133"/>
      <c r="G299" s="133"/>
    </row>
    <row r="300" spans="1:7" x14ac:dyDescent="0.25">
      <c r="A300" s="118" t="s">
        <v>1048</v>
      </c>
      <c r="B300" s="140"/>
      <c r="E300" s="140"/>
      <c r="F300" s="133"/>
      <c r="G300" s="133"/>
    </row>
    <row r="301" spans="1:7" x14ac:dyDescent="0.25">
      <c r="A301" s="118" t="s">
        <v>1049</v>
      </c>
      <c r="B301" s="140"/>
      <c r="E301" s="140"/>
      <c r="F301" s="133"/>
      <c r="G301" s="133"/>
    </row>
    <row r="302" spans="1:7" x14ac:dyDescent="0.25">
      <c r="A302" s="118" t="s">
        <v>1050</v>
      </c>
      <c r="B302" s="140"/>
      <c r="E302" s="140"/>
      <c r="F302" s="133"/>
      <c r="G302" s="133"/>
    </row>
    <row r="303" spans="1:7" x14ac:dyDescent="0.25">
      <c r="A303" s="118" t="s">
        <v>1051</v>
      </c>
      <c r="B303" s="140"/>
      <c r="E303" s="140"/>
      <c r="F303" s="133"/>
      <c r="G303" s="133"/>
    </row>
    <row r="304" spans="1:7" x14ac:dyDescent="0.25">
      <c r="A304" s="118" t="s">
        <v>1052</v>
      </c>
      <c r="B304" s="140"/>
      <c r="E304" s="140"/>
      <c r="F304" s="133"/>
      <c r="G304" s="133"/>
    </row>
    <row r="305" spans="1:7" x14ac:dyDescent="0.25">
      <c r="A305" s="118" t="s">
        <v>1053</v>
      </c>
      <c r="B305" s="140"/>
      <c r="E305" s="140"/>
      <c r="F305" s="133"/>
      <c r="G305" s="133"/>
    </row>
    <row r="306" spans="1:7" x14ac:dyDescent="0.25">
      <c r="A306" s="118" t="s">
        <v>1054</v>
      </c>
      <c r="B306" s="140"/>
      <c r="F306" s="133"/>
      <c r="G306" s="133"/>
    </row>
    <row r="307" spans="1:7" x14ac:dyDescent="0.25">
      <c r="A307" s="118" t="s">
        <v>1055</v>
      </c>
      <c r="B307" s="140"/>
      <c r="E307" s="151"/>
      <c r="F307" s="133"/>
      <c r="G307" s="133"/>
    </row>
    <row r="308" spans="1:7" x14ac:dyDescent="0.25">
      <c r="A308" s="118" t="s">
        <v>1056</v>
      </c>
      <c r="B308" s="140"/>
      <c r="E308" s="151"/>
      <c r="F308" s="133"/>
      <c r="G308" s="133"/>
    </row>
    <row r="309" spans="1:7" x14ac:dyDescent="0.25">
      <c r="A309" s="118" t="s">
        <v>1057</v>
      </c>
      <c r="B309" s="140"/>
      <c r="E309" s="151"/>
      <c r="F309" s="133"/>
      <c r="G309" s="133"/>
    </row>
    <row r="310" spans="1:7" x14ac:dyDescent="0.25">
      <c r="A310" s="118" t="s">
        <v>1058</v>
      </c>
      <c r="B310" s="140"/>
      <c r="E310" s="151"/>
      <c r="F310" s="133"/>
      <c r="G310" s="133"/>
    </row>
    <row r="311" spans="1:7" x14ac:dyDescent="0.25">
      <c r="A311" s="118" t="s">
        <v>1059</v>
      </c>
      <c r="B311" s="140"/>
      <c r="E311" s="151"/>
      <c r="F311" s="133"/>
      <c r="G311" s="133"/>
    </row>
    <row r="312" spans="1:7" x14ac:dyDescent="0.25">
      <c r="A312" s="118" t="s">
        <v>1060</v>
      </c>
      <c r="B312" s="140"/>
      <c r="E312" s="151"/>
      <c r="F312" s="133"/>
      <c r="G312" s="133"/>
    </row>
    <row r="313" spans="1:7" x14ac:dyDescent="0.25">
      <c r="A313" s="118" t="s">
        <v>1061</v>
      </c>
      <c r="B313" s="140"/>
      <c r="E313" s="151"/>
      <c r="F313" s="133"/>
      <c r="G313" s="133"/>
    </row>
    <row r="314" spans="1:7" x14ac:dyDescent="0.25">
      <c r="A314" s="118" t="s">
        <v>1062</v>
      </c>
      <c r="B314" s="140"/>
      <c r="E314" s="151"/>
      <c r="F314" s="133"/>
      <c r="G314" s="133"/>
    </row>
    <row r="315" spans="1:7" x14ac:dyDescent="0.25">
      <c r="A315" s="118" t="s">
        <v>1063</v>
      </c>
      <c r="B315" s="153" t="s">
        <v>264</v>
      </c>
      <c r="C315" s="118" t="s">
        <v>231</v>
      </c>
      <c r="D315" s="118" t="s">
        <v>231</v>
      </c>
      <c r="E315" s="151"/>
      <c r="F315" s="118" t="s">
        <v>231</v>
      </c>
      <c r="G315" s="118" t="s">
        <v>231</v>
      </c>
    </row>
    <row r="316" spans="1:7" ht="15" customHeight="1" x14ac:dyDescent="0.25">
      <c r="A316" s="129"/>
      <c r="B316" s="130" t="s">
        <v>1064</v>
      </c>
      <c r="C316" s="129" t="s">
        <v>910</v>
      </c>
      <c r="D316" s="129" t="s">
        <v>911</v>
      </c>
      <c r="E316" s="129"/>
      <c r="F316" s="129" t="s">
        <v>703</v>
      </c>
      <c r="G316" s="129" t="s">
        <v>912</v>
      </c>
    </row>
    <row r="317" spans="1:7" x14ac:dyDescent="0.25">
      <c r="A317" s="118" t="s">
        <v>1065</v>
      </c>
      <c r="B317" s="118" t="s">
        <v>954</v>
      </c>
      <c r="C317" s="118" t="s">
        <v>231</v>
      </c>
      <c r="D317" s="118" t="s">
        <v>231</v>
      </c>
      <c r="F317" s="118" t="s">
        <v>231</v>
      </c>
      <c r="G317" s="118" t="s">
        <v>231</v>
      </c>
    </row>
    <row r="318" spans="1:7" x14ac:dyDescent="0.25">
      <c r="G318" s="118"/>
    </row>
    <row r="319" spans="1:7" x14ac:dyDescent="0.25">
      <c r="B319" s="140" t="s">
        <v>955</v>
      </c>
      <c r="G319" s="118"/>
    </row>
    <row r="320" spans="1:7" x14ac:dyDescent="0.25">
      <c r="A320" s="118" t="s">
        <v>1066</v>
      </c>
      <c r="B320" s="118" t="s">
        <v>957</v>
      </c>
      <c r="C320" s="118" t="s">
        <v>231</v>
      </c>
      <c r="D320" s="118" t="s">
        <v>231</v>
      </c>
      <c r="F320" s="133"/>
      <c r="G320" s="133"/>
    </row>
    <row r="321" spans="1:7" x14ac:dyDescent="0.25">
      <c r="A321" s="118" t="s">
        <v>1067</v>
      </c>
      <c r="B321" s="118" t="s">
        <v>959</v>
      </c>
      <c r="C321" s="118" t="s">
        <v>231</v>
      </c>
      <c r="D321" s="118" t="s">
        <v>231</v>
      </c>
      <c r="F321" s="133"/>
      <c r="G321" s="133"/>
    </row>
    <row r="322" spans="1:7" x14ac:dyDescent="0.25">
      <c r="A322" s="118" t="s">
        <v>1068</v>
      </c>
      <c r="B322" s="118" t="s">
        <v>961</v>
      </c>
      <c r="C322" s="118" t="s">
        <v>231</v>
      </c>
      <c r="D322" s="118" t="s">
        <v>231</v>
      </c>
      <c r="F322" s="133"/>
      <c r="G322" s="133"/>
    </row>
    <row r="323" spans="1:7" x14ac:dyDescent="0.25">
      <c r="A323" s="118" t="s">
        <v>1069</v>
      </c>
      <c r="B323" s="118" t="s">
        <v>963</v>
      </c>
      <c r="C323" s="118" t="s">
        <v>231</v>
      </c>
      <c r="D323" s="118" t="s">
        <v>231</v>
      </c>
      <c r="F323" s="133"/>
      <c r="G323" s="133"/>
    </row>
    <row r="324" spans="1:7" x14ac:dyDescent="0.25">
      <c r="A324" s="118" t="s">
        <v>1070</v>
      </c>
      <c r="B324" s="118" t="s">
        <v>965</v>
      </c>
      <c r="C324" s="118" t="s">
        <v>231</v>
      </c>
      <c r="D324" s="118" t="s">
        <v>231</v>
      </c>
      <c r="F324" s="133"/>
      <c r="G324" s="133"/>
    </row>
    <row r="325" spans="1:7" x14ac:dyDescent="0.25">
      <c r="A325" s="118" t="s">
        <v>1071</v>
      </c>
      <c r="B325" s="118" t="s">
        <v>967</v>
      </c>
      <c r="C325" s="118" t="s">
        <v>231</v>
      </c>
      <c r="D325" s="118" t="s">
        <v>231</v>
      </c>
      <c r="F325" s="133"/>
      <c r="G325" s="133"/>
    </row>
    <row r="326" spans="1:7" x14ac:dyDescent="0.25">
      <c r="A326" s="118" t="s">
        <v>1072</v>
      </c>
      <c r="B326" s="118" t="s">
        <v>969</v>
      </c>
      <c r="C326" s="118" t="s">
        <v>231</v>
      </c>
      <c r="D326" s="118" t="s">
        <v>231</v>
      </c>
      <c r="F326" s="133"/>
      <c r="G326" s="133"/>
    </row>
    <row r="327" spans="1:7" x14ac:dyDescent="0.25">
      <c r="A327" s="118" t="s">
        <v>1073</v>
      </c>
      <c r="B327" s="118" t="s">
        <v>971</v>
      </c>
      <c r="C327" s="118" t="s">
        <v>231</v>
      </c>
      <c r="D327" s="118" t="s">
        <v>231</v>
      </c>
      <c r="F327" s="133"/>
      <c r="G327" s="133"/>
    </row>
    <row r="328" spans="1:7" x14ac:dyDescent="0.25">
      <c r="A328" s="118" t="s">
        <v>1074</v>
      </c>
      <c r="B328" s="153" t="s">
        <v>264</v>
      </c>
      <c r="C328" s="118" t="s">
        <v>231</v>
      </c>
      <c r="D328" s="118" t="s">
        <v>231</v>
      </c>
      <c r="F328" s="151"/>
      <c r="G328" s="151"/>
    </row>
    <row r="329" spans="1:7" outlineLevel="1" x14ac:dyDescent="0.25">
      <c r="A329" s="118" t="s">
        <v>1075</v>
      </c>
      <c r="B329" s="155"/>
      <c r="F329" s="133"/>
      <c r="G329" s="133"/>
    </row>
    <row r="330" spans="1:7" outlineLevel="1" x14ac:dyDescent="0.25">
      <c r="A330" s="118" t="s">
        <v>1076</v>
      </c>
      <c r="B330" s="155"/>
      <c r="F330" s="133"/>
      <c r="G330" s="133"/>
    </row>
    <row r="331" spans="1:7" outlineLevel="1" x14ac:dyDescent="0.25">
      <c r="A331" s="118" t="s">
        <v>1077</v>
      </c>
      <c r="B331" s="155"/>
      <c r="F331" s="133"/>
      <c r="G331" s="133"/>
    </row>
    <row r="332" spans="1:7" outlineLevel="1" x14ac:dyDescent="0.25">
      <c r="A332" s="118" t="s">
        <v>1078</v>
      </c>
      <c r="B332" s="155"/>
      <c r="F332" s="133"/>
      <c r="G332" s="133"/>
    </row>
    <row r="333" spans="1:7" outlineLevel="1" x14ac:dyDescent="0.25">
      <c r="A333" s="118" t="s">
        <v>1079</v>
      </c>
      <c r="B333" s="155"/>
      <c r="F333" s="133"/>
      <c r="G333" s="133"/>
    </row>
    <row r="334" spans="1:7" outlineLevel="1" x14ac:dyDescent="0.25">
      <c r="A334" s="118" t="s">
        <v>1080</v>
      </c>
      <c r="B334" s="155"/>
      <c r="F334" s="133"/>
      <c r="G334" s="133"/>
    </row>
    <row r="335" spans="1:7" outlineLevel="1" x14ac:dyDescent="0.25">
      <c r="A335" s="118" t="s">
        <v>1081</v>
      </c>
      <c r="B335" s="155"/>
      <c r="F335" s="133"/>
      <c r="G335" s="133"/>
    </row>
    <row r="336" spans="1:7" outlineLevel="1" x14ac:dyDescent="0.25">
      <c r="A336" s="118" t="s">
        <v>1082</v>
      </c>
      <c r="B336" s="155"/>
      <c r="F336" s="133"/>
      <c r="G336" s="133"/>
    </row>
    <row r="337" spans="1:7" outlineLevel="1" x14ac:dyDescent="0.25">
      <c r="A337" s="118" t="s">
        <v>1083</v>
      </c>
      <c r="B337" s="155"/>
      <c r="F337" s="151"/>
      <c r="G337" s="151"/>
    </row>
    <row r="338" spans="1:7" ht="15" customHeight="1" x14ac:dyDescent="0.25">
      <c r="A338" s="129"/>
      <c r="B338" s="130" t="s">
        <v>1084</v>
      </c>
      <c r="C338" s="129" t="s">
        <v>910</v>
      </c>
      <c r="D338" s="129" t="s">
        <v>911</v>
      </c>
      <c r="E338" s="129"/>
      <c r="F338" s="129" t="s">
        <v>703</v>
      </c>
      <c r="G338" s="129" t="s">
        <v>912</v>
      </c>
    </row>
    <row r="339" spans="1:7" x14ac:dyDescent="0.25">
      <c r="A339" s="118" t="s">
        <v>1085</v>
      </c>
      <c r="B339" s="118" t="s">
        <v>954</v>
      </c>
      <c r="C339" s="141" t="s">
        <v>231</v>
      </c>
      <c r="D339" s="141" t="s">
        <v>231</v>
      </c>
      <c r="F339" s="141" t="s">
        <v>231</v>
      </c>
      <c r="G339" s="118" t="s">
        <v>231</v>
      </c>
    </row>
    <row r="340" spans="1:7" x14ac:dyDescent="0.25">
      <c r="G340" s="118"/>
    </row>
    <row r="341" spans="1:7" x14ac:dyDescent="0.25">
      <c r="B341" s="140" t="s">
        <v>955</v>
      </c>
      <c r="G341" s="118"/>
    </row>
    <row r="342" spans="1:7" x14ac:dyDescent="0.25">
      <c r="A342" s="118" t="s">
        <v>1086</v>
      </c>
      <c r="B342" s="118" t="s">
        <v>957</v>
      </c>
      <c r="C342" s="141" t="s">
        <v>231</v>
      </c>
      <c r="D342" s="141" t="s">
        <v>231</v>
      </c>
      <c r="F342" s="133"/>
      <c r="G342" s="133"/>
    </row>
    <row r="343" spans="1:7" x14ac:dyDescent="0.25">
      <c r="A343" s="118" t="s">
        <v>1087</v>
      </c>
      <c r="B343" s="118" t="s">
        <v>959</v>
      </c>
      <c r="C343" s="141" t="s">
        <v>231</v>
      </c>
      <c r="D343" s="141" t="s">
        <v>231</v>
      </c>
      <c r="F343" s="133"/>
      <c r="G343" s="133"/>
    </row>
    <row r="344" spans="1:7" x14ac:dyDescent="0.25">
      <c r="A344" s="118" t="s">
        <v>1088</v>
      </c>
      <c r="B344" s="118" t="s">
        <v>961</v>
      </c>
      <c r="C344" s="141" t="s">
        <v>231</v>
      </c>
      <c r="D344" s="141" t="s">
        <v>231</v>
      </c>
      <c r="F344" s="133"/>
      <c r="G344" s="133"/>
    </row>
    <row r="345" spans="1:7" x14ac:dyDescent="0.25">
      <c r="A345" s="118" t="s">
        <v>1089</v>
      </c>
      <c r="B345" s="118" t="s">
        <v>963</v>
      </c>
      <c r="C345" s="141" t="s">
        <v>231</v>
      </c>
      <c r="D345" s="141" t="s">
        <v>231</v>
      </c>
      <c r="F345" s="133"/>
      <c r="G345" s="133"/>
    </row>
    <row r="346" spans="1:7" x14ac:dyDescent="0.25">
      <c r="A346" s="118" t="s">
        <v>1090</v>
      </c>
      <c r="B346" s="118" t="s">
        <v>965</v>
      </c>
      <c r="C346" s="141" t="s">
        <v>231</v>
      </c>
      <c r="D346" s="141" t="s">
        <v>231</v>
      </c>
      <c r="F346" s="133"/>
      <c r="G346" s="133"/>
    </row>
    <row r="347" spans="1:7" x14ac:dyDescent="0.25">
      <c r="A347" s="118" t="s">
        <v>1091</v>
      </c>
      <c r="B347" s="118" t="s">
        <v>967</v>
      </c>
      <c r="C347" s="141" t="s">
        <v>231</v>
      </c>
      <c r="D347" s="141" t="s">
        <v>231</v>
      </c>
      <c r="F347" s="133"/>
      <c r="G347" s="133"/>
    </row>
    <row r="348" spans="1:7" x14ac:dyDescent="0.25">
      <c r="A348" s="118" t="s">
        <v>1092</v>
      </c>
      <c r="B348" s="118" t="s">
        <v>969</v>
      </c>
      <c r="C348" s="141" t="s">
        <v>231</v>
      </c>
      <c r="D348" s="141" t="s">
        <v>231</v>
      </c>
      <c r="F348" s="133"/>
      <c r="G348" s="133"/>
    </row>
    <row r="349" spans="1:7" x14ac:dyDescent="0.25">
      <c r="A349" s="118" t="s">
        <v>1093</v>
      </c>
      <c r="B349" s="118" t="s">
        <v>971</v>
      </c>
      <c r="C349" s="141" t="s">
        <v>231</v>
      </c>
      <c r="D349" s="141" t="s">
        <v>231</v>
      </c>
      <c r="F349" s="133"/>
      <c r="G349" s="133"/>
    </row>
    <row r="350" spans="1:7" x14ac:dyDescent="0.25">
      <c r="A350" s="118" t="s">
        <v>1094</v>
      </c>
      <c r="B350" s="153" t="s">
        <v>264</v>
      </c>
      <c r="C350" s="141" t="s">
        <v>231</v>
      </c>
      <c r="D350" s="141" t="s">
        <v>231</v>
      </c>
      <c r="F350" s="151"/>
      <c r="G350" s="151"/>
    </row>
    <row r="351" spans="1:7" outlineLevel="1" x14ac:dyDescent="0.25">
      <c r="A351" s="118" t="s">
        <v>1095</v>
      </c>
      <c r="B351" s="89"/>
      <c r="F351" s="133"/>
      <c r="G351" s="133"/>
    </row>
    <row r="352" spans="1:7" outlineLevel="1" x14ac:dyDescent="0.25">
      <c r="A352" s="118" t="s">
        <v>1096</v>
      </c>
      <c r="B352" s="89"/>
      <c r="F352" s="133"/>
      <c r="G352" s="133"/>
    </row>
    <row r="353" spans="1:7" outlineLevel="1" x14ac:dyDescent="0.25">
      <c r="A353" s="118" t="s">
        <v>1097</v>
      </c>
      <c r="B353" s="89"/>
      <c r="F353" s="133"/>
      <c r="G353" s="133"/>
    </row>
    <row r="354" spans="1:7" outlineLevel="1" x14ac:dyDescent="0.25">
      <c r="A354" s="118" t="s">
        <v>1098</v>
      </c>
      <c r="B354" s="89"/>
      <c r="F354" s="133"/>
      <c r="G354" s="133"/>
    </row>
    <row r="355" spans="1:7" outlineLevel="1" x14ac:dyDescent="0.25">
      <c r="A355" s="118" t="s">
        <v>1099</v>
      </c>
      <c r="B355" s="89"/>
      <c r="F355" s="133"/>
      <c r="G355" s="133"/>
    </row>
    <row r="356" spans="1:7" outlineLevel="1" x14ac:dyDescent="0.25">
      <c r="A356" s="118" t="s">
        <v>1100</v>
      </c>
      <c r="B356" s="89"/>
      <c r="F356" s="133"/>
      <c r="G356" s="133"/>
    </row>
    <row r="357" spans="1:7" outlineLevel="1" x14ac:dyDescent="0.25">
      <c r="A357" s="118" t="s">
        <v>1101</v>
      </c>
      <c r="B357" s="155"/>
      <c r="F357" s="133"/>
      <c r="G357" s="133"/>
    </row>
    <row r="358" spans="1:7" outlineLevel="1" x14ac:dyDescent="0.25">
      <c r="A358" s="118" t="s">
        <v>1102</v>
      </c>
      <c r="B358" s="155"/>
      <c r="F358" s="133"/>
      <c r="G358" s="133"/>
    </row>
    <row r="359" spans="1:7" outlineLevel="1" x14ac:dyDescent="0.25">
      <c r="A359" s="118" t="s">
        <v>1103</v>
      </c>
      <c r="B359" s="155"/>
      <c r="F359" s="133"/>
      <c r="G359" s="151"/>
    </row>
    <row r="360" spans="1:7" ht="15" customHeight="1" x14ac:dyDescent="0.25">
      <c r="A360" s="129"/>
      <c r="B360" s="130" t="s">
        <v>1104</v>
      </c>
      <c r="C360" s="129" t="s">
        <v>1105</v>
      </c>
      <c r="D360" s="129"/>
      <c r="E360" s="129"/>
      <c r="F360" s="129"/>
      <c r="G360" s="131"/>
    </row>
    <row r="361" spans="1:7" x14ac:dyDescent="0.25">
      <c r="A361" s="118" t="s">
        <v>1106</v>
      </c>
      <c r="B361" s="140" t="s">
        <v>1107</v>
      </c>
      <c r="C361" s="118" t="s">
        <v>231</v>
      </c>
      <c r="G361" s="118"/>
    </row>
    <row r="362" spans="1:7" x14ac:dyDescent="0.25">
      <c r="A362" s="118" t="s">
        <v>1108</v>
      </c>
      <c r="B362" s="140" t="s">
        <v>1109</v>
      </c>
      <c r="C362" s="118" t="s">
        <v>231</v>
      </c>
      <c r="G362" s="118"/>
    </row>
    <row r="363" spans="1:7" x14ac:dyDescent="0.25">
      <c r="A363" s="118" t="s">
        <v>1110</v>
      </c>
      <c r="B363" s="140" t="s">
        <v>1111</v>
      </c>
      <c r="C363" s="118" t="s">
        <v>231</v>
      </c>
      <c r="G363" s="118"/>
    </row>
    <row r="364" spans="1:7" x14ac:dyDescent="0.25">
      <c r="A364" s="118" t="s">
        <v>1112</v>
      </c>
      <c r="B364" s="140" t="s">
        <v>1113</v>
      </c>
      <c r="C364" s="118" t="s">
        <v>231</v>
      </c>
      <c r="G364" s="118"/>
    </row>
    <row r="365" spans="1:7" x14ac:dyDescent="0.25">
      <c r="A365" s="118" t="s">
        <v>1114</v>
      </c>
      <c r="B365" s="140" t="s">
        <v>1115</v>
      </c>
      <c r="C365" s="118" t="s">
        <v>231</v>
      </c>
      <c r="G365" s="118"/>
    </row>
    <row r="366" spans="1:7" x14ac:dyDescent="0.25">
      <c r="A366" s="118" t="s">
        <v>1116</v>
      </c>
      <c r="B366" s="140" t="s">
        <v>1117</v>
      </c>
      <c r="C366" s="118" t="s">
        <v>231</v>
      </c>
      <c r="G366" s="118"/>
    </row>
    <row r="367" spans="1:7" x14ac:dyDescent="0.25">
      <c r="A367" s="118" t="s">
        <v>1118</v>
      </c>
      <c r="B367" s="140" t="s">
        <v>1119</v>
      </c>
      <c r="C367" s="118" t="s">
        <v>231</v>
      </c>
      <c r="G367" s="118"/>
    </row>
    <row r="368" spans="1:7" x14ac:dyDescent="0.25">
      <c r="A368" s="118" t="s">
        <v>1120</v>
      </c>
      <c r="B368" s="140" t="s">
        <v>1121</v>
      </c>
      <c r="C368" s="118" t="s">
        <v>231</v>
      </c>
      <c r="G368" s="118"/>
    </row>
    <row r="369" spans="1:7" x14ac:dyDescent="0.25">
      <c r="A369" s="118" t="s">
        <v>1122</v>
      </c>
      <c r="B369" s="140" t="s">
        <v>1123</v>
      </c>
      <c r="C369" s="118" t="s">
        <v>231</v>
      </c>
      <c r="G369" s="118"/>
    </row>
    <row r="370" spans="1:7" x14ac:dyDescent="0.25">
      <c r="A370" s="118" t="s">
        <v>1124</v>
      </c>
      <c r="B370" s="140" t="s">
        <v>262</v>
      </c>
      <c r="C370" s="118" t="s">
        <v>231</v>
      </c>
      <c r="G370" s="118"/>
    </row>
    <row r="371" spans="1:7" outlineLevel="1" x14ac:dyDescent="0.25">
      <c r="A371" s="118" t="s">
        <v>1125</v>
      </c>
      <c r="B371" s="89"/>
      <c r="G371" s="118"/>
    </row>
    <row r="372" spans="1:7" outlineLevel="1" x14ac:dyDescent="0.25">
      <c r="A372" s="118" t="s">
        <v>1126</v>
      </c>
      <c r="B372" s="89"/>
      <c r="G372" s="118"/>
    </row>
    <row r="373" spans="1:7" outlineLevel="1" x14ac:dyDescent="0.25">
      <c r="A373" s="118" t="s">
        <v>1127</v>
      </c>
      <c r="B373" s="89"/>
      <c r="G373" s="118"/>
    </row>
    <row r="374" spans="1:7" outlineLevel="1" x14ac:dyDescent="0.25">
      <c r="A374" s="118" t="s">
        <v>1128</v>
      </c>
      <c r="B374" s="89"/>
      <c r="G374" s="118"/>
    </row>
    <row r="375" spans="1:7" outlineLevel="1" x14ac:dyDescent="0.25">
      <c r="A375" s="118" t="s">
        <v>1129</v>
      </c>
      <c r="B375" s="89"/>
      <c r="G375" s="118"/>
    </row>
    <row r="376" spans="1:7" outlineLevel="1" x14ac:dyDescent="0.25">
      <c r="A376" s="118" t="s">
        <v>1130</v>
      </c>
      <c r="B376" s="89"/>
      <c r="G376" s="118"/>
    </row>
    <row r="377" spans="1:7" outlineLevel="1" x14ac:dyDescent="0.25">
      <c r="A377" s="118" t="s">
        <v>1131</v>
      </c>
      <c r="B377" s="89"/>
      <c r="G377" s="118"/>
    </row>
    <row r="378" spans="1:7" outlineLevel="1" x14ac:dyDescent="0.25">
      <c r="A378" s="118" t="s">
        <v>1132</v>
      </c>
      <c r="B378" s="89"/>
      <c r="G378" s="118"/>
    </row>
    <row r="379" spans="1:7" outlineLevel="1" x14ac:dyDescent="0.25">
      <c r="A379" s="118" t="s">
        <v>1133</v>
      </c>
      <c r="B379" s="89"/>
      <c r="G379" s="118"/>
    </row>
    <row r="380" spans="1:7" outlineLevel="1" x14ac:dyDescent="0.25">
      <c r="A380" s="118" t="s">
        <v>1134</v>
      </c>
      <c r="B380" s="89"/>
      <c r="G380" s="118"/>
    </row>
    <row r="381" spans="1:7" outlineLevel="1" x14ac:dyDescent="0.25">
      <c r="A381" s="118" t="s">
        <v>1135</v>
      </c>
      <c r="B381" s="89"/>
      <c r="G381" s="118"/>
    </row>
    <row r="382" spans="1:7" outlineLevel="1" x14ac:dyDescent="0.25">
      <c r="A382" s="118" t="s">
        <v>1136</v>
      </c>
      <c r="B382" s="89"/>
    </row>
    <row r="383" spans="1:7" outlineLevel="1" x14ac:dyDescent="0.25">
      <c r="A383" s="118" t="s">
        <v>1137</v>
      </c>
      <c r="B383" s="89"/>
    </row>
    <row r="384" spans="1:7" outlineLevel="1" x14ac:dyDescent="0.25">
      <c r="A384" s="118" t="s">
        <v>1138</v>
      </c>
      <c r="B384" s="89"/>
    </row>
    <row r="385" spans="1:7" outlineLevel="1" x14ac:dyDescent="0.25">
      <c r="A385" s="118" t="s">
        <v>1139</v>
      </c>
      <c r="B385" s="89"/>
    </row>
    <row r="386" spans="1:7" outlineLevel="1" x14ac:dyDescent="0.25">
      <c r="A386" s="118" t="s">
        <v>1140</v>
      </c>
      <c r="B386" s="89"/>
    </row>
    <row r="387" spans="1:7" outlineLevel="1" x14ac:dyDescent="0.25">
      <c r="A387" s="118" t="s">
        <v>1141</v>
      </c>
      <c r="B387" s="89"/>
    </row>
    <row r="388" spans="1:7" ht="12.75" x14ac:dyDescent="0.25">
      <c r="A388" s="114"/>
      <c r="B388" s="114"/>
      <c r="C388" s="114"/>
      <c r="D388" s="114"/>
      <c r="E388" s="114"/>
      <c r="F388" s="114"/>
      <c r="G388" s="114"/>
    </row>
  </sheetData>
  <hyperlinks>
    <hyperlink ref="B6" location="'B1. HTT Mortgage Assets'!B10" display="7. Mortgage Assets"/>
    <hyperlink ref="B7" location="'B1. HTT Mortgage Assets'!B185" display="7.A Residential Cover Pool"/>
    <hyperlink ref="B8" location="'B1. HTT Mortgage Assets'!B28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defaultColWidth="8.85546875" defaultRowHeight="15" outlineLevelRow="1" x14ac:dyDescent="0.25"/>
  <cols>
    <col min="1" max="1" width="12.140625" style="118" customWidth="1"/>
    <col min="2" max="2" width="60.7109375" style="118" customWidth="1"/>
    <col min="3" max="4" width="40.7109375" style="118" customWidth="1"/>
    <col min="5" max="5" width="7.28515625" style="118" customWidth="1"/>
    <col min="6" max="6" width="40.7109375" style="118" customWidth="1"/>
    <col min="7" max="7" width="40.7109375" style="112" customWidth="1"/>
    <col min="8" max="8" width="7.28515625" style="118" customWidth="1"/>
    <col min="9" max="9" width="71.85546875"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4" ht="31.5" x14ac:dyDescent="0.25">
      <c r="A1" s="1" t="s">
        <v>1142</v>
      </c>
      <c r="B1" s="1"/>
      <c r="C1" s="112"/>
      <c r="D1" s="112"/>
      <c r="E1" s="112"/>
      <c r="F1" s="113" t="s">
        <v>179</v>
      </c>
      <c r="H1" s="112"/>
      <c r="I1" s="1"/>
      <c r="J1" s="112"/>
      <c r="K1" s="112"/>
      <c r="L1" s="112"/>
      <c r="M1" s="112"/>
    </row>
    <row r="2" spans="1:14" ht="15.75" thickBot="1" x14ac:dyDescent="0.3">
      <c r="A2" s="112"/>
      <c r="B2" s="112"/>
      <c r="C2" s="112"/>
      <c r="D2" s="112"/>
      <c r="E2" s="112"/>
      <c r="F2" s="112"/>
      <c r="H2"/>
      <c r="L2" s="112"/>
      <c r="M2" s="112"/>
    </row>
    <row r="3" spans="1:14" ht="19.5" thickBot="1" x14ac:dyDescent="0.3">
      <c r="A3" s="115"/>
      <c r="B3" s="116" t="s">
        <v>180</v>
      </c>
      <c r="C3" s="117" t="s">
        <v>181</v>
      </c>
      <c r="D3" s="115"/>
      <c r="E3" s="115"/>
      <c r="F3" s="115"/>
      <c r="G3" s="115"/>
      <c r="H3"/>
      <c r="L3" s="112"/>
      <c r="M3" s="112"/>
    </row>
    <row r="4" spans="1:14" ht="15.75" thickBot="1" x14ac:dyDescent="0.3">
      <c r="H4"/>
      <c r="L4" s="112"/>
      <c r="M4" s="112"/>
    </row>
    <row r="5" spans="1:14" ht="18.75" x14ac:dyDescent="0.25">
      <c r="B5" s="120" t="s">
        <v>1143</v>
      </c>
      <c r="C5" s="119"/>
      <c r="E5" s="121"/>
      <c r="F5" s="121"/>
      <c r="H5"/>
      <c r="L5" s="112"/>
      <c r="M5" s="112"/>
    </row>
    <row r="6" spans="1:14" ht="15.75" thickBot="1" x14ac:dyDescent="0.3">
      <c r="B6" s="124" t="s">
        <v>1144</v>
      </c>
      <c r="H6"/>
      <c r="L6" s="112"/>
      <c r="M6" s="112"/>
    </row>
    <row r="7" spans="1:14" s="157" customFormat="1" x14ac:dyDescent="0.25">
      <c r="A7" s="118"/>
      <c r="B7" s="156"/>
      <c r="C7" s="118"/>
      <c r="D7" s="118"/>
      <c r="E7" s="118"/>
      <c r="F7" s="118"/>
      <c r="G7" s="112"/>
      <c r="H7"/>
      <c r="I7" s="118"/>
      <c r="J7" s="118"/>
      <c r="K7" s="118"/>
      <c r="L7" s="112"/>
      <c r="M7" s="112"/>
      <c r="N7" s="112"/>
    </row>
    <row r="8" spans="1:14" ht="37.5" x14ac:dyDescent="0.25">
      <c r="A8" s="126" t="s">
        <v>189</v>
      </c>
      <c r="B8" s="126" t="s">
        <v>1144</v>
      </c>
      <c r="C8" s="127"/>
      <c r="D8" s="127"/>
      <c r="E8" s="127"/>
      <c r="F8" s="127"/>
      <c r="G8" s="128"/>
      <c r="H8"/>
      <c r="I8" s="140"/>
      <c r="J8" s="121"/>
      <c r="K8" s="121"/>
      <c r="L8" s="121"/>
      <c r="M8" s="121"/>
    </row>
    <row r="9" spans="1:14" ht="15" customHeight="1" x14ac:dyDescent="0.25">
      <c r="A9" s="129"/>
      <c r="B9" s="130" t="s">
        <v>1145</v>
      </c>
      <c r="C9" s="129"/>
      <c r="D9" s="129"/>
      <c r="E9" s="129"/>
      <c r="F9" s="131"/>
      <c r="G9" s="131"/>
      <c r="H9"/>
      <c r="I9" s="140"/>
      <c r="J9" s="148"/>
      <c r="K9" s="148"/>
      <c r="L9" s="148"/>
      <c r="M9" s="149"/>
      <c r="N9" s="149"/>
    </row>
    <row r="10" spans="1:14" x14ac:dyDescent="0.25">
      <c r="A10" s="118" t="s">
        <v>1146</v>
      </c>
      <c r="B10" s="118" t="s">
        <v>1147</v>
      </c>
      <c r="C10" s="118" t="s">
        <v>278</v>
      </c>
      <c r="E10" s="140"/>
      <c r="F10" s="140"/>
      <c r="H10"/>
      <c r="I10" s="140"/>
      <c r="L10" s="140"/>
      <c r="M10" s="140"/>
    </row>
    <row r="11" spans="1:14" outlineLevel="1" x14ac:dyDescent="0.25">
      <c r="A11" s="118" t="s">
        <v>1148</v>
      </c>
      <c r="B11" s="155"/>
      <c r="E11" s="140"/>
      <c r="F11" s="140"/>
      <c r="H11"/>
      <c r="I11" s="140"/>
      <c r="L11" s="140"/>
      <c r="M11" s="140"/>
    </row>
    <row r="12" spans="1:14" outlineLevel="1" x14ac:dyDescent="0.25">
      <c r="A12" s="118" t="s">
        <v>1149</v>
      </c>
      <c r="B12" s="155"/>
      <c r="E12" s="140"/>
      <c r="F12" s="140"/>
      <c r="H12"/>
      <c r="I12" s="140"/>
      <c r="L12" s="140"/>
      <c r="M12" s="140"/>
    </row>
    <row r="13" spans="1:14" outlineLevel="1" x14ac:dyDescent="0.25">
      <c r="A13" s="118" t="s">
        <v>1150</v>
      </c>
      <c r="E13" s="140"/>
      <c r="F13" s="140"/>
      <c r="H13"/>
      <c r="I13" s="140"/>
      <c r="L13" s="140"/>
      <c r="M13" s="140"/>
    </row>
    <row r="14" spans="1:14" outlineLevel="1" x14ac:dyDescent="0.25">
      <c r="A14" s="118" t="s">
        <v>1151</v>
      </c>
      <c r="E14" s="140"/>
      <c r="F14" s="140"/>
      <c r="H14"/>
      <c r="I14" s="140"/>
      <c r="L14" s="140"/>
      <c r="M14" s="140"/>
    </row>
    <row r="15" spans="1:14" outlineLevel="1" x14ac:dyDescent="0.25">
      <c r="A15" s="118" t="s">
        <v>1152</v>
      </c>
      <c r="E15" s="140"/>
      <c r="F15" s="140"/>
      <c r="H15"/>
      <c r="I15" s="140"/>
      <c r="L15" s="140"/>
      <c r="M15" s="140"/>
    </row>
    <row r="16" spans="1:14" outlineLevel="1" x14ac:dyDescent="0.25">
      <c r="A16" s="118" t="s">
        <v>1153</v>
      </c>
      <c r="E16" s="140"/>
      <c r="F16" s="140"/>
      <c r="H16"/>
      <c r="I16" s="140"/>
      <c r="L16" s="140"/>
      <c r="M16" s="140"/>
    </row>
    <row r="17" spans="1:14" outlineLevel="1" x14ac:dyDescent="0.25">
      <c r="A17" s="118" t="s">
        <v>1154</v>
      </c>
      <c r="E17" s="140"/>
      <c r="F17" s="140"/>
      <c r="H17"/>
      <c r="I17" s="140"/>
      <c r="L17" s="140"/>
      <c r="M17" s="140"/>
    </row>
    <row r="18" spans="1:14" x14ac:dyDescent="0.25">
      <c r="A18" s="129"/>
      <c r="B18" s="129" t="s">
        <v>1155</v>
      </c>
      <c r="C18" s="129" t="s">
        <v>910</v>
      </c>
      <c r="D18" s="129" t="s">
        <v>1156</v>
      </c>
      <c r="E18" s="129"/>
      <c r="F18" s="129" t="s">
        <v>1157</v>
      </c>
      <c r="G18" s="129" t="s">
        <v>1158</v>
      </c>
      <c r="H18"/>
      <c r="I18" s="150"/>
      <c r="J18" s="148"/>
      <c r="K18" s="148"/>
      <c r="L18" s="121"/>
      <c r="M18" s="148"/>
      <c r="N18" s="148"/>
    </row>
    <row r="19" spans="1:14" x14ac:dyDescent="0.25">
      <c r="A19" s="118" t="s">
        <v>1159</v>
      </c>
      <c r="B19" s="118" t="s">
        <v>1160</v>
      </c>
      <c r="C19" s="50" t="s">
        <v>278</v>
      </c>
      <c r="D19" s="148"/>
      <c r="E19" s="148"/>
      <c r="F19" s="149"/>
      <c r="G19" s="149"/>
      <c r="H19"/>
      <c r="I19" s="140"/>
      <c r="L19" s="148"/>
      <c r="M19" s="149"/>
      <c r="N19" s="149"/>
    </row>
    <row r="20" spans="1:14" x14ac:dyDescent="0.25">
      <c r="A20" s="148"/>
      <c r="B20" s="150"/>
      <c r="C20" s="148"/>
      <c r="D20" s="148"/>
      <c r="E20" s="148"/>
      <c r="F20" s="149"/>
      <c r="G20" s="149"/>
      <c r="H20"/>
      <c r="I20" s="150"/>
      <c r="J20" s="148"/>
      <c r="K20" s="148"/>
      <c r="L20" s="148"/>
      <c r="M20" s="149"/>
      <c r="N20" s="149"/>
    </row>
    <row r="21" spans="1:14" x14ac:dyDescent="0.25">
      <c r="B21" s="118" t="s">
        <v>915</v>
      </c>
      <c r="C21" s="148"/>
      <c r="D21" s="148"/>
      <c r="E21" s="148"/>
      <c r="F21" s="149"/>
      <c r="G21" s="149"/>
      <c r="H21"/>
      <c r="I21" s="140"/>
      <c r="J21" s="148"/>
      <c r="K21" s="148"/>
      <c r="L21" s="148"/>
      <c r="M21" s="149"/>
      <c r="N21" s="149"/>
    </row>
    <row r="22" spans="1:14" x14ac:dyDescent="0.25">
      <c r="A22" s="118" t="s">
        <v>1161</v>
      </c>
      <c r="B22" s="71" t="s">
        <v>1162</v>
      </c>
      <c r="C22" s="50" t="s">
        <v>278</v>
      </c>
      <c r="D22" s="50" t="s">
        <v>278</v>
      </c>
      <c r="E22" s="140"/>
      <c r="F22" s="133" t="str">
        <f>IF($C$37=0,"",IF(C22="[for completion]","",C22/$C$37))</f>
        <v/>
      </c>
      <c r="G22" s="133" t="str">
        <f>IF($D$37=0,"",IF(D22="[for completion]","",D22/$D$37))</f>
        <v/>
      </c>
      <c r="H22"/>
      <c r="I22" s="140"/>
      <c r="L22" s="140"/>
      <c r="M22" s="133"/>
      <c r="N22" s="133"/>
    </row>
    <row r="23" spans="1:14" x14ac:dyDescent="0.25">
      <c r="A23" s="118" t="s">
        <v>1163</v>
      </c>
      <c r="B23" s="71" t="s">
        <v>1162</v>
      </c>
      <c r="C23" s="50" t="s">
        <v>278</v>
      </c>
      <c r="D23" s="50" t="s">
        <v>278</v>
      </c>
      <c r="E23" s="140"/>
      <c r="F23" s="133" t="str">
        <f t="shared" ref="F23:F36" si="0">IF($C$37=0,"",IF(C23="[for completion]","",C23/$C$37))</f>
        <v/>
      </c>
      <c r="G23" s="133" t="str">
        <f t="shared" ref="G23:G36" si="1">IF($D$37=0,"",IF(D23="[for completion]","",D23/$D$37))</f>
        <v/>
      </c>
      <c r="H23"/>
      <c r="I23" s="140"/>
      <c r="L23" s="140"/>
      <c r="M23" s="133"/>
      <c r="N23" s="133"/>
    </row>
    <row r="24" spans="1:14" x14ac:dyDescent="0.25">
      <c r="A24" s="118" t="s">
        <v>1164</v>
      </c>
      <c r="B24" s="71" t="s">
        <v>1162</v>
      </c>
      <c r="C24" s="50" t="s">
        <v>278</v>
      </c>
      <c r="D24" s="50" t="s">
        <v>278</v>
      </c>
      <c r="F24" s="133" t="str">
        <f t="shared" si="0"/>
        <v/>
      </c>
      <c r="G24" s="133" t="str">
        <f t="shared" si="1"/>
        <v/>
      </c>
      <c r="H24"/>
      <c r="I24" s="140"/>
      <c r="M24" s="133"/>
      <c r="N24" s="133"/>
    </row>
    <row r="25" spans="1:14" x14ac:dyDescent="0.25">
      <c r="A25" s="118" t="s">
        <v>1165</v>
      </c>
      <c r="B25" s="71" t="s">
        <v>1162</v>
      </c>
      <c r="C25" s="50" t="s">
        <v>278</v>
      </c>
      <c r="D25" s="50" t="s">
        <v>278</v>
      </c>
      <c r="E25" s="151"/>
      <c r="F25" s="133" t="str">
        <f t="shared" si="0"/>
        <v/>
      </c>
      <c r="G25" s="133" t="str">
        <f t="shared" si="1"/>
        <v/>
      </c>
      <c r="H25"/>
      <c r="I25" s="140"/>
      <c r="L25" s="151"/>
      <c r="M25" s="133"/>
      <c r="N25" s="133"/>
    </row>
    <row r="26" spans="1:14" x14ac:dyDescent="0.25">
      <c r="A26" s="118" t="s">
        <v>1166</v>
      </c>
      <c r="B26" s="71" t="s">
        <v>1162</v>
      </c>
      <c r="C26" s="50" t="s">
        <v>278</v>
      </c>
      <c r="D26" s="50" t="s">
        <v>278</v>
      </c>
      <c r="E26" s="151"/>
      <c r="F26" s="133" t="str">
        <f t="shared" si="0"/>
        <v/>
      </c>
      <c r="G26" s="133" t="str">
        <f t="shared" si="1"/>
        <v/>
      </c>
      <c r="H26"/>
      <c r="I26" s="140"/>
      <c r="L26" s="151"/>
      <c r="M26" s="133"/>
      <c r="N26" s="133"/>
    </row>
    <row r="27" spans="1:14" x14ac:dyDescent="0.25">
      <c r="A27" s="118" t="s">
        <v>1167</v>
      </c>
      <c r="B27" s="71" t="s">
        <v>1162</v>
      </c>
      <c r="C27" s="50" t="s">
        <v>278</v>
      </c>
      <c r="D27" s="50" t="s">
        <v>278</v>
      </c>
      <c r="E27" s="151"/>
      <c r="F27" s="133" t="str">
        <f t="shared" si="0"/>
        <v/>
      </c>
      <c r="G27" s="133" t="str">
        <f t="shared" si="1"/>
        <v/>
      </c>
      <c r="H27"/>
      <c r="I27" s="140"/>
      <c r="L27" s="151"/>
      <c r="M27" s="133"/>
      <c r="N27" s="133"/>
    </row>
    <row r="28" spans="1:14" x14ac:dyDescent="0.25">
      <c r="A28" s="118" t="s">
        <v>1168</v>
      </c>
      <c r="B28" s="71" t="s">
        <v>1162</v>
      </c>
      <c r="C28" s="50" t="s">
        <v>278</v>
      </c>
      <c r="D28" s="50" t="s">
        <v>278</v>
      </c>
      <c r="E28" s="151"/>
      <c r="F28" s="133" t="str">
        <f t="shared" si="0"/>
        <v/>
      </c>
      <c r="G28" s="133" t="str">
        <f t="shared" si="1"/>
        <v/>
      </c>
      <c r="H28"/>
      <c r="I28" s="140"/>
      <c r="L28" s="151"/>
      <c r="M28" s="133"/>
      <c r="N28" s="133"/>
    </row>
    <row r="29" spans="1:14" x14ac:dyDescent="0.25">
      <c r="A29" s="118" t="s">
        <v>1169</v>
      </c>
      <c r="B29" s="71" t="s">
        <v>1162</v>
      </c>
      <c r="C29" s="50" t="s">
        <v>278</v>
      </c>
      <c r="D29" s="50" t="s">
        <v>278</v>
      </c>
      <c r="E29" s="151"/>
      <c r="F29" s="133" t="str">
        <f t="shared" si="0"/>
        <v/>
      </c>
      <c r="G29" s="133" t="str">
        <f t="shared" si="1"/>
        <v/>
      </c>
      <c r="H29"/>
      <c r="I29" s="140"/>
      <c r="L29" s="151"/>
      <c r="M29" s="133"/>
      <c r="N29" s="133"/>
    </row>
    <row r="30" spans="1:14" x14ac:dyDescent="0.25">
      <c r="A30" s="118" t="s">
        <v>1170</v>
      </c>
      <c r="B30" s="71" t="s">
        <v>1162</v>
      </c>
      <c r="C30" s="50" t="s">
        <v>278</v>
      </c>
      <c r="D30" s="50" t="s">
        <v>278</v>
      </c>
      <c r="E30" s="151"/>
      <c r="F30" s="133" t="str">
        <f t="shared" si="0"/>
        <v/>
      </c>
      <c r="G30" s="133" t="str">
        <f t="shared" si="1"/>
        <v/>
      </c>
      <c r="H30"/>
      <c r="I30" s="140"/>
      <c r="L30" s="151"/>
      <c r="M30" s="133"/>
      <c r="N30" s="133"/>
    </row>
    <row r="31" spans="1:14" x14ac:dyDescent="0.25">
      <c r="A31" s="118" t="s">
        <v>1171</v>
      </c>
      <c r="B31" s="71" t="s">
        <v>1162</v>
      </c>
      <c r="C31" s="50" t="s">
        <v>278</v>
      </c>
      <c r="D31" s="50" t="s">
        <v>278</v>
      </c>
      <c r="E31" s="151"/>
      <c r="F31" s="133" t="str">
        <f t="shared" si="0"/>
        <v/>
      </c>
      <c r="G31" s="133" t="str">
        <f t="shared" si="1"/>
        <v/>
      </c>
      <c r="H31"/>
      <c r="I31" s="140"/>
      <c r="L31" s="151"/>
      <c r="M31" s="133"/>
      <c r="N31" s="133"/>
    </row>
    <row r="32" spans="1:14" x14ac:dyDescent="0.25">
      <c r="A32" s="118" t="s">
        <v>1172</v>
      </c>
      <c r="B32" s="71" t="s">
        <v>1162</v>
      </c>
      <c r="C32" s="50" t="s">
        <v>278</v>
      </c>
      <c r="D32" s="50" t="s">
        <v>278</v>
      </c>
      <c r="E32" s="151"/>
      <c r="F32" s="133" t="str">
        <f t="shared" si="0"/>
        <v/>
      </c>
      <c r="G32" s="133" t="str">
        <f t="shared" si="1"/>
        <v/>
      </c>
      <c r="H32"/>
      <c r="I32" s="140"/>
      <c r="L32" s="151"/>
      <c r="M32" s="133"/>
      <c r="N32" s="133"/>
    </row>
    <row r="33" spans="1:14" x14ac:dyDescent="0.25">
      <c r="A33" s="118" t="s">
        <v>1173</v>
      </c>
      <c r="B33" s="71" t="s">
        <v>1162</v>
      </c>
      <c r="C33" s="50" t="s">
        <v>278</v>
      </c>
      <c r="D33" s="50" t="s">
        <v>278</v>
      </c>
      <c r="E33" s="151"/>
      <c r="F33" s="133" t="str">
        <f t="shared" si="0"/>
        <v/>
      </c>
      <c r="G33" s="133" t="str">
        <f t="shared" si="1"/>
        <v/>
      </c>
      <c r="H33"/>
      <c r="I33" s="140"/>
      <c r="L33" s="151"/>
      <c r="M33" s="133"/>
      <c r="N33" s="133"/>
    </row>
    <row r="34" spans="1:14" x14ac:dyDescent="0.25">
      <c r="A34" s="118" t="s">
        <v>1174</v>
      </c>
      <c r="B34" s="71" t="s">
        <v>1162</v>
      </c>
      <c r="C34" s="50" t="s">
        <v>278</v>
      </c>
      <c r="D34" s="50" t="s">
        <v>278</v>
      </c>
      <c r="E34" s="151"/>
      <c r="F34" s="133" t="str">
        <f t="shared" si="0"/>
        <v/>
      </c>
      <c r="G34" s="133" t="str">
        <f t="shared" si="1"/>
        <v/>
      </c>
      <c r="H34"/>
      <c r="I34" s="140"/>
      <c r="L34" s="151"/>
      <c r="M34" s="133"/>
      <c r="N34" s="133"/>
    </row>
    <row r="35" spans="1:14" x14ac:dyDescent="0.25">
      <c r="A35" s="118" t="s">
        <v>1175</v>
      </c>
      <c r="B35" s="71" t="s">
        <v>1162</v>
      </c>
      <c r="C35" s="50" t="s">
        <v>278</v>
      </c>
      <c r="D35" s="50" t="s">
        <v>278</v>
      </c>
      <c r="E35" s="151"/>
      <c r="F35" s="133" t="str">
        <f t="shared" si="0"/>
        <v/>
      </c>
      <c r="G35" s="133" t="str">
        <f t="shared" si="1"/>
        <v/>
      </c>
      <c r="H35"/>
      <c r="I35" s="140"/>
      <c r="L35" s="151"/>
      <c r="M35" s="133"/>
      <c r="N35" s="133"/>
    </row>
    <row r="36" spans="1:14" x14ac:dyDescent="0.25">
      <c r="A36" s="118" t="s">
        <v>1176</v>
      </c>
      <c r="B36" s="71" t="s">
        <v>1162</v>
      </c>
      <c r="C36" s="50" t="s">
        <v>278</v>
      </c>
      <c r="D36" s="50" t="s">
        <v>278</v>
      </c>
      <c r="E36" s="151"/>
      <c r="F36" s="133" t="str">
        <f t="shared" si="0"/>
        <v/>
      </c>
      <c r="G36" s="133" t="str">
        <f t="shared" si="1"/>
        <v/>
      </c>
      <c r="H36"/>
      <c r="I36" s="140"/>
      <c r="L36" s="151"/>
      <c r="M36" s="133"/>
      <c r="N36" s="133"/>
    </row>
    <row r="37" spans="1:14" x14ac:dyDescent="0.25">
      <c r="A37" s="118" t="s">
        <v>1177</v>
      </c>
      <c r="B37" s="153" t="s">
        <v>264</v>
      </c>
      <c r="C37" s="140">
        <f>SUM(C22:C36)</f>
        <v>0</v>
      </c>
      <c r="D37" s="140">
        <f>SUM(D22:D36)</f>
        <v>0</v>
      </c>
      <c r="E37" s="151"/>
      <c r="F37" s="158">
        <f>SUM(F22:F36)</f>
        <v>0</v>
      </c>
      <c r="G37" s="158">
        <f>SUM(G22:G36)</f>
        <v>0</v>
      </c>
      <c r="H37"/>
      <c r="I37" s="153"/>
      <c r="J37" s="140"/>
      <c r="K37" s="140"/>
      <c r="L37" s="151"/>
      <c r="M37" s="158"/>
      <c r="N37" s="158"/>
    </row>
    <row r="38" spans="1:14" x14ac:dyDescent="0.25">
      <c r="A38" s="129"/>
      <c r="B38" s="130" t="s">
        <v>1178</v>
      </c>
      <c r="C38" s="129" t="s">
        <v>224</v>
      </c>
      <c r="D38" s="129"/>
      <c r="E38" s="136"/>
      <c r="F38" s="129" t="s">
        <v>1157</v>
      </c>
      <c r="G38" s="129"/>
      <c r="H38"/>
      <c r="I38" s="150"/>
      <c r="J38" s="148"/>
      <c r="K38" s="148"/>
      <c r="L38" s="121"/>
      <c r="M38" s="148"/>
      <c r="N38" s="148"/>
    </row>
    <row r="39" spans="1:14" x14ac:dyDescent="0.25">
      <c r="A39" s="118" t="s">
        <v>1179</v>
      </c>
      <c r="B39" s="140" t="s">
        <v>1180</v>
      </c>
      <c r="C39" s="50" t="s">
        <v>278</v>
      </c>
      <c r="E39" s="159"/>
      <c r="F39" s="133" t="str">
        <f>IF($C$42=0,"",IF(C39="[for completion]","",C39/$C$42))</f>
        <v/>
      </c>
      <c r="G39" s="132"/>
      <c r="H39"/>
      <c r="I39" s="140"/>
      <c r="L39" s="159"/>
      <c r="M39" s="133"/>
      <c r="N39" s="132"/>
    </row>
    <row r="40" spans="1:14" x14ac:dyDescent="0.25">
      <c r="A40" s="118" t="s">
        <v>1181</v>
      </c>
      <c r="B40" s="140" t="s">
        <v>1182</v>
      </c>
      <c r="C40" s="50" t="s">
        <v>278</v>
      </c>
      <c r="E40" s="159"/>
      <c r="F40" s="133" t="str">
        <f>IF($C$42=0,"",IF(C40="[for completion]","",C40/$C$42))</f>
        <v/>
      </c>
      <c r="G40" s="132"/>
      <c r="H40"/>
      <c r="I40" s="140"/>
      <c r="L40" s="159"/>
      <c r="M40" s="133"/>
      <c r="N40" s="132"/>
    </row>
    <row r="41" spans="1:14" x14ac:dyDescent="0.25">
      <c r="A41" s="118" t="s">
        <v>1183</v>
      </c>
      <c r="B41" s="140" t="s">
        <v>262</v>
      </c>
      <c r="C41" s="50" t="s">
        <v>278</v>
      </c>
      <c r="E41" s="151"/>
      <c r="F41" s="133" t="str">
        <f>IF($C$42=0,"",IF(C41="[for completion]","",C41/$C$42))</f>
        <v/>
      </c>
      <c r="G41" s="132"/>
      <c r="H41"/>
      <c r="I41" s="140"/>
      <c r="L41" s="151"/>
      <c r="M41" s="133"/>
      <c r="N41" s="132"/>
    </row>
    <row r="42" spans="1:14" x14ac:dyDescent="0.25">
      <c r="A42" s="118" t="s">
        <v>1184</v>
      </c>
      <c r="B42" s="153" t="s">
        <v>264</v>
      </c>
      <c r="C42" s="140">
        <f>SUM(C39:C41)</f>
        <v>0</v>
      </c>
      <c r="D42" s="140"/>
      <c r="E42" s="151"/>
      <c r="F42" s="158">
        <f>SUM(F39:F41)</f>
        <v>0</v>
      </c>
      <c r="G42" s="132"/>
      <c r="H42"/>
      <c r="I42" s="140"/>
      <c r="L42" s="151"/>
      <c r="M42" s="133"/>
      <c r="N42" s="132"/>
    </row>
    <row r="43" spans="1:14" outlineLevel="1" x14ac:dyDescent="0.25">
      <c r="A43" s="118" t="s">
        <v>1185</v>
      </c>
      <c r="B43" s="153"/>
      <c r="C43" s="140"/>
      <c r="D43" s="140"/>
      <c r="E43" s="151"/>
      <c r="F43" s="158"/>
      <c r="G43" s="132"/>
      <c r="H43"/>
      <c r="I43" s="140"/>
      <c r="L43" s="151"/>
      <c r="M43" s="133"/>
      <c r="N43" s="132"/>
    </row>
    <row r="44" spans="1:14" outlineLevel="1" x14ac:dyDescent="0.25">
      <c r="A44" s="118" t="s">
        <v>1186</v>
      </c>
      <c r="B44" s="153"/>
      <c r="C44" s="140"/>
      <c r="D44" s="140"/>
      <c r="E44" s="151"/>
      <c r="F44" s="158"/>
      <c r="G44" s="132"/>
      <c r="H44"/>
      <c r="I44" s="140"/>
      <c r="L44" s="151"/>
      <c r="M44" s="133"/>
      <c r="N44" s="132"/>
    </row>
    <row r="45" spans="1:14" outlineLevel="1" x14ac:dyDescent="0.25">
      <c r="A45" s="118" t="s">
        <v>1187</v>
      </c>
      <c r="B45" s="140"/>
      <c r="E45" s="151"/>
      <c r="F45" s="133"/>
      <c r="G45" s="132"/>
      <c r="H45"/>
      <c r="I45" s="140"/>
      <c r="L45" s="151"/>
      <c r="M45" s="133"/>
      <c r="N45" s="132"/>
    </row>
    <row r="46" spans="1:14" outlineLevel="1" x14ac:dyDescent="0.25">
      <c r="A46" s="118" t="s">
        <v>1188</v>
      </c>
      <c r="B46" s="140"/>
      <c r="E46" s="151"/>
      <c r="F46" s="133"/>
      <c r="G46" s="132"/>
      <c r="H46"/>
      <c r="I46" s="140"/>
      <c r="L46" s="151"/>
      <c r="M46" s="133"/>
      <c r="N46" s="132"/>
    </row>
    <row r="47" spans="1:14" outlineLevel="1" x14ac:dyDescent="0.25">
      <c r="A47" s="118" t="s">
        <v>1189</v>
      </c>
      <c r="B47" s="140"/>
      <c r="E47" s="151"/>
      <c r="F47" s="133"/>
      <c r="G47" s="132"/>
      <c r="H47"/>
      <c r="I47" s="140"/>
      <c r="L47" s="151"/>
      <c r="M47" s="133"/>
      <c r="N47" s="132"/>
    </row>
    <row r="48" spans="1:14" ht="15" customHeight="1" x14ac:dyDescent="0.25">
      <c r="A48" s="129"/>
      <c r="B48" s="130" t="s">
        <v>712</v>
      </c>
      <c r="C48" s="129" t="s">
        <v>1157</v>
      </c>
      <c r="D48" s="129"/>
      <c r="E48" s="136"/>
      <c r="F48" s="131"/>
      <c r="G48" s="131"/>
      <c r="H48"/>
      <c r="I48" s="150"/>
      <c r="J48" s="148"/>
      <c r="K48" s="148"/>
      <c r="L48" s="121"/>
      <c r="M48" s="149"/>
      <c r="N48" s="149"/>
    </row>
    <row r="49" spans="1:14" x14ac:dyDescent="0.25">
      <c r="A49" s="118" t="s">
        <v>1190</v>
      </c>
      <c r="B49" s="138" t="s">
        <v>714</v>
      </c>
      <c r="C49" s="160">
        <f>SUM(C50:C77)</f>
        <v>0</v>
      </c>
      <c r="G49" s="118"/>
      <c r="H49"/>
      <c r="I49" s="121"/>
      <c r="N49" s="118"/>
    </row>
    <row r="50" spans="1:14" x14ac:dyDescent="0.25">
      <c r="A50" s="118" t="s">
        <v>1191</v>
      </c>
      <c r="B50" s="118" t="s">
        <v>716</v>
      </c>
      <c r="C50" s="50" t="s">
        <v>278</v>
      </c>
      <c r="G50" s="118"/>
      <c r="H50"/>
      <c r="N50" s="118"/>
    </row>
    <row r="51" spans="1:14" x14ac:dyDescent="0.25">
      <c r="A51" s="118" t="s">
        <v>1192</v>
      </c>
      <c r="B51" s="118" t="s">
        <v>718</v>
      </c>
      <c r="C51" s="50" t="s">
        <v>278</v>
      </c>
      <c r="G51" s="118"/>
      <c r="H51"/>
      <c r="N51" s="118"/>
    </row>
    <row r="52" spans="1:14" x14ac:dyDescent="0.25">
      <c r="A52" s="118" t="s">
        <v>1193</v>
      </c>
      <c r="B52" s="118" t="s">
        <v>720</v>
      </c>
      <c r="C52" s="50" t="s">
        <v>278</v>
      </c>
      <c r="G52" s="118"/>
      <c r="H52"/>
      <c r="N52" s="118"/>
    </row>
    <row r="53" spans="1:14" x14ac:dyDescent="0.25">
      <c r="A53" s="118" t="s">
        <v>1194</v>
      </c>
      <c r="B53" s="118" t="s">
        <v>722</v>
      </c>
      <c r="C53" s="50" t="s">
        <v>278</v>
      </c>
      <c r="G53" s="118"/>
      <c r="H53"/>
      <c r="N53" s="118"/>
    </row>
    <row r="54" spans="1:14" x14ac:dyDescent="0.25">
      <c r="A54" s="118" t="s">
        <v>1195</v>
      </c>
      <c r="B54" s="118" t="s">
        <v>724</v>
      </c>
      <c r="C54" s="50" t="s">
        <v>278</v>
      </c>
      <c r="G54" s="118"/>
      <c r="H54"/>
      <c r="N54" s="118"/>
    </row>
    <row r="55" spans="1:14" x14ac:dyDescent="0.25">
      <c r="A55" s="118" t="s">
        <v>1196</v>
      </c>
      <c r="B55" s="118" t="s">
        <v>726</v>
      </c>
      <c r="C55" s="50" t="s">
        <v>278</v>
      </c>
      <c r="G55" s="118"/>
      <c r="H55"/>
      <c r="N55" s="118"/>
    </row>
    <row r="56" spans="1:14" x14ac:dyDescent="0.25">
      <c r="A56" s="118" t="s">
        <v>1197</v>
      </c>
      <c r="B56" s="118" t="s">
        <v>728</v>
      </c>
      <c r="C56" s="50" t="s">
        <v>278</v>
      </c>
      <c r="G56" s="118"/>
      <c r="H56"/>
      <c r="N56" s="118"/>
    </row>
    <row r="57" spans="1:14" x14ac:dyDescent="0.25">
      <c r="A57" s="118" t="s">
        <v>1198</v>
      </c>
      <c r="B57" s="118" t="s">
        <v>730</v>
      </c>
      <c r="C57" s="50" t="s">
        <v>278</v>
      </c>
      <c r="G57" s="118"/>
      <c r="H57"/>
      <c r="N57" s="118"/>
    </row>
    <row r="58" spans="1:14" x14ac:dyDescent="0.25">
      <c r="A58" s="118" t="s">
        <v>1199</v>
      </c>
      <c r="B58" s="118" t="s">
        <v>732</v>
      </c>
      <c r="C58" s="50" t="s">
        <v>278</v>
      </c>
      <c r="G58" s="118"/>
      <c r="H58"/>
      <c r="N58" s="118"/>
    </row>
    <row r="59" spans="1:14" x14ac:dyDescent="0.25">
      <c r="A59" s="118" t="s">
        <v>1200</v>
      </c>
      <c r="B59" s="118" t="s">
        <v>734</v>
      </c>
      <c r="C59" s="50" t="s">
        <v>278</v>
      </c>
      <c r="G59" s="118"/>
      <c r="H59"/>
      <c r="N59" s="118"/>
    </row>
    <row r="60" spans="1:14" x14ac:dyDescent="0.25">
      <c r="A60" s="118" t="s">
        <v>1201</v>
      </c>
      <c r="B60" s="118" t="s">
        <v>736</v>
      </c>
      <c r="C60" s="50" t="s">
        <v>278</v>
      </c>
      <c r="G60" s="118"/>
      <c r="H60"/>
      <c r="N60" s="118"/>
    </row>
    <row r="61" spans="1:14" x14ac:dyDescent="0.25">
      <c r="A61" s="118" t="s">
        <v>1202</v>
      </c>
      <c r="B61" s="118" t="s">
        <v>738</v>
      </c>
      <c r="C61" s="50" t="s">
        <v>278</v>
      </c>
      <c r="G61" s="118"/>
      <c r="H61"/>
      <c r="N61" s="118"/>
    </row>
    <row r="62" spans="1:14" x14ac:dyDescent="0.25">
      <c r="A62" s="118" t="s">
        <v>1203</v>
      </c>
      <c r="B62" s="118" t="s">
        <v>740</v>
      </c>
      <c r="C62" s="50" t="s">
        <v>278</v>
      </c>
      <c r="G62" s="118"/>
      <c r="H62"/>
      <c r="N62" s="118"/>
    </row>
    <row r="63" spans="1:14" x14ac:dyDescent="0.25">
      <c r="A63" s="118" t="s">
        <v>1204</v>
      </c>
      <c r="B63" s="118" t="s">
        <v>742</v>
      </c>
      <c r="C63" s="50" t="s">
        <v>278</v>
      </c>
      <c r="G63" s="118"/>
      <c r="H63"/>
      <c r="N63" s="118"/>
    </row>
    <row r="64" spans="1:14" x14ac:dyDescent="0.25">
      <c r="A64" s="118" t="s">
        <v>1205</v>
      </c>
      <c r="B64" s="118" t="s">
        <v>744</v>
      </c>
      <c r="C64" s="50" t="s">
        <v>278</v>
      </c>
      <c r="G64" s="118"/>
      <c r="H64"/>
      <c r="N64" s="118"/>
    </row>
    <row r="65" spans="1:14" x14ac:dyDescent="0.25">
      <c r="A65" s="118" t="s">
        <v>1206</v>
      </c>
      <c r="B65" s="118" t="s">
        <v>746</v>
      </c>
      <c r="C65" s="50" t="s">
        <v>278</v>
      </c>
      <c r="G65" s="118"/>
      <c r="H65"/>
      <c r="N65" s="118"/>
    </row>
    <row r="66" spans="1:14" x14ac:dyDescent="0.25">
      <c r="A66" s="118" t="s">
        <v>1207</v>
      </c>
      <c r="B66" s="118" t="s">
        <v>748</v>
      </c>
      <c r="C66" s="50" t="s">
        <v>278</v>
      </c>
      <c r="G66" s="118"/>
      <c r="H66"/>
      <c r="N66" s="118"/>
    </row>
    <row r="67" spans="1:14" x14ac:dyDescent="0.25">
      <c r="A67" s="118" t="s">
        <v>1208</v>
      </c>
      <c r="B67" s="118" t="s">
        <v>750</v>
      </c>
      <c r="C67" s="50" t="s">
        <v>278</v>
      </c>
      <c r="G67" s="118"/>
      <c r="H67"/>
      <c r="N67" s="118"/>
    </row>
    <row r="68" spans="1:14" x14ac:dyDescent="0.25">
      <c r="A68" s="118" t="s">
        <v>1209</v>
      </c>
      <c r="B68" s="118" t="s">
        <v>752</v>
      </c>
      <c r="C68" s="50" t="s">
        <v>278</v>
      </c>
      <c r="G68" s="118"/>
      <c r="H68"/>
      <c r="N68" s="118"/>
    </row>
    <row r="69" spans="1:14" x14ac:dyDescent="0.25">
      <c r="A69" s="118" t="s">
        <v>1210</v>
      </c>
      <c r="B69" s="118" t="s">
        <v>754</v>
      </c>
      <c r="C69" s="50" t="s">
        <v>278</v>
      </c>
      <c r="G69" s="118"/>
      <c r="H69"/>
      <c r="N69" s="118"/>
    </row>
    <row r="70" spans="1:14" x14ac:dyDescent="0.25">
      <c r="A70" s="118" t="s">
        <v>1211</v>
      </c>
      <c r="B70" s="118" t="s">
        <v>756</v>
      </c>
      <c r="C70" s="50" t="s">
        <v>278</v>
      </c>
      <c r="G70" s="118"/>
      <c r="H70"/>
      <c r="N70" s="118"/>
    </row>
    <row r="71" spans="1:14" x14ac:dyDescent="0.25">
      <c r="A71" s="118" t="s">
        <v>1212</v>
      </c>
      <c r="B71" s="118" t="s">
        <v>758</v>
      </c>
      <c r="C71" s="50" t="s">
        <v>278</v>
      </c>
      <c r="G71" s="118"/>
      <c r="H71"/>
      <c r="N71" s="118"/>
    </row>
    <row r="72" spans="1:14" x14ac:dyDescent="0.25">
      <c r="A72" s="118" t="s">
        <v>1213</v>
      </c>
      <c r="B72" s="118" t="s">
        <v>760</v>
      </c>
      <c r="C72" s="50" t="s">
        <v>278</v>
      </c>
      <c r="G72" s="118"/>
      <c r="H72"/>
      <c r="N72" s="118"/>
    </row>
    <row r="73" spans="1:14" x14ac:dyDescent="0.25">
      <c r="A73" s="118" t="s">
        <v>1214</v>
      </c>
      <c r="B73" s="118" t="s">
        <v>762</v>
      </c>
      <c r="C73" s="50" t="s">
        <v>278</v>
      </c>
      <c r="G73" s="118"/>
      <c r="H73"/>
      <c r="N73" s="118"/>
    </row>
    <row r="74" spans="1:14" x14ac:dyDescent="0.25">
      <c r="A74" s="118" t="s">
        <v>1215</v>
      </c>
      <c r="B74" s="118" t="s">
        <v>764</v>
      </c>
      <c r="C74" s="50" t="s">
        <v>278</v>
      </c>
      <c r="G74" s="118"/>
      <c r="H74"/>
      <c r="N74" s="118"/>
    </row>
    <row r="75" spans="1:14" x14ac:dyDescent="0.25">
      <c r="A75" s="118" t="s">
        <v>1216</v>
      </c>
      <c r="B75" s="118" t="s">
        <v>766</v>
      </c>
      <c r="C75" s="50" t="s">
        <v>278</v>
      </c>
      <c r="G75" s="118"/>
      <c r="H75"/>
      <c r="N75" s="118"/>
    </row>
    <row r="76" spans="1:14" x14ac:dyDescent="0.25">
      <c r="A76" s="118" t="s">
        <v>1217</v>
      </c>
      <c r="B76" s="118" t="s">
        <v>768</v>
      </c>
      <c r="C76" s="50" t="s">
        <v>278</v>
      </c>
      <c r="G76" s="118"/>
      <c r="H76"/>
      <c r="N76" s="118"/>
    </row>
    <row r="77" spans="1:14" x14ac:dyDescent="0.25">
      <c r="A77" s="118" t="s">
        <v>1218</v>
      </c>
      <c r="B77" s="118" t="s">
        <v>770</v>
      </c>
      <c r="C77" s="50" t="s">
        <v>278</v>
      </c>
      <c r="G77" s="118"/>
      <c r="H77"/>
      <c r="N77" s="118"/>
    </row>
    <row r="78" spans="1:14" x14ac:dyDescent="0.25">
      <c r="A78" s="118" t="s">
        <v>1219</v>
      </c>
      <c r="B78" s="138" t="s">
        <v>447</v>
      </c>
      <c r="C78" s="160">
        <f>SUM(C79:C81)</f>
        <v>0</v>
      </c>
      <c r="G78" s="118"/>
      <c r="H78"/>
      <c r="I78" s="121"/>
      <c r="N78" s="118"/>
    </row>
    <row r="79" spans="1:14" x14ac:dyDescent="0.25">
      <c r="A79" s="118" t="s">
        <v>1220</v>
      </c>
      <c r="B79" s="118" t="s">
        <v>773</v>
      </c>
      <c r="C79" s="50" t="s">
        <v>278</v>
      </c>
      <c r="G79" s="118"/>
      <c r="H79"/>
      <c r="N79" s="118"/>
    </row>
    <row r="80" spans="1:14" x14ac:dyDescent="0.25">
      <c r="A80" s="118" t="s">
        <v>1221</v>
      </c>
      <c r="B80" s="118" t="s">
        <v>775</v>
      </c>
      <c r="C80" s="50" t="s">
        <v>278</v>
      </c>
      <c r="G80" s="118"/>
      <c r="H80"/>
      <c r="N80" s="118"/>
    </row>
    <row r="81" spans="1:14" x14ac:dyDescent="0.25">
      <c r="A81" s="118" t="s">
        <v>1222</v>
      </c>
      <c r="B81" s="118" t="s">
        <v>777</v>
      </c>
      <c r="C81" s="50" t="s">
        <v>278</v>
      </c>
      <c r="G81" s="118"/>
      <c r="H81"/>
      <c r="N81" s="118"/>
    </row>
    <row r="82" spans="1:14" x14ac:dyDescent="0.25">
      <c r="A82" s="118" t="s">
        <v>1223</v>
      </c>
      <c r="B82" s="138" t="s">
        <v>262</v>
      </c>
      <c r="C82" s="160">
        <f>SUM(C83:C92)</f>
        <v>0</v>
      </c>
      <c r="G82" s="118"/>
      <c r="H82"/>
      <c r="I82" s="121"/>
      <c r="N82" s="118"/>
    </row>
    <row r="83" spans="1:14" x14ac:dyDescent="0.25">
      <c r="A83" s="118" t="s">
        <v>1224</v>
      </c>
      <c r="B83" s="140" t="s">
        <v>449</v>
      </c>
      <c r="C83" s="50" t="s">
        <v>278</v>
      </c>
      <c r="G83" s="118"/>
      <c r="H83"/>
      <c r="I83" s="140"/>
      <c r="N83" s="118"/>
    </row>
    <row r="84" spans="1:14" x14ac:dyDescent="0.25">
      <c r="A84" s="118" t="s">
        <v>1225</v>
      </c>
      <c r="B84" s="140" t="s">
        <v>451</v>
      </c>
      <c r="C84" s="50" t="s">
        <v>278</v>
      </c>
      <c r="G84" s="118"/>
      <c r="H84"/>
      <c r="I84" s="140"/>
      <c r="N84" s="118"/>
    </row>
    <row r="85" spans="1:14" x14ac:dyDescent="0.25">
      <c r="A85" s="118" t="s">
        <v>1226</v>
      </c>
      <c r="B85" s="140" t="s">
        <v>453</v>
      </c>
      <c r="C85" s="50" t="s">
        <v>278</v>
      </c>
      <c r="G85" s="118"/>
      <c r="H85"/>
      <c r="I85" s="140"/>
      <c r="N85" s="118"/>
    </row>
    <row r="86" spans="1:14" x14ac:dyDescent="0.25">
      <c r="A86" s="118" t="s">
        <v>1227</v>
      </c>
      <c r="B86" s="140" t="s">
        <v>163</v>
      </c>
      <c r="C86" s="50" t="s">
        <v>278</v>
      </c>
      <c r="G86" s="118"/>
      <c r="H86"/>
      <c r="I86" s="140"/>
      <c r="N86" s="118"/>
    </row>
    <row r="87" spans="1:14" x14ac:dyDescent="0.25">
      <c r="A87" s="118" t="s">
        <v>1228</v>
      </c>
      <c r="B87" s="140" t="s">
        <v>456</v>
      </c>
      <c r="C87" s="50" t="s">
        <v>278</v>
      </c>
      <c r="G87" s="118"/>
      <c r="H87"/>
      <c r="I87" s="140"/>
      <c r="N87" s="118"/>
    </row>
    <row r="88" spans="1:14" x14ac:dyDescent="0.25">
      <c r="A88" s="118" t="s">
        <v>1229</v>
      </c>
      <c r="B88" s="140" t="s">
        <v>458</v>
      </c>
      <c r="C88" s="50" t="s">
        <v>278</v>
      </c>
      <c r="G88" s="118"/>
      <c r="H88"/>
      <c r="I88" s="140"/>
      <c r="N88" s="118"/>
    </row>
    <row r="89" spans="1:14" x14ac:dyDescent="0.25">
      <c r="A89" s="118" t="s">
        <v>1230</v>
      </c>
      <c r="B89" s="140" t="s">
        <v>460</v>
      </c>
      <c r="C89" s="50" t="s">
        <v>278</v>
      </c>
      <c r="G89" s="118"/>
      <c r="H89"/>
      <c r="I89" s="140"/>
      <c r="N89" s="118"/>
    </row>
    <row r="90" spans="1:14" x14ac:dyDescent="0.25">
      <c r="A90" s="118" t="s">
        <v>1231</v>
      </c>
      <c r="B90" s="140" t="s">
        <v>462</v>
      </c>
      <c r="C90" s="50" t="s">
        <v>278</v>
      </c>
      <c r="G90" s="118"/>
      <c r="H90"/>
      <c r="I90" s="140"/>
      <c r="N90" s="118"/>
    </row>
    <row r="91" spans="1:14" x14ac:dyDescent="0.25">
      <c r="A91" s="118" t="s">
        <v>1232</v>
      </c>
      <c r="B91" s="140" t="s">
        <v>464</v>
      </c>
      <c r="C91" s="50" t="s">
        <v>278</v>
      </c>
      <c r="G91" s="118"/>
      <c r="H91"/>
      <c r="I91" s="140"/>
      <c r="N91" s="118"/>
    </row>
    <row r="92" spans="1:14" x14ac:dyDescent="0.25">
      <c r="A92" s="118" t="s">
        <v>1233</v>
      </c>
      <c r="B92" s="140" t="s">
        <v>262</v>
      </c>
      <c r="C92" s="50" t="s">
        <v>278</v>
      </c>
      <c r="G92" s="118"/>
      <c r="H92"/>
      <c r="I92" s="140"/>
      <c r="N92" s="118"/>
    </row>
    <row r="93" spans="1:14" outlineLevel="1" x14ac:dyDescent="0.25">
      <c r="A93" s="118" t="s">
        <v>1234</v>
      </c>
      <c r="B93" s="155"/>
      <c r="C93" s="160"/>
      <c r="G93" s="118"/>
      <c r="H93"/>
      <c r="I93" s="140"/>
      <c r="N93" s="118"/>
    </row>
    <row r="94" spans="1:14" outlineLevel="1" x14ac:dyDescent="0.25">
      <c r="A94" s="118" t="s">
        <v>1235</v>
      </c>
      <c r="B94" s="155"/>
      <c r="C94" s="160"/>
      <c r="G94" s="118"/>
      <c r="H94"/>
      <c r="I94" s="140"/>
      <c r="N94" s="118"/>
    </row>
    <row r="95" spans="1:14" outlineLevel="1" x14ac:dyDescent="0.25">
      <c r="A95" s="118" t="s">
        <v>1236</v>
      </c>
      <c r="B95" s="155"/>
      <c r="C95" s="160"/>
      <c r="G95" s="118"/>
      <c r="H95"/>
      <c r="I95" s="140"/>
      <c r="N95" s="118"/>
    </row>
    <row r="96" spans="1:14" outlineLevel="1" x14ac:dyDescent="0.25">
      <c r="A96" s="118" t="s">
        <v>1237</v>
      </c>
      <c r="B96" s="155"/>
      <c r="C96" s="160"/>
      <c r="G96" s="118"/>
      <c r="H96"/>
      <c r="I96" s="140"/>
      <c r="N96" s="118"/>
    </row>
    <row r="97" spans="1:14" outlineLevel="1" x14ac:dyDescent="0.25">
      <c r="A97" s="118" t="s">
        <v>1238</v>
      </c>
      <c r="B97" s="155"/>
      <c r="C97" s="160"/>
      <c r="G97" s="118"/>
      <c r="H97"/>
      <c r="I97" s="140"/>
      <c r="N97" s="118"/>
    </row>
    <row r="98" spans="1:14" outlineLevel="1" x14ac:dyDescent="0.25">
      <c r="A98" s="118" t="s">
        <v>1239</v>
      </c>
      <c r="B98" s="155"/>
      <c r="C98" s="160"/>
      <c r="G98" s="118"/>
      <c r="H98"/>
      <c r="I98" s="140"/>
      <c r="N98" s="118"/>
    </row>
    <row r="99" spans="1:14" outlineLevel="1" x14ac:dyDescent="0.25">
      <c r="A99" s="118" t="s">
        <v>1240</v>
      </c>
      <c r="B99" s="155"/>
      <c r="C99" s="160"/>
      <c r="G99" s="118"/>
      <c r="H99"/>
      <c r="I99" s="140"/>
      <c r="N99" s="118"/>
    </row>
    <row r="100" spans="1:14" outlineLevel="1" x14ac:dyDescent="0.25">
      <c r="A100" s="118" t="s">
        <v>1241</v>
      </c>
      <c r="B100" s="155"/>
      <c r="C100" s="160"/>
      <c r="G100" s="118"/>
      <c r="H100"/>
      <c r="I100" s="140"/>
      <c r="N100" s="118"/>
    </row>
    <row r="101" spans="1:14" outlineLevel="1" x14ac:dyDescent="0.25">
      <c r="A101" s="118" t="s">
        <v>1242</v>
      </c>
      <c r="B101" s="155"/>
      <c r="C101" s="160"/>
      <c r="G101" s="118"/>
      <c r="H101"/>
      <c r="I101" s="140"/>
      <c r="N101" s="118"/>
    </row>
    <row r="102" spans="1:14" outlineLevel="1" x14ac:dyDescent="0.25">
      <c r="A102" s="118" t="s">
        <v>1243</v>
      </c>
      <c r="B102" s="155"/>
      <c r="C102" s="160"/>
      <c r="G102" s="118"/>
      <c r="H102"/>
      <c r="I102" s="140"/>
      <c r="N102" s="118"/>
    </row>
    <row r="103" spans="1:14" ht="15" customHeight="1" x14ac:dyDescent="0.25">
      <c r="A103" s="129"/>
      <c r="B103" s="130" t="s">
        <v>799</v>
      </c>
      <c r="C103" s="161" t="s">
        <v>1157</v>
      </c>
      <c r="D103" s="129"/>
      <c r="E103" s="136"/>
      <c r="F103" s="129"/>
      <c r="G103" s="131"/>
      <c r="H103"/>
      <c r="I103" s="150"/>
      <c r="J103" s="148"/>
      <c r="K103" s="148"/>
      <c r="L103" s="121"/>
      <c r="M103" s="148"/>
      <c r="N103" s="149"/>
    </row>
    <row r="104" spans="1:14" x14ac:dyDescent="0.25">
      <c r="A104" s="118" t="s">
        <v>1244</v>
      </c>
      <c r="B104" s="71" t="s">
        <v>801</v>
      </c>
      <c r="C104" s="50" t="s">
        <v>278</v>
      </c>
      <c r="G104" s="118"/>
      <c r="H104"/>
      <c r="I104" s="140"/>
      <c r="N104" s="118"/>
    </row>
    <row r="105" spans="1:14" x14ac:dyDescent="0.25">
      <c r="A105" s="118" t="s">
        <v>1245</v>
      </c>
      <c r="B105" s="71" t="s">
        <v>803</v>
      </c>
      <c r="C105" s="50" t="s">
        <v>278</v>
      </c>
      <c r="G105" s="118"/>
      <c r="H105"/>
      <c r="I105" s="140"/>
      <c r="N105" s="118"/>
    </row>
    <row r="106" spans="1:14" x14ac:dyDescent="0.25">
      <c r="A106" s="118" t="s">
        <v>1246</v>
      </c>
      <c r="B106" s="71" t="s">
        <v>805</v>
      </c>
      <c r="C106" s="50" t="s">
        <v>278</v>
      </c>
      <c r="G106" s="118"/>
      <c r="H106"/>
      <c r="I106" s="140"/>
      <c r="N106" s="118"/>
    </row>
    <row r="107" spans="1:14" x14ac:dyDescent="0.25">
      <c r="A107" s="118" t="s">
        <v>1247</v>
      </c>
      <c r="B107" s="71" t="s">
        <v>807</v>
      </c>
      <c r="C107" s="50" t="s">
        <v>278</v>
      </c>
      <c r="G107" s="118"/>
      <c r="H107"/>
      <c r="I107" s="140"/>
      <c r="N107" s="118"/>
    </row>
    <row r="108" spans="1:14" x14ac:dyDescent="0.25">
      <c r="A108" s="118" t="s">
        <v>1248</v>
      </c>
      <c r="B108" s="71" t="s">
        <v>809</v>
      </c>
      <c r="C108" s="50" t="s">
        <v>278</v>
      </c>
      <c r="G108" s="118"/>
      <c r="H108"/>
      <c r="I108" s="140"/>
      <c r="N108" s="118"/>
    </row>
    <row r="109" spans="1:14" x14ac:dyDescent="0.25">
      <c r="A109" s="118" t="s">
        <v>1249</v>
      </c>
      <c r="B109" s="71" t="s">
        <v>811</v>
      </c>
      <c r="C109" s="50" t="s">
        <v>278</v>
      </c>
      <c r="G109" s="118"/>
      <c r="H109"/>
      <c r="I109" s="140"/>
      <c r="N109" s="118"/>
    </row>
    <row r="110" spans="1:14" x14ac:dyDescent="0.25">
      <c r="A110" s="118" t="s">
        <v>1250</v>
      </c>
      <c r="B110" s="71" t="s">
        <v>813</v>
      </c>
      <c r="C110" s="50" t="s">
        <v>278</v>
      </c>
      <c r="G110" s="118"/>
      <c r="H110"/>
      <c r="I110" s="140"/>
      <c r="N110" s="118"/>
    </row>
    <row r="111" spans="1:14" x14ac:dyDescent="0.25">
      <c r="A111" s="118" t="s">
        <v>1251</v>
      </c>
      <c r="B111" s="71" t="s">
        <v>815</v>
      </c>
      <c r="C111" s="50" t="s">
        <v>278</v>
      </c>
      <c r="G111" s="118"/>
      <c r="H111"/>
      <c r="I111" s="140"/>
      <c r="N111" s="118"/>
    </row>
    <row r="112" spans="1:14" x14ac:dyDescent="0.25">
      <c r="A112" s="118" t="s">
        <v>1252</v>
      </c>
      <c r="B112" s="71" t="s">
        <v>817</v>
      </c>
      <c r="C112" s="50" t="s">
        <v>278</v>
      </c>
      <c r="G112" s="118"/>
      <c r="H112"/>
      <c r="I112" s="140"/>
      <c r="N112" s="118"/>
    </row>
    <row r="113" spans="1:14" x14ac:dyDescent="0.25">
      <c r="A113" s="118" t="s">
        <v>1253</v>
      </c>
      <c r="B113" s="71" t="s">
        <v>819</v>
      </c>
      <c r="C113" s="50" t="s">
        <v>278</v>
      </c>
      <c r="G113" s="118"/>
      <c r="H113"/>
      <c r="I113" s="140"/>
      <c r="N113" s="118"/>
    </row>
    <row r="114" spans="1:14" x14ac:dyDescent="0.25">
      <c r="A114" s="118" t="s">
        <v>1254</v>
      </c>
      <c r="B114" s="71" t="s">
        <v>821</v>
      </c>
      <c r="C114" s="50" t="s">
        <v>278</v>
      </c>
      <c r="G114" s="118"/>
      <c r="H114"/>
      <c r="I114" s="140"/>
      <c r="N114" s="118"/>
    </row>
    <row r="115" spans="1:14" x14ac:dyDescent="0.25">
      <c r="A115" s="118" t="s">
        <v>1255</v>
      </c>
      <c r="B115" s="71" t="s">
        <v>823</v>
      </c>
      <c r="C115" s="50" t="s">
        <v>278</v>
      </c>
      <c r="G115" s="118"/>
      <c r="H115"/>
      <c r="I115" s="140"/>
      <c r="N115" s="118"/>
    </row>
    <row r="116" spans="1:14" x14ac:dyDescent="0.25">
      <c r="A116" s="118" t="s">
        <v>1256</v>
      </c>
      <c r="B116" s="71" t="s">
        <v>825</v>
      </c>
      <c r="C116" s="50" t="s">
        <v>278</v>
      </c>
      <c r="G116" s="118"/>
      <c r="H116"/>
      <c r="I116" s="140"/>
      <c r="N116" s="118"/>
    </row>
    <row r="117" spans="1:14" x14ac:dyDescent="0.25">
      <c r="A117" s="118" t="s">
        <v>1257</v>
      </c>
      <c r="B117" s="140"/>
      <c r="C117" s="50"/>
      <c r="G117" s="118"/>
      <c r="H117"/>
      <c r="I117" s="140"/>
      <c r="N117" s="118"/>
    </row>
    <row r="118" spans="1:14" x14ac:dyDescent="0.25">
      <c r="A118" s="118" t="s">
        <v>1258</v>
      </c>
      <c r="B118" s="140"/>
      <c r="C118" s="50"/>
      <c r="G118" s="118"/>
      <c r="H118"/>
      <c r="I118" s="140"/>
      <c r="N118" s="118"/>
    </row>
    <row r="119" spans="1:14" x14ac:dyDescent="0.25">
      <c r="A119" s="118" t="s">
        <v>1259</v>
      </c>
      <c r="B119" s="140"/>
      <c r="C119" s="50"/>
      <c r="G119" s="118"/>
      <c r="H119"/>
      <c r="I119" s="140"/>
      <c r="N119" s="118"/>
    </row>
    <row r="120" spans="1:14" x14ac:dyDescent="0.25">
      <c r="A120" s="118" t="s">
        <v>1260</v>
      </c>
      <c r="B120" s="140"/>
      <c r="C120" s="50"/>
      <c r="G120" s="118"/>
      <c r="H120"/>
      <c r="I120" s="140"/>
      <c r="N120" s="118"/>
    </row>
    <row r="121" spans="1:14" x14ac:dyDescent="0.25">
      <c r="A121" s="118" t="s">
        <v>1261</v>
      </c>
      <c r="B121" s="140"/>
      <c r="C121" s="50"/>
      <c r="G121" s="118"/>
      <c r="H121"/>
      <c r="I121" s="140"/>
      <c r="N121" s="118"/>
    </row>
    <row r="122" spans="1:14" x14ac:dyDescent="0.25">
      <c r="A122" s="118" t="s">
        <v>1262</v>
      </c>
      <c r="B122" s="140"/>
      <c r="C122" s="50"/>
      <c r="G122" s="118"/>
      <c r="H122"/>
      <c r="I122" s="140"/>
      <c r="N122" s="118"/>
    </row>
    <row r="123" spans="1:14" x14ac:dyDescent="0.25">
      <c r="A123" s="118" t="s">
        <v>1263</v>
      </c>
      <c r="B123" s="140"/>
      <c r="C123" s="50"/>
      <c r="G123" s="118"/>
      <c r="H123"/>
      <c r="I123" s="140"/>
      <c r="N123" s="118"/>
    </row>
    <row r="124" spans="1:14" x14ac:dyDescent="0.25">
      <c r="A124" s="118" t="s">
        <v>1264</v>
      </c>
      <c r="B124" s="140"/>
      <c r="C124" s="50"/>
      <c r="G124" s="118"/>
      <c r="H124"/>
      <c r="I124" s="140"/>
      <c r="N124" s="118"/>
    </row>
    <row r="125" spans="1:14" x14ac:dyDescent="0.25">
      <c r="A125" s="118" t="s">
        <v>1265</v>
      </c>
      <c r="B125" s="140"/>
      <c r="C125" s="50"/>
      <c r="G125" s="118"/>
      <c r="H125"/>
      <c r="I125" s="140"/>
      <c r="N125" s="118"/>
    </row>
    <row r="126" spans="1:14" x14ac:dyDescent="0.25">
      <c r="A126" s="118" t="s">
        <v>1266</v>
      </c>
      <c r="B126" s="140"/>
      <c r="C126" s="50"/>
      <c r="G126" s="118"/>
      <c r="H126"/>
      <c r="I126" s="140"/>
      <c r="N126" s="118"/>
    </row>
    <row r="127" spans="1:14" x14ac:dyDescent="0.25">
      <c r="A127" s="118" t="s">
        <v>1267</v>
      </c>
      <c r="B127" s="140"/>
      <c r="C127" s="50"/>
      <c r="G127" s="118"/>
      <c r="H127"/>
      <c r="I127" s="140"/>
      <c r="N127" s="118"/>
    </row>
    <row r="128" spans="1:14" x14ac:dyDescent="0.25">
      <c r="A128" s="118" t="s">
        <v>1268</v>
      </c>
      <c r="B128" s="140"/>
      <c r="C128" s="50"/>
      <c r="G128" s="118"/>
      <c r="H128"/>
      <c r="I128" s="140"/>
      <c r="N128" s="118"/>
    </row>
    <row r="129" spans="1:14" x14ac:dyDescent="0.25">
      <c r="A129" s="129"/>
      <c r="B129" s="130" t="s">
        <v>863</v>
      </c>
      <c r="C129" s="129" t="s">
        <v>1157</v>
      </c>
      <c r="D129" s="129"/>
      <c r="E129" s="129"/>
      <c r="F129" s="131"/>
      <c r="G129" s="131"/>
      <c r="H129"/>
      <c r="I129" s="150"/>
      <c r="J129" s="148"/>
      <c r="K129" s="148"/>
      <c r="L129" s="148"/>
      <c r="M129" s="149"/>
      <c r="N129" s="149"/>
    </row>
    <row r="130" spans="1:14" x14ac:dyDescent="0.25">
      <c r="A130" s="118" t="s">
        <v>1269</v>
      </c>
      <c r="B130" s="118" t="s">
        <v>865</v>
      </c>
      <c r="C130" s="50" t="s">
        <v>278</v>
      </c>
      <c r="D130"/>
      <c r="E130"/>
      <c r="F130"/>
      <c r="G130"/>
      <c r="H130"/>
      <c r="K130" s="162"/>
      <c r="L130" s="162"/>
      <c r="M130" s="162"/>
      <c r="N130" s="162"/>
    </row>
    <row r="131" spans="1:14" x14ac:dyDescent="0.25">
      <c r="A131" s="118" t="s">
        <v>1270</v>
      </c>
      <c r="B131" s="118" t="s">
        <v>867</v>
      </c>
      <c r="C131" s="50" t="s">
        <v>278</v>
      </c>
      <c r="D131"/>
      <c r="E131"/>
      <c r="F131"/>
      <c r="G131"/>
      <c r="H131"/>
      <c r="K131" s="162"/>
      <c r="L131" s="162"/>
      <c r="M131" s="162"/>
      <c r="N131" s="162"/>
    </row>
    <row r="132" spans="1:14" x14ac:dyDescent="0.25">
      <c r="A132" s="118" t="s">
        <v>1271</v>
      </c>
      <c r="B132" s="118" t="s">
        <v>262</v>
      </c>
      <c r="C132" s="50" t="s">
        <v>278</v>
      </c>
      <c r="D132"/>
      <c r="E132"/>
      <c r="F132"/>
      <c r="G132"/>
      <c r="H132"/>
      <c r="K132" s="162"/>
      <c r="L132" s="162"/>
      <c r="M132" s="162"/>
      <c r="N132" s="162"/>
    </row>
    <row r="133" spans="1:14" outlineLevel="1" x14ac:dyDescent="0.25">
      <c r="A133" s="118" t="s">
        <v>1272</v>
      </c>
      <c r="C133" s="160"/>
      <c r="D133"/>
      <c r="E133"/>
      <c r="F133"/>
      <c r="G133"/>
      <c r="H133"/>
      <c r="K133" s="162"/>
      <c r="L133" s="162"/>
      <c r="M133" s="162"/>
      <c r="N133" s="162"/>
    </row>
    <row r="134" spans="1:14" outlineLevel="1" x14ac:dyDescent="0.25">
      <c r="A134" s="118" t="s">
        <v>1273</v>
      </c>
      <c r="C134" s="160"/>
      <c r="D134"/>
      <c r="E134"/>
      <c r="F134"/>
      <c r="G134"/>
      <c r="H134"/>
      <c r="K134" s="162"/>
      <c r="L134" s="162"/>
      <c r="M134" s="162"/>
      <c r="N134" s="162"/>
    </row>
    <row r="135" spans="1:14" outlineLevel="1" x14ac:dyDescent="0.25">
      <c r="A135" s="118" t="s">
        <v>1274</v>
      </c>
      <c r="C135" s="160"/>
      <c r="D135"/>
      <c r="E135"/>
      <c r="F135"/>
      <c r="G135"/>
      <c r="H135"/>
      <c r="K135" s="162"/>
      <c r="L135" s="162"/>
      <c r="M135" s="162"/>
      <c r="N135" s="162"/>
    </row>
    <row r="136" spans="1:14" outlineLevel="1" x14ac:dyDescent="0.25">
      <c r="A136" s="118" t="s">
        <v>1275</v>
      </c>
      <c r="C136" s="160"/>
      <c r="D136"/>
      <c r="E136"/>
      <c r="F136"/>
      <c r="G136"/>
      <c r="H136"/>
      <c r="K136" s="162"/>
      <c r="L136" s="162"/>
      <c r="M136" s="162"/>
      <c r="N136" s="162"/>
    </row>
    <row r="137" spans="1:14" x14ac:dyDescent="0.25">
      <c r="A137" s="129"/>
      <c r="B137" s="130" t="s">
        <v>875</v>
      </c>
      <c r="C137" s="129" t="s">
        <v>1157</v>
      </c>
      <c r="D137" s="129"/>
      <c r="E137" s="129"/>
      <c r="F137" s="131"/>
      <c r="G137" s="131"/>
      <c r="H137"/>
      <c r="I137" s="150"/>
      <c r="J137" s="148"/>
      <c r="K137" s="148"/>
      <c r="L137" s="148"/>
      <c r="M137" s="149"/>
      <c r="N137" s="149"/>
    </row>
    <row r="138" spans="1:14" x14ac:dyDescent="0.25">
      <c r="A138" s="118" t="s">
        <v>1276</v>
      </c>
      <c r="B138" s="118" t="s">
        <v>877</v>
      </c>
      <c r="C138" s="50" t="s">
        <v>278</v>
      </c>
      <c r="D138" s="159"/>
      <c r="E138" s="159"/>
      <c r="F138" s="151"/>
      <c r="G138" s="132"/>
      <c r="H138"/>
      <c r="K138" s="159"/>
      <c r="L138" s="159"/>
      <c r="M138" s="151"/>
      <c r="N138" s="132"/>
    </row>
    <row r="139" spans="1:14" x14ac:dyDescent="0.25">
      <c r="A139" s="118" t="s">
        <v>1277</v>
      </c>
      <c r="B139" s="118" t="s">
        <v>879</v>
      </c>
      <c r="C139" s="50" t="s">
        <v>278</v>
      </c>
      <c r="D139" s="159"/>
      <c r="E139" s="159"/>
      <c r="F139" s="151"/>
      <c r="G139" s="132"/>
      <c r="H139"/>
      <c r="K139" s="159"/>
      <c r="L139" s="159"/>
      <c r="M139" s="151"/>
      <c r="N139" s="132"/>
    </row>
    <row r="140" spans="1:14" x14ac:dyDescent="0.25">
      <c r="A140" s="118" t="s">
        <v>1278</v>
      </c>
      <c r="B140" s="118" t="s">
        <v>262</v>
      </c>
      <c r="C140" s="50" t="s">
        <v>278</v>
      </c>
      <c r="D140" s="159"/>
      <c r="E140" s="159"/>
      <c r="F140" s="151"/>
      <c r="G140" s="132"/>
      <c r="H140"/>
      <c r="K140" s="159"/>
      <c r="L140" s="159"/>
      <c r="M140" s="151"/>
      <c r="N140" s="132"/>
    </row>
    <row r="141" spans="1:14" outlineLevel="1" x14ac:dyDescent="0.25">
      <c r="A141" s="118" t="s">
        <v>1279</v>
      </c>
      <c r="C141" s="160"/>
      <c r="D141" s="159"/>
      <c r="E141" s="159"/>
      <c r="F141" s="151"/>
      <c r="G141" s="132"/>
      <c r="H141"/>
      <c r="K141" s="159"/>
      <c r="L141" s="159"/>
      <c r="M141" s="151"/>
      <c r="N141" s="132"/>
    </row>
    <row r="142" spans="1:14" outlineLevel="1" x14ac:dyDescent="0.25">
      <c r="A142" s="118" t="s">
        <v>1280</v>
      </c>
      <c r="C142" s="160"/>
      <c r="D142" s="159"/>
      <c r="E142" s="159"/>
      <c r="F142" s="151"/>
      <c r="G142" s="132"/>
      <c r="H142"/>
      <c r="K142" s="159"/>
      <c r="L142" s="159"/>
      <c r="M142" s="151"/>
      <c r="N142" s="132"/>
    </row>
    <row r="143" spans="1:14" outlineLevel="1" x14ac:dyDescent="0.25">
      <c r="A143" s="118" t="s">
        <v>1281</v>
      </c>
      <c r="C143" s="160"/>
      <c r="D143" s="159"/>
      <c r="E143" s="159"/>
      <c r="F143" s="151"/>
      <c r="G143" s="132"/>
      <c r="H143"/>
      <c r="K143" s="159"/>
      <c r="L143" s="159"/>
      <c r="M143" s="151"/>
      <c r="N143" s="132"/>
    </row>
    <row r="144" spans="1:14" outlineLevel="1" x14ac:dyDescent="0.25">
      <c r="A144" s="118" t="s">
        <v>1282</v>
      </c>
      <c r="C144" s="160"/>
      <c r="D144" s="159"/>
      <c r="E144" s="159"/>
      <c r="F144" s="151"/>
      <c r="G144" s="132"/>
      <c r="H144"/>
      <c r="K144" s="159"/>
      <c r="L144" s="159"/>
      <c r="M144" s="151"/>
      <c r="N144" s="132"/>
    </row>
    <row r="145" spans="1:14" outlineLevel="1" x14ac:dyDescent="0.25">
      <c r="A145" s="118" t="s">
        <v>1283</v>
      </c>
      <c r="C145" s="160"/>
      <c r="D145" s="159"/>
      <c r="E145" s="159"/>
      <c r="F145" s="151"/>
      <c r="G145" s="132"/>
      <c r="H145"/>
      <c r="K145" s="159"/>
      <c r="L145" s="159"/>
      <c r="M145" s="151"/>
      <c r="N145" s="132"/>
    </row>
    <row r="146" spans="1:14" outlineLevel="1" x14ac:dyDescent="0.25">
      <c r="A146" s="118" t="s">
        <v>1284</v>
      </c>
      <c r="C146" s="160"/>
      <c r="D146" s="159"/>
      <c r="E146" s="159"/>
      <c r="F146" s="151"/>
      <c r="G146" s="132"/>
      <c r="H146"/>
      <c r="K146" s="159"/>
      <c r="L146" s="159"/>
      <c r="M146" s="151"/>
      <c r="N146" s="132"/>
    </row>
    <row r="147" spans="1:14" x14ac:dyDescent="0.25">
      <c r="A147" s="129"/>
      <c r="B147" s="130" t="s">
        <v>1285</v>
      </c>
      <c r="C147" s="129" t="s">
        <v>224</v>
      </c>
      <c r="D147" s="129"/>
      <c r="E147" s="129"/>
      <c r="F147" s="129" t="s">
        <v>1157</v>
      </c>
      <c r="G147" s="131"/>
      <c r="H147"/>
      <c r="I147" s="150"/>
      <c r="J147" s="148"/>
      <c r="K147" s="148"/>
      <c r="L147" s="148"/>
      <c r="M147" s="148"/>
      <c r="N147" s="149"/>
    </row>
    <row r="148" spans="1:14" x14ac:dyDescent="0.25">
      <c r="A148" s="118" t="s">
        <v>1286</v>
      </c>
      <c r="B148" s="140" t="s">
        <v>1287</v>
      </c>
      <c r="C148" s="50" t="s">
        <v>278</v>
      </c>
      <c r="D148" s="159"/>
      <c r="E148" s="159"/>
      <c r="F148" s="133" t="str">
        <f>IF($C$152=0,"",IF(C148="[for completion]","",C148/$C$152))</f>
        <v/>
      </c>
      <c r="G148" s="132"/>
      <c r="H148"/>
      <c r="I148" s="140"/>
      <c r="K148" s="159"/>
      <c r="L148" s="159"/>
      <c r="M148" s="133"/>
      <c r="N148" s="132"/>
    </row>
    <row r="149" spans="1:14" x14ac:dyDescent="0.25">
      <c r="A149" s="118" t="s">
        <v>1288</v>
      </c>
      <c r="B149" s="140" t="s">
        <v>1289</v>
      </c>
      <c r="C149" s="50" t="s">
        <v>278</v>
      </c>
      <c r="D149" s="159"/>
      <c r="E149" s="159"/>
      <c r="F149" s="133" t="str">
        <f>IF($C$152=0,"",IF(C149="[for completion]","",C149/$C$152))</f>
        <v/>
      </c>
      <c r="G149" s="132"/>
      <c r="H149"/>
      <c r="I149" s="140"/>
      <c r="K149" s="159"/>
      <c r="L149" s="159"/>
      <c r="M149" s="133"/>
      <c r="N149" s="132"/>
    </row>
    <row r="150" spans="1:14" x14ac:dyDescent="0.25">
      <c r="A150" s="118" t="s">
        <v>1290</v>
      </c>
      <c r="B150" s="140" t="s">
        <v>1291</v>
      </c>
      <c r="C150" s="50" t="s">
        <v>278</v>
      </c>
      <c r="D150" s="159"/>
      <c r="E150" s="159"/>
      <c r="F150" s="133" t="str">
        <f>IF($C$152=0,"",IF(C150="[for completion]","",C150/$C$152))</f>
        <v/>
      </c>
      <c r="G150" s="132"/>
      <c r="H150"/>
      <c r="I150" s="140"/>
      <c r="K150" s="159"/>
      <c r="L150" s="159"/>
      <c r="M150" s="133"/>
      <c r="N150" s="132"/>
    </row>
    <row r="151" spans="1:14" ht="15" customHeight="1" x14ac:dyDescent="0.25">
      <c r="A151" s="118" t="s">
        <v>1292</v>
      </c>
      <c r="B151" s="140" t="s">
        <v>1293</v>
      </c>
      <c r="C151" s="50" t="s">
        <v>278</v>
      </c>
      <c r="D151" s="159"/>
      <c r="E151" s="159"/>
      <c r="F151" s="133" t="str">
        <f>IF($C$152=0,"",IF(C151="[for completion]","",C151/$C$152))</f>
        <v/>
      </c>
      <c r="G151" s="132"/>
      <c r="H151"/>
      <c r="I151" s="140"/>
      <c r="K151" s="159"/>
      <c r="L151" s="159"/>
      <c r="M151" s="133"/>
      <c r="N151" s="132"/>
    </row>
    <row r="152" spans="1:14" ht="15" customHeight="1" x14ac:dyDescent="0.25">
      <c r="A152" s="118" t="s">
        <v>1294</v>
      </c>
      <c r="B152" s="153" t="s">
        <v>264</v>
      </c>
      <c r="C152" s="140">
        <f>SUM(C148:C151)</f>
        <v>0</v>
      </c>
      <c r="D152" s="159"/>
      <c r="E152" s="159"/>
      <c r="F152" s="151">
        <f>SUM(F148:F151)</f>
        <v>0</v>
      </c>
      <c r="G152" s="132"/>
      <c r="H152"/>
      <c r="I152" s="140"/>
      <c r="K152" s="159"/>
      <c r="L152" s="159"/>
      <c r="M152" s="133"/>
      <c r="N152" s="132"/>
    </row>
    <row r="153" spans="1:14" ht="15" customHeight="1" outlineLevel="1" x14ac:dyDescent="0.25">
      <c r="A153" s="118" t="s">
        <v>1295</v>
      </c>
      <c r="B153" s="155"/>
      <c r="D153" s="159"/>
      <c r="E153" s="159"/>
      <c r="F153" s="133" t="str">
        <f>IF($C$152=0,"",IF(C153="[for completion]","",C153/$C$152))</f>
        <v/>
      </c>
      <c r="G153" s="132"/>
      <c r="H153"/>
      <c r="I153" s="140"/>
      <c r="K153" s="159"/>
      <c r="L153" s="159"/>
      <c r="M153" s="133"/>
      <c r="N153" s="132"/>
    </row>
    <row r="154" spans="1:14" ht="15" customHeight="1" outlineLevel="1" x14ac:dyDescent="0.25">
      <c r="A154" s="118" t="s">
        <v>1296</v>
      </c>
      <c r="B154" s="155"/>
      <c r="D154" s="159"/>
      <c r="E154" s="159"/>
      <c r="F154" s="133" t="str">
        <f t="shared" ref="F154:F159" si="2">IF($C$152=0,"",IF(C154="[for completion]","",C154/$C$152))</f>
        <v/>
      </c>
      <c r="G154" s="132"/>
      <c r="H154"/>
      <c r="I154" s="140"/>
      <c r="K154" s="159"/>
      <c r="L154" s="159"/>
      <c r="M154" s="133"/>
      <c r="N154" s="132"/>
    </row>
    <row r="155" spans="1:14" ht="15" customHeight="1" outlineLevel="1" x14ac:dyDescent="0.25">
      <c r="A155" s="118" t="s">
        <v>1297</v>
      </c>
      <c r="B155" s="155"/>
      <c r="D155" s="159"/>
      <c r="E155" s="159"/>
      <c r="F155" s="133" t="str">
        <f t="shared" si="2"/>
        <v/>
      </c>
      <c r="G155" s="132"/>
      <c r="H155"/>
      <c r="I155" s="140"/>
      <c r="K155" s="159"/>
      <c r="L155" s="159"/>
      <c r="M155" s="133"/>
      <c r="N155" s="132"/>
    </row>
    <row r="156" spans="1:14" ht="15" customHeight="1" outlineLevel="1" x14ac:dyDescent="0.25">
      <c r="A156" s="118" t="s">
        <v>1298</v>
      </c>
      <c r="B156" s="155"/>
      <c r="D156" s="159"/>
      <c r="E156" s="159"/>
      <c r="F156" s="133" t="str">
        <f t="shared" si="2"/>
        <v/>
      </c>
      <c r="G156" s="132"/>
      <c r="H156"/>
      <c r="I156" s="140"/>
      <c r="K156" s="159"/>
      <c r="L156" s="159"/>
      <c r="M156" s="133"/>
      <c r="N156" s="132"/>
    </row>
    <row r="157" spans="1:14" ht="15" customHeight="1" outlineLevel="1" x14ac:dyDescent="0.25">
      <c r="A157" s="118" t="s">
        <v>1299</v>
      </c>
      <c r="B157" s="155"/>
      <c r="D157" s="159"/>
      <c r="E157" s="159"/>
      <c r="F157" s="133" t="str">
        <f t="shared" si="2"/>
        <v/>
      </c>
      <c r="G157" s="132"/>
      <c r="H157"/>
      <c r="I157" s="140"/>
      <c r="K157" s="159"/>
      <c r="L157" s="159"/>
      <c r="M157" s="133"/>
      <c r="N157" s="132"/>
    </row>
    <row r="158" spans="1:14" ht="15" customHeight="1" outlineLevel="1" x14ac:dyDescent="0.25">
      <c r="A158" s="118" t="s">
        <v>1300</v>
      </c>
      <c r="B158" s="155"/>
      <c r="D158" s="159"/>
      <c r="E158" s="159"/>
      <c r="F158" s="133" t="str">
        <f t="shared" si="2"/>
        <v/>
      </c>
      <c r="G158" s="132"/>
      <c r="H158"/>
      <c r="I158" s="140"/>
      <c r="K158" s="159"/>
      <c r="L158" s="159"/>
      <c r="M158" s="133"/>
      <c r="N158" s="132"/>
    </row>
    <row r="159" spans="1:14" ht="15" customHeight="1" outlineLevel="1" x14ac:dyDescent="0.25">
      <c r="A159" s="118" t="s">
        <v>1301</v>
      </c>
      <c r="B159" s="155"/>
      <c r="D159" s="159"/>
      <c r="E159" s="159"/>
      <c r="F159" s="133" t="str">
        <f t="shared" si="2"/>
        <v/>
      </c>
      <c r="G159" s="132"/>
      <c r="H159"/>
      <c r="I159" s="140"/>
      <c r="K159" s="159"/>
      <c r="L159" s="159"/>
      <c r="M159" s="133"/>
      <c r="N159" s="132"/>
    </row>
    <row r="160" spans="1:14" ht="15" customHeight="1" outlineLevel="1" x14ac:dyDescent="0.25">
      <c r="A160" s="118" t="s">
        <v>1302</v>
      </c>
      <c r="B160" s="155"/>
      <c r="D160" s="159"/>
      <c r="E160" s="159"/>
      <c r="F160" s="133"/>
      <c r="G160" s="132"/>
      <c r="H160"/>
      <c r="I160" s="140"/>
      <c r="K160" s="159"/>
      <c r="L160" s="159"/>
      <c r="M160" s="133"/>
      <c r="N160" s="132"/>
    </row>
    <row r="161" spans="1:14" ht="15" customHeight="1" outlineLevel="1" x14ac:dyDescent="0.25">
      <c r="A161" s="118" t="s">
        <v>1303</v>
      </c>
      <c r="B161" s="155"/>
      <c r="D161" s="159"/>
      <c r="E161" s="159"/>
      <c r="F161" s="133"/>
      <c r="G161" s="132"/>
      <c r="H161"/>
      <c r="I161" s="140"/>
      <c r="K161" s="159"/>
      <c r="L161" s="159"/>
      <c r="M161" s="133"/>
      <c r="N161" s="132"/>
    </row>
    <row r="162" spans="1:14" ht="15" customHeight="1" outlineLevel="1" x14ac:dyDescent="0.25">
      <c r="A162" s="118" t="s">
        <v>1304</v>
      </c>
      <c r="B162" s="155"/>
      <c r="D162" s="159"/>
      <c r="E162" s="159"/>
      <c r="F162" s="133"/>
      <c r="G162" s="132"/>
      <c r="H162"/>
      <c r="I162" s="140"/>
      <c r="K162" s="159"/>
      <c r="L162" s="159"/>
      <c r="M162" s="133"/>
      <c r="N162" s="132"/>
    </row>
    <row r="163" spans="1:14" ht="15" customHeight="1" outlineLevel="1" x14ac:dyDescent="0.25">
      <c r="A163" s="118" t="s">
        <v>1305</v>
      </c>
      <c r="B163" s="155"/>
      <c r="D163" s="159"/>
      <c r="E163" s="159"/>
      <c r="F163" s="133"/>
      <c r="G163" s="132"/>
      <c r="H163"/>
      <c r="I163" s="140"/>
      <c r="K163" s="159"/>
      <c r="L163" s="159"/>
      <c r="M163" s="133"/>
      <c r="N163" s="132"/>
    </row>
    <row r="164" spans="1:14" ht="15" customHeight="1" outlineLevel="1" x14ac:dyDescent="0.25">
      <c r="A164" s="118" t="s">
        <v>1306</v>
      </c>
      <c r="B164" s="140"/>
      <c r="D164" s="159"/>
      <c r="E164" s="159"/>
      <c r="F164" s="133"/>
      <c r="G164" s="132"/>
      <c r="H164"/>
      <c r="I164" s="140"/>
      <c r="K164" s="159"/>
      <c r="L164" s="159"/>
      <c r="M164" s="133"/>
      <c r="N164" s="132"/>
    </row>
    <row r="165" spans="1:14" outlineLevel="1" x14ac:dyDescent="0.25">
      <c r="A165" s="118" t="s">
        <v>1307</v>
      </c>
      <c r="B165" s="114"/>
      <c r="C165" s="114"/>
      <c r="D165" s="114"/>
      <c r="E165" s="114"/>
      <c r="F165" s="133"/>
      <c r="G165" s="132"/>
      <c r="H165"/>
      <c r="I165" s="153"/>
      <c r="J165" s="140"/>
      <c r="K165" s="159"/>
      <c r="L165" s="159"/>
      <c r="M165" s="151"/>
      <c r="N165" s="132"/>
    </row>
    <row r="166" spans="1:14" ht="15" customHeight="1" x14ac:dyDescent="0.25">
      <c r="A166" s="129"/>
      <c r="B166" s="130" t="s">
        <v>1308</v>
      </c>
      <c r="C166" s="129"/>
      <c r="D166" s="129"/>
      <c r="E166" s="129"/>
      <c r="F166" s="131"/>
      <c r="G166" s="131"/>
      <c r="H166"/>
      <c r="I166" s="150"/>
      <c r="J166" s="148"/>
      <c r="K166" s="148"/>
      <c r="L166" s="148"/>
      <c r="M166" s="149"/>
      <c r="N166" s="149"/>
    </row>
    <row r="167" spans="1:14" x14ac:dyDescent="0.25">
      <c r="A167" s="118" t="s">
        <v>1309</v>
      </c>
      <c r="B167" s="118" t="s">
        <v>904</v>
      </c>
      <c r="C167" s="50" t="s">
        <v>278</v>
      </c>
      <c r="D167"/>
      <c r="E167" s="112"/>
      <c r="F167" s="112"/>
      <c r="G167"/>
      <c r="H167"/>
      <c r="K167" s="162"/>
      <c r="L167" s="112"/>
      <c r="M167" s="112"/>
      <c r="N167" s="162"/>
    </row>
    <row r="168" spans="1:14" outlineLevel="1" x14ac:dyDescent="0.25">
      <c r="A168" s="118" t="s">
        <v>1310</v>
      </c>
      <c r="D168"/>
      <c r="E168" s="112"/>
      <c r="F168" s="112"/>
      <c r="G168"/>
      <c r="H168"/>
      <c r="K168" s="162"/>
      <c r="L168" s="112"/>
      <c r="M168" s="112"/>
      <c r="N168" s="162"/>
    </row>
    <row r="169" spans="1:14" outlineLevel="1" x14ac:dyDescent="0.25">
      <c r="A169" s="118" t="s">
        <v>1311</v>
      </c>
      <c r="D169"/>
      <c r="E169" s="112"/>
      <c r="F169" s="112"/>
      <c r="G169"/>
      <c r="H169"/>
      <c r="K169" s="162"/>
      <c r="L169" s="112"/>
      <c r="M169" s="112"/>
      <c r="N169" s="162"/>
    </row>
    <row r="170" spans="1:14" outlineLevel="1" x14ac:dyDescent="0.25">
      <c r="A170" s="118" t="s">
        <v>1312</v>
      </c>
      <c r="D170"/>
      <c r="E170" s="112"/>
      <c r="F170" s="112"/>
      <c r="G170"/>
      <c r="H170"/>
      <c r="K170" s="162"/>
      <c r="L170" s="112"/>
      <c r="M170" s="112"/>
      <c r="N170" s="162"/>
    </row>
    <row r="171" spans="1:14" outlineLevel="1" x14ac:dyDescent="0.25">
      <c r="A171" s="118" t="s">
        <v>1313</v>
      </c>
      <c r="D171"/>
      <c r="E171" s="112"/>
      <c r="F171" s="112"/>
      <c r="G171"/>
      <c r="H171"/>
      <c r="K171" s="162"/>
      <c r="L171" s="112"/>
      <c r="M171" s="112"/>
      <c r="N171" s="162"/>
    </row>
    <row r="172" spans="1:14" x14ac:dyDescent="0.25">
      <c r="A172" s="129"/>
      <c r="B172" s="130" t="s">
        <v>1314</v>
      </c>
      <c r="C172" s="129" t="s">
        <v>1157</v>
      </c>
      <c r="D172" s="129"/>
      <c r="E172" s="129"/>
      <c r="F172" s="131"/>
      <c r="G172" s="131"/>
      <c r="H172"/>
      <c r="I172" s="150"/>
      <c r="J172" s="148"/>
      <c r="K172" s="148"/>
      <c r="L172" s="148"/>
      <c r="M172" s="149"/>
      <c r="N172" s="149"/>
    </row>
    <row r="173" spans="1:14" ht="15" customHeight="1" x14ac:dyDescent="0.25">
      <c r="A173" s="118" t="s">
        <v>1315</v>
      </c>
      <c r="B173" s="118" t="s">
        <v>1316</v>
      </c>
      <c r="C173" s="50" t="s">
        <v>278</v>
      </c>
      <c r="D173"/>
      <c r="E173"/>
      <c r="F173"/>
      <c r="G173"/>
      <c r="H173"/>
      <c r="K173" s="162"/>
      <c r="L173" s="162"/>
      <c r="M173" s="162"/>
      <c r="N173" s="162"/>
    </row>
    <row r="174" spans="1:14" outlineLevel="1" x14ac:dyDescent="0.25">
      <c r="A174" s="118" t="s">
        <v>1317</v>
      </c>
      <c r="D174"/>
      <c r="E174"/>
      <c r="F174"/>
      <c r="G174"/>
      <c r="H174"/>
      <c r="K174" s="162"/>
      <c r="L174" s="162"/>
      <c r="M174" s="162"/>
      <c r="N174" s="162"/>
    </row>
    <row r="175" spans="1:14" outlineLevel="1" x14ac:dyDescent="0.25">
      <c r="A175" s="118" t="s">
        <v>1318</v>
      </c>
      <c r="D175"/>
      <c r="E175"/>
      <c r="F175"/>
      <c r="G175"/>
      <c r="H175"/>
      <c r="K175" s="162"/>
      <c r="L175" s="162"/>
      <c r="M175" s="162"/>
      <c r="N175" s="162"/>
    </row>
    <row r="176" spans="1:14" outlineLevel="1" x14ac:dyDescent="0.25">
      <c r="A176" s="118" t="s">
        <v>1319</v>
      </c>
      <c r="D176"/>
      <c r="E176"/>
      <c r="F176"/>
      <c r="G176"/>
      <c r="H176"/>
      <c r="K176" s="162"/>
      <c r="L176" s="162"/>
      <c r="M176" s="162"/>
      <c r="N176" s="162"/>
    </row>
    <row r="177" spans="1:14" outlineLevel="1" x14ac:dyDescent="0.25">
      <c r="A177" s="118" t="s">
        <v>1320</v>
      </c>
      <c r="D177"/>
      <c r="E177"/>
      <c r="F177"/>
      <c r="G177"/>
      <c r="H177"/>
      <c r="K177" s="162"/>
      <c r="L177" s="162"/>
      <c r="M177" s="162"/>
      <c r="N177" s="162"/>
    </row>
    <row r="178" spans="1:14" outlineLevel="1" x14ac:dyDescent="0.25">
      <c r="A178" s="118" t="s">
        <v>1321</v>
      </c>
    </row>
    <row r="179" spans="1:14" outlineLevel="1" x14ac:dyDescent="0.25">
      <c r="A179" s="118" t="s">
        <v>1322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defaultColWidth="8.85546875" defaultRowHeight="15" outlineLevelRow="1" x14ac:dyDescent="0.25"/>
  <cols>
    <col min="1" max="1" width="10.7109375" style="118" customWidth="1"/>
    <col min="2" max="2" width="60.7109375" style="118" customWidth="1"/>
    <col min="3" max="4" width="40.7109375" style="118" customWidth="1"/>
    <col min="5" max="5" width="6.7109375" style="118" customWidth="1"/>
    <col min="6" max="6" width="40.7109375" style="118" customWidth="1"/>
    <col min="7" max="7" width="40.7109375" style="112" customWidth="1"/>
    <col min="8" max="16384" width="8.85546875" style="114"/>
  </cols>
  <sheetData>
    <row r="1" spans="1:7" ht="31.5" x14ac:dyDescent="0.25">
      <c r="A1" s="163" t="s">
        <v>1323</v>
      </c>
      <c r="B1" s="1"/>
      <c r="C1" s="112"/>
      <c r="D1" s="112"/>
      <c r="E1" s="112"/>
      <c r="F1" s="113" t="s">
        <v>179</v>
      </c>
    </row>
    <row r="2" spans="1:7" ht="15.75" thickBot="1" x14ac:dyDescent="0.3">
      <c r="A2" s="112"/>
      <c r="B2" s="112"/>
      <c r="C2" s="112"/>
      <c r="D2" s="112"/>
      <c r="E2" s="112"/>
      <c r="F2" s="112"/>
    </row>
    <row r="3" spans="1:7" ht="19.5" thickBot="1" x14ac:dyDescent="0.3">
      <c r="A3" s="115"/>
      <c r="B3" s="116" t="s">
        <v>180</v>
      </c>
      <c r="C3" s="117" t="s">
        <v>181</v>
      </c>
      <c r="D3" s="115"/>
      <c r="E3" s="115"/>
      <c r="F3" s="115"/>
      <c r="G3" s="115"/>
    </row>
    <row r="4" spans="1:7" ht="15.75" thickBot="1" x14ac:dyDescent="0.3"/>
    <row r="5" spans="1:7" ht="19.5" thickBot="1" x14ac:dyDescent="0.3">
      <c r="A5" s="119"/>
      <c r="B5" s="164" t="s">
        <v>1324</v>
      </c>
      <c r="C5" s="119"/>
      <c r="E5" s="121"/>
      <c r="F5" s="121"/>
    </row>
    <row r="6" spans="1:7" ht="15.75" thickBot="1" x14ac:dyDescent="0.3">
      <c r="B6" s="165" t="s">
        <v>1325</v>
      </c>
    </row>
    <row r="7" spans="1:7" x14ac:dyDescent="0.25">
      <c r="B7" s="125"/>
    </row>
    <row r="8" spans="1:7" ht="37.5" x14ac:dyDescent="0.25">
      <c r="A8" s="126" t="s">
        <v>189</v>
      </c>
      <c r="B8" s="126" t="s">
        <v>1325</v>
      </c>
      <c r="C8" s="127"/>
      <c r="D8" s="127"/>
      <c r="E8" s="127"/>
      <c r="F8" s="127"/>
      <c r="G8" s="128"/>
    </row>
    <row r="9" spans="1:7" ht="15" customHeight="1" x14ac:dyDescent="0.25">
      <c r="A9" s="129"/>
      <c r="B9" s="130" t="s">
        <v>1145</v>
      </c>
      <c r="C9" s="129" t="s">
        <v>1326</v>
      </c>
      <c r="D9" s="129"/>
      <c r="E9" s="136"/>
      <c r="F9" s="129"/>
      <c r="G9" s="131"/>
    </row>
    <row r="10" spans="1:7" x14ac:dyDescent="0.25">
      <c r="A10" s="118" t="s">
        <v>1327</v>
      </c>
      <c r="B10" s="118" t="s">
        <v>1328</v>
      </c>
      <c r="C10" s="50" t="s">
        <v>278</v>
      </c>
    </row>
    <row r="11" spans="1:7" outlineLevel="1" x14ac:dyDescent="0.25">
      <c r="A11" s="118" t="s">
        <v>1329</v>
      </c>
      <c r="B11" s="137"/>
    </row>
    <row r="12" spans="1:7" outlineLevel="1" x14ac:dyDescent="0.25">
      <c r="A12" s="118" t="s">
        <v>1330</v>
      </c>
      <c r="B12" s="137"/>
    </row>
    <row r="13" spans="1:7" outlineLevel="1" x14ac:dyDescent="0.25">
      <c r="A13" s="118" t="s">
        <v>1331</v>
      </c>
      <c r="B13" s="137"/>
    </row>
    <row r="14" spans="1:7" outlineLevel="1" x14ac:dyDescent="0.25">
      <c r="A14" s="118" t="s">
        <v>1332</v>
      </c>
      <c r="B14" s="137"/>
    </row>
    <row r="15" spans="1:7" outlineLevel="1" x14ac:dyDescent="0.25">
      <c r="A15" s="118" t="s">
        <v>1333</v>
      </c>
      <c r="B15" s="137"/>
    </row>
    <row r="16" spans="1:7" outlineLevel="1" x14ac:dyDescent="0.25">
      <c r="A16" s="118" t="s">
        <v>1334</v>
      </c>
      <c r="B16" s="137"/>
    </row>
    <row r="17" spans="1:7" ht="15" customHeight="1" x14ac:dyDescent="0.25">
      <c r="A17" s="129"/>
      <c r="B17" s="130" t="s">
        <v>1335</v>
      </c>
      <c r="C17" s="129" t="s">
        <v>1336</v>
      </c>
      <c r="D17" s="129"/>
      <c r="E17" s="136"/>
      <c r="F17" s="131"/>
      <c r="G17" s="131"/>
    </row>
    <row r="18" spans="1:7" x14ac:dyDescent="0.25">
      <c r="A18" s="118" t="s">
        <v>1337</v>
      </c>
      <c r="B18" s="118" t="s">
        <v>705</v>
      </c>
      <c r="C18" s="50" t="s">
        <v>278</v>
      </c>
    </row>
    <row r="19" spans="1:7" outlineLevel="1" x14ac:dyDescent="0.25">
      <c r="A19" s="118" t="s">
        <v>1338</v>
      </c>
      <c r="C19" s="160"/>
    </row>
    <row r="20" spans="1:7" outlineLevel="1" x14ac:dyDescent="0.25">
      <c r="A20" s="118" t="s">
        <v>1339</v>
      </c>
      <c r="C20" s="160"/>
    </row>
    <row r="21" spans="1:7" outlineLevel="1" x14ac:dyDescent="0.25">
      <c r="A21" s="118" t="s">
        <v>1340</v>
      </c>
      <c r="C21" s="160"/>
    </row>
    <row r="22" spans="1:7" outlineLevel="1" x14ac:dyDescent="0.25">
      <c r="A22" s="118" t="s">
        <v>1341</v>
      </c>
      <c r="C22" s="160"/>
    </row>
    <row r="23" spans="1:7" outlineLevel="1" x14ac:dyDescent="0.25">
      <c r="A23" s="118" t="s">
        <v>1342</v>
      </c>
      <c r="C23" s="160"/>
    </row>
    <row r="24" spans="1:7" outlineLevel="1" x14ac:dyDescent="0.25">
      <c r="A24" s="118" t="s">
        <v>1343</v>
      </c>
      <c r="C24" s="160"/>
    </row>
    <row r="25" spans="1:7" ht="15" customHeight="1" x14ac:dyDescent="0.25">
      <c r="A25" s="129"/>
      <c r="B25" s="130" t="s">
        <v>1344</v>
      </c>
      <c r="C25" s="129" t="s">
        <v>1336</v>
      </c>
      <c r="D25" s="129"/>
      <c r="E25" s="136"/>
      <c r="F25" s="131"/>
      <c r="G25" s="131"/>
    </row>
    <row r="26" spans="1:7" x14ac:dyDescent="0.25">
      <c r="A26" s="118" t="s">
        <v>1345</v>
      </c>
      <c r="B26" s="138" t="s">
        <v>714</v>
      </c>
      <c r="C26" s="160">
        <f>SUM(C27:C54)</f>
        <v>0</v>
      </c>
      <c r="D26" s="138"/>
      <c r="F26" s="138"/>
      <c r="G26" s="118"/>
    </row>
    <row r="27" spans="1:7" x14ac:dyDescent="0.25">
      <c r="A27" s="118" t="s">
        <v>1346</v>
      </c>
      <c r="B27" s="118" t="s">
        <v>716</v>
      </c>
      <c r="C27" s="50" t="s">
        <v>278</v>
      </c>
      <c r="D27" s="138"/>
      <c r="F27" s="138"/>
      <c r="G27" s="118"/>
    </row>
    <row r="28" spans="1:7" x14ac:dyDescent="0.25">
      <c r="A28" s="118" t="s">
        <v>1347</v>
      </c>
      <c r="B28" s="118" t="s">
        <v>718</v>
      </c>
      <c r="C28" s="50" t="s">
        <v>278</v>
      </c>
      <c r="D28" s="138"/>
      <c r="F28" s="138"/>
      <c r="G28" s="118"/>
    </row>
    <row r="29" spans="1:7" x14ac:dyDescent="0.25">
      <c r="A29" s="118" t="s">
        <v>1348</v>
      </c>
      <c r="B29" s="118" t="s">
        <v>720</v>
      </c>
      <c r="C29" s="50" t="s">
        <v>278</v>
      </c>
      <c r="D29" s="138"/>
      <c r="F29" s="138"/>
      <c r="G29" s="118"/>
    </row>
    <row r="30" spans="1:7" x14ac:dyDescent="0.25">
      <c r="A30" s="118" t="s">
        <v>1349</v>
      </c>
      <c r="B30" s="118" t="s">
        <v>722</v>
      </c>
      <c r="C30" s="50" t="s">
        <v>278</v>
      </c>
      <c r="D30" s="138"/>
      <c r="F30" s="138"/>
      <c r="G30" s="118"/>
    </row>
    <row r="31" spans="1:7" x14ac:dyDescent="0.25">
      <c r="A31" s="118" t="s">
        <v>1350</v>
      </c>
      <c r="B31" s="118" t="s">
        <v>724</v>
      </c>
      <c r="C31" s="50" t="s">
        <v>278</v>
      </c>
      <c r="D31" s="138"/>
      <c r="F31" s="138"/>
      <c r="G31" s="118"/>
    </row>
    <row r="32" spans="1:7" x14ac:dyDescent="0.25">
      <c r="A32" s="118" t="s">
        <v>1351</v>
      </c>
      <c r="B32" s="118" t="s">
        <v>726</v>
      </c>
      <c r="C32" s="50" t="s">
        <v>278</v>
      </c>
      <c r="D32" s="138"/>
      <c r="F32" s="138"/>
      <c r="G32" s="118"/>
    </row>
    <row r="33" spans="1:7" x14ac:dyDescent="0.25">
      <c r="A33" s="118" t="s">
        <v>1352</v>
      </c>
      <c r="B33" s="118" t="s">
        <v>728</v>
      </c>
      <c r="C33" s="50" t="s">
        <v>278</v>
      </c>
      <c r="D33" s="138"/>
      <c r="F33" s="138"/>
      <c r="G33" s="118"/>
    </row>
    <row r="34" spans="1:7" x14ac:dyDescent="0.25">
      <c r="A34" s="118" t="s">
        <v>1353</v>
      </c>
      <c r="B34" s="118" t="s">
        <v>730</v>
      </c>
      <c r="C34" s="50" t="s">
        <v>278</v>
      </c>
      <c r="D34" s="138"/>
      <c r="F34" s="138"/>
      <c r="G34" s="118"/>
    </row>
    <row r="35" spans="1:7" x14ac:dyDescent="0.25">
      <c r="A35" s="118" t="s">
        <v>1354</v>
      </c>
      <c r="B35" s="118" t="s">
        <v>732</v>
      </c>
      <c r="C35" s="50" t="s">
        <v>278</v>
      </c>
      <c r="D35" s="138"/>
      <c r="F35" s="138"/>
      <c r="G35" s="118"/>
    </row>
    <row r="36" spans="1:7" x14ac:dyDescent="0.25">
      <c r="A36" s="118" t="s">
        <v>1355</v>
      </c>
      <c r="B36" s="118" t="s">
        <v>734</v>
      </c>
      <c r="C36" s="50" t="s">
        <v>278</v>
      </c>
      <c r="D36" s="138"/>
      <c r="F36" s="138"/>
      <c r="G36" s="118"/>
    </row>
    <row r="37" spans="1:7" x14ac:dyDescent="0.25">
      <c r="A37" s="118" t="s">
        <v>1356</v>
      </c>
      <c r="B37" s="118" t="s">
        <v>736</v>
      </c>
      <c r="C37" s="50" t="s">
        <v>278</v>
      </c>
      <c r="D37" s="138"/>
      <c r="F37" s="138"/>
      <c r="G37" s="118"/>
    </row>
    <row r="38" spans="1:7" x14ac:dyDescent="0.25">
      <c r="A38" s="118" t="s">
        <v>1357</v>
      </c>
      <c r="B38" s="118" t="s">
        <v>738</v>
      </c>
      <c r="C38" s="50" t="s">
        <v>278</v>
      </c>
      <c r="D38" s="138"/>
      <c r="F38" s="138"/>
      <c r="G38" s="118"/>
    </row>
    <row r="39" spans="1:7" x14ac:dyDescent="0.25">
      <c r="A39" s="118" t="s">
        <v>1358</v>
      </c>
      <c r="B39" s="118" t="s">
        <v>740</v>
      </c>
      <c r="C39" s="50" t="s">
        <v>278</v>
      </c>
      <c r="D39" s="138"/>
      <c r="F39" s="138"/>
      <c r="G39" s="118"/>
    </row>
    <row r="40" spans="1:7" x14ac:dyDescent="0.25">
      <c r="A40" s="118" t="s">
        <v>1359</v>
      </c>
      <c r="B40" s="118" t="s">
        <v>742</v>
      </c>
      <c r="C40" s="50" t="s">
        <v>278</v>
      </c>
      <c r="D40" s="138"/>
      <c r="F40" s="138"/>
      <c r="G40" s="118"/>
    </row>
    <row r="41" spans="1:7" x14ac:dyDescent="0.25">
      <c r="A41" s="118" t="s">
        <v>1360</v>
      </c>
      <c r="B41" s="118" t="s">
        <v>744</v>
      </c>
      <c r="C41" s="50" t="s">
        <v>278</v>
      </c>
      <c r="D41" s="138"/>
      <c r="F41" s="138"/>
      <c r="G41" s="118"/>
    </row>
    <row r="42" spans="1:7" x14ac:dyDescent="0.25">
      <c r="A42" s="118" t="s">
        <v>1361</v>
      </c>
      <c r="B42" s="118" t="s">
        <v>746</v>
      </c>
      <c r="C42" s="50" t="s">
        <v>278</v>
      </c>
      <c r="D42" s="138"/>
      <c r="F42" s="138"/>
      <c r="G42" s="118"/>
    </row>
    <row r="43" spans="1:7" x14ac:dyDescent="0.25">
      <c r="A43" s="118" t="s">
        <v>1362</v>
      </c>
      <c r="B43" s="118" t="s">
        <v>748</v>
      </c>
      <c r="C43" s="50" t="s">
        <v>278</v>
      </c>
      <c r="D43" s="138"/>
      <c r="F43" s="138"/>
      <c r="G43" s="118"/>
    </row>
    <row r="44" spans="1:7" x14ac:dyDescent="0.25">
      <c r="A44" s="118" t="s">
        <v>1363</v>
      </c>
      <c r="B44" s="118" t="s">
        <v>750</v>
      </c>
      <c r="C44" s="50" t="s">
        <v>278</v>
      </c>
      <c r="D44" s="138"/>
      <c r="F44" s="138"/>
      <c r="G44" s="118"/>
    </row>
    <row r="45" spans="1:7" x14ac:dyDescent="0.25">
      <c r="A45" s="118" t="s">
        <v>1364</v>
      </c>
      <c r="B45" s="118" t="s">
        <v>752</v>
      </c>
      <c r="C45" s="50" t="s">
        <v>278</v>
      </c>
      <c r="D45" s="138"/>
      <c r="F45" s="138"/>
      <c r="G45" s="118"/>
    </row>
    <row r="46" spans="1:7" x14ac:dyDescent="0.25">
      <c r="A46" s="118" t="s">
        <v>1365</v>
      </c>
      <c r="B46" s="118" t="s">
        <v>754</v>
      </c>
      <c r="C46" s="50" t="s">
        <v>278</v>
      </c>
      <c r="D46" s="138"/>
      <c r="F46" s="138"/>
      <c r="G46" s="118"/>
    </row>
    <row r="47" spans="1:7" x14ac:dyDescent="0.25">
      <c r="A47" s="118" t="s">
        <v>1366</v>
      </c>
      <c r="B47" s="118" t="s">
        <v>756</v>
      </c>
      <c r="C47" s="50" t="s">
        <v>278</v>
      </c>
      <c r="D47" s="138"/>
      <c r="F47" s="138"/>
      <c r="G47" s="118"/>
    </row>
    <row r="48" spans="1:7" x14ac:dyDescent="0.25">
      <c r="A48" s="118" t="s">
        <v>1367</v>
      </c>
      <c r="B48" s="118" t="s">
        <v>758</v>
      </c>
      <c r="C48" s="50" t="s">
        <v>278</v>
      </c>
      <c r="D48" s="138"/>
      <c r="F48" s="138"/>
      <c r="G48" s="118"/>
    </row>
    <row r="49" spans="1:7" x14ac:dyDescent="0.25">
      <c r="A49" s="118" t="s">
        <v>1368</v>
      </c>
      <c r="B49" s="118" t="s">
        <v>760</v>
      </c>
      <c r="C49" s="50" t="s">
        <v>278</v>
      </c>
      <c r="D49" s="138"/>
      <c r="F49" s="138"/>
      <c r="G49" s="118"/>
    </row>
    <row r="50" spans="1:7" x14ac:dyDescent="0.25">
      <c r="A50" s="118" t="s">
        <v>1369</v>
      </c>
      <c r="B50" s="118" t="s">
        <v>762</v>
      </c>
      <c r="C50" s="50" t="s">
        <v>278</v>
      </c>
      <c r="D50" s="138"/>
      <c r="F50" s="138"/>
      <c r="G50" s="118"/>
    </row>
    <row r="51" spans="1:7" x14ac:dyDescent="0.25">
      <c r="A51" s="118" t="s">
        <v>1370</v>
      </c>
      <c r="B51" s="118" t="s">
        <v>764</v>
      </c>
      <c r="C51" s="50" t="s">
        <v>278</v>
      </c>
      <c r="D51" s="138"/>
      <c r="F51" s="138"/>
      <c r="G51" s="118"/>
    </row>
    <row r="52" spans="1:7" x14ac:dyDescent="0.25">
      <c r="A52" s="118" t="s">
        <v>1371</v>
      </c>
      <c r="B52" s="118" t="s">
        <v>766</v>
      </c>
      <c r="C52" s="50" t="s">
        <v>278</v>
      </c>
      <c r="D52" s="138"/>
      <c r="F52" s="138"/>
      <c r="G52" s="118"/>
    </row>
    <row r="53" spans="1:7" x14ac:dyDescent="0.25">
      <c r="A53" s="118" t="s">
        <v>1372</v>
      </c>
      <c r="B53" s="118" t="s">
        <v>768</v>
      </c>
      <c r="C53" s="50" t="s">
        <v>278</v>
      </c>
      <c r="D53" s="138"/>
      <c r="F53" s="138"/>
      <c r="G53" s="118"/>
    </row>
    <row r="54" spans="1:7" x14ac:dyDescent="0.25">
      <c r="A54" s="118" t="s">
        <v>1373</v>
      </c>
      <c r="B54" s="118" t="s">
        <v>770</v>
      </c>
      <c r="C54" s="50" t="s">
        <v>278</v>
      </c>
      <c r="D54" s="138"/>
      <c r="F54" s="138"/>
      <c r="G54" s="118"/>
    </row>
    <row r="55" spans="1:7" x14ac:dyDescent="0.25">
      <c r="A55" s="118" t="s">
        <v>1374</v>
      </c>
      <c r="B55" s="138" t="s">
        <v>447</v>
      </c>
      <c r="C55" s="166">
        <f>SUM(C56:C58)</f>
        <v>0</v>
      </c>
      <c r="D55" s="138"/>
      <c r="F55" s="138"/>
      <c r="G55" s="118"/>
    </row>
    <row r="56" spans="1:7" x14ac:dyDescent="0.25">
      <c r="A56" s="118" t="s">
        <v>1375</v>
      </c>
      <c r="B56" s="118" t="s">
        <v>773</v>
      </c>
      <c r="C56" s="50" t="s">
        <v>278</v>
      </c>
      <c r="D56" s="138"/>
      <c r="F56" s="138"/>
      <c r="G56" s="118"/>
    </row>
    <row r="57" spans="1:7" x14ac:dyDescent="0.25">
      <c r="A57" s="118" t="s">
        <v>1376</v>
      </c>
      <c r="B57" s="118" t="s">
        <v>775</v>
      </c>
      <c r="C57" s="50" t="s">
        <v>278</v>
      </c>
      <c r="D57" s="138"/>
      <c r="F57" s="138"/>
      <c r="G57" s="118"/>
    </row>
    <row r="58" spans="1:7" x14ac:dyDescent="0.25">
      <c r="A58" s="118" t="s">
        <v>1377</v>
      </c>
      <c r="B58" s="118" t="s">
        <v>777</v>
      </c>
      <c r="C58" s="50" t="s">
        <v>278</v>
      </c>
      <c r="D58" s="138"/>
      <c r="F58" s="138"/>
      <c r="G58" s="118"/>
    </row>
    <row r="59" spans="1:7" x14ac:dyDescent="0.25">
      <c r="A59" s="118" t="s">
        <v>1378</v>
      </c>
      <c r="B59" s="138" t="s">
        <v>262</v>
      </c>
      <c r="C59" s="166">
        <f>SUM(C60:C69)</f>
        <v>0</v>
      </c>
      <c r="D59" s="138"/>
      <c r="F59" s="138"/>
      <c r="G59" s="118"/>
    </row>
    <row r="60" spans="1:7" x14ac:dyDescent="0.25">
      <c r="A60" s="118" t="s">
        <v>1379</v>
      </c>
      <c r="B60" s="140" t="s">
        <v>449</v>
      </c>
      <c r="C60" s="50" t="s">
        <v>278</v>
      </c>
      <c r="D60" s="138"/>
      <c r="F60" s="138"/>
      <c r="G60" s="118"/>
    </row>
    <row r="61" spans="1:7" x14ac:dyDescent="0.25">
      <c r="A61" s="118" t="s">
        <v>1380</v>
      </c>
      <c r="B61" s="140" t="s">
        <v>451</v>
      </c>
      <c r="C61" s="50" t="s">
        <v>278</v>
      </c>
      <c r="D61" s="138"/>
      <c r="F61" s="138"/>
      <c r="G61" s="118"/>
    </row>
    <row r="62" spans="1:7" x14ac:dyDescent="0.25">
      <c r="A62" s="118" t="s">
        <v>1381</v>
      </c>
      <c r="B62" s="140" t="s">
        <v>453</v>
      </c>
      <c r="C62" s="50" t="s">
        <v>278</v>
      </c>
      <c r="D62" s="138"/>
      <c r="F62" s="138"/>
      <c r="G62" s="118"/>
    </row>
    <row r="63" spans="1:7" x14ac:dyDescent="0.25">
      <c r="A63" s="118" t="s">
        <v>1382</v>
      </c>
      <c r="B63" s="140" t="s">
        <v>163</v>
      </c>
      <c r="C63" s="50" t="s">
        <v>278</v>
      </c>
      <c r="D63" s="138"/>
      <c r="F63" s="138"/>
      <c r="G63" s="118"/>
    </row>
    <row r="64" spans="1:7" x14ac:dyDescent="0.25">
      <c r="A64" s="118" t="s">
        <v>1383</v>
      </c>
      <c r="B64" s="140" t="s">
        <v>456</v>
      </c>
      <c r="C64" s="50" t="s">
        <v>278</v>
      </c>
      <c r="D64" s="138"/>
      <c r="F64" s="138"/>
      <c r="G64" s="118"/>
    </row>
    <row r="65" spans="1:7" x14ac:dyDescent="0.25">
      <c r="A65" s="118" t="s">
        <v>1384</v>
      </c>
      <c r="B65" s="140" t="s">
        <v>458</v>
      </c>
      <c r="C65" s="50" t="s">
        <v>278</v>
      </c>
      <c r="D65" s="138"/>
      <c r="F65" s="138"/>
      <c r="G65" s="118"/>
    </row>
    <row r="66" spans="1:7" x14ac:dyDescent="0.25">
      <c r="A66" s="118" t="s">
        <v>1385</v>
      </c>
      <c r="B66" s="140" t="s">
        <v>460</v>
      </c>
      <c r="C66" s="50" t="s">
        <v>278</v>
      </c>
      <c r="D66" s="138"/>
      <c r="F66" s="138"/>
      <c r="G66" s="118"/>
    </row>
    <row r="67" spans="1:7" x14ac:dyDescent="0.25">
      <c r="A67" s="118" t="s">
        <v>1386</v>
      </c>
      <c r="B67" s="140" t="s">
        <v>462</v>
      </c>
      <c r="C67" s="50" t="s">
        <v>278</v>
      </c>
      <c r="D67" s="138"/>
      <c r="F67" s="138"/>
      <c r="G67" s="118"/>
    </row>
    <row r="68" spans="1:7" x14ac:dyDescent="0.25">
      <c r="A68" s="118" t="s">
        <v>1387</v>
      </c>
      <c r="B68" s="140" t="s">
        <v>464</v>
      </c>
      <c r="C68" s="50" t="s">
        <v>278</v>
      </c>
      <c r="D68" s="138"/>
      <c r="F68" s="138"/>
      <c r="G68" s="118"/>
    </row>
    <row r="69" spans="1:7" x14ac:dyDescent="0.25">
      <c r="A69" s="118" t="s">
        <v>1388</v>
      </c>
      <c r="B69" s="140" t="s">
        <v>262</v>
      </c>
      <c r="C69" s="50" t="s">
        <v>278</v>
      </c>
      <c r="D69" s="138"/>
      <c r="F69" s="138"/>
      <c r="G69" s="118"/>
    </row>
    <row r="70" spans="1:7" outlineLevel="1" x14ac:dyDescent="0.25">
      <c r="A70" s="118" t="s">
        <v>1389</v>
      </c>
      <c r="B70" s="155"/>
      <c r="C70" s="160"/>
      <c r="G70" s="118"/>
    </row>
    <row r="71" spans="1:7" outlineLevel="1" x14ac:dyDescent="0.25">
      <c r="A71" s="118" t="s">
        <v>1390</v>
      </c>
      <c r="B71" s="155"/>
      <c r="C71" s="160"/>
      <c r="G71" s="118"/>
    </row>
    <row r="72" spans="1:7" outlineLevel="1" x14ac:dyDescent="0.25">
      <c r="A72" s="118" t="s">
        <v>1391</v>
      </c>
      <c r="B72" s="155"/>
      <c r="C72" s="160"/>
      <c r="G72" s="118"/>
    </row>
    <row r="73" spans="1:7" outlineLevel="1" x14ac:dyDescent="0.25">
      <c r="A73" s="118" t="s">
        <v>1392</v>
      </c>
      <c r="B73" s="155"/>
      <c r="C73" s="160"/>
      <c r="G73" s="118"/>
    </row>
    <row r="74" spans="1:7" outlineLevel="1" x14ac:dyDescent="0.25">
      <c r="A74" s="118" t="s">
        <v>1393</v>
      </c>
      <c r="B74" s="155"/>
      <c r="C74" s="160"/>
      <c r="G74" s="118"/>
    </row>
    <row r="75" spans="1:7" outlineLevel="1" x14ac:dyDescent="0.25">
      <c r="A75" s="118" t="s">
        <v>1394</v>
      </c>
      <c r="B75" s="155"/>
      <c r="C75" s="160"/>
      <c r="G75" s="118"/>
    </row>
    <row r="76" spans="1:7" outlineLevel="1" x14ac:dyDescent="0.25">
      <c r="A76" s="118" t="s">
        <v>1395</v>
      </c>
      <c r="B76" s="155"/>
      <c r="C76" s="160"/>
      <c r="G76" s="118"/>
    </row>
    <row r="77" spans="1:7" outlineLevel="1" x14ac:dyDescent="0.25">
      <c r="A77" s="118" t="s">
        <v>1396</v>
      </c>
      <c r="B77" s="155"/>
      <c r="C77" s="160"/>
      <c r="G77" s="118"/>
    </row>
    <row r="78" spans="1:7" outlineLevel="1" x14ac:dyDescent="0.25">
      <c r="A78" s="118" t="s">
        <v>1397</v>
      </c>
      <c r="B78" s="155"/>
      <c r="C78" s="160"/>
      <c r="G78" s="118"/>
    </row>
    <row r="79" spans="1:7" outlineLevel="1" x14ac:dyDescent="0.25">
      <c r="A79" s="118" t="s">
        <v>1398</v>
      </c>
      <c r="B79" s="155"/>
      <c r="C79" s="160"/>
      <c r="G79" s="118"/>
    </row>
    <row r="80" spans="1:7" ht="15" customHeight="1" x14ac:dyDescent="0.25">
      <c r="A80" s="129"/>
      <c r="B80" s="130" t="s">
        <v>1399</v>
      </c>
      <c r="C80" s="129" t="s">
        <v>1336</v>
      </c>
      <c r="D80" s="129"/>
      <c r="E80" s="136"/>
      <c r="F80" s="131"/>
      <c r="G80" s="131"/>
    </row>
    <row r="81" spans="1:7" x14ac:dyDescent="0.25">
      <c r="A81" s="118" t="s">
        <v>1400</v>
      </c>
      <c r="B81" s="118" t="s">
        <v>865</v>
      </c>
      <c r="C81" s="50" t="s">
        <v>278</v>
      </c>
      <c r="E81" s="112"/>
    </row>
    <row r="82" spans="1:7" x14ac:dyDescent="0.25">
      <c r="A82" s="118" t="s">
        <v>1401</v>
      </c>
      <c r="B82" s="118" t="s">
        <v>867</v>
      </c>
      <c r="C82" s="50" t="s">
        <v>278</v>
      </c>
      <c r="E82" s="112"/>
    </row>
    <row r="83" spans="1:7" x14ac:dyDescent="0.25">
      <c r="A83" s="118" t="s">
        <v>1402</v>
      </c>
      <c r="B83" s="118" t="s">
        <v>262</v>
      </c>
      <c r="C83" s="50" t="s">
        <v>278</v>
      </c>
      <c r="E83" s="112"/>
    </row>
    <row r="84" spans="1:7" outlineLevel="1" x14ac:dyDescent="0.25">
      <c r="A84" s="118" t="s">
        <v>1403</v>
      </c>
      <c r="C84" s="160"/>
      <c r="E84" s="112"/>
    </row>
    <row r="85" spans="1:7" outlineLevel="1" x14ac:dyDescent="0.25">
      <c r="A85" s="118" t="s">
        <v>1404</v>
      </c>
      <c r="C85" s="160"/>
      <c r="E85" s="112"/>
    </row>
    <row r="86" spans="1:7" outlineLevel="1" x14ac:dyDescent="0.25">
      <c r="A86" s="118" t="s">
        <v>1405</v>
      </c>
      <c r="C86" s="160"/>
      <c r="E86" s="112"/>
    </row>
    <row r="87" spans="1:7" outlineLevel="1" x14ac:dyDescent="0.25">
      <c r="A87" s="118" t="s">
        <v>1406</v>
      </c>
      <c r="C87" s="160"/>
      <c r="E87" s="112"/>
    </row>
    <row r="88" spans="1:7" outlineLevel="1" x14ac:dyDescent="0.25">
      <c r="A88" s="118" t="s">
        <v>1407</v>
      </c>
      <c r="C88" s="160"/>
      <c r="E88" s="112"/>
    </row>
    <row r="89" spans="1:7" outlineLevel="1" x14ac:dyDescent="0.25">
      <c r="A89" s="118" t="s">
        <v>1408</v>
      </c>
      <c r="C89" s="160"/>
      <c r="E89" s="112"/>
    </row>
    <row r="90" spans="1:7" ht="15" customHeight="1" x14ac:dyDescent="0.25">
      <c r="A90" s="129"/>
      <c r="B90" s="130" t="s">
        <v>1409</v>
      </c>
      <c r="C90" s="129" t="s">
        <v>1336</v>
      </c>
      <c r="D90" s="129"/>
      <c r="E90" s="136"/>
      <c r="F90" s="131"/>
      <c r="G90" s="131"/>
    </row>
    <row r="91" spans="1:7" x14ac:dyDescent="0.25">
      <c r="A91" s="118" t="s">
        <v>1410</v>
      </c>
      <c r="B91" s="118" t="s">
        <v>877</v>
      </c>
      <c r="C91" s="50" t="s">
        <v>278</v>
      </c>
      <c r="E91" s="112"/>
    </row>
    <row r="92" spans="1:7" x14ac:dyDescent="0.25">
      <c r="A92" s="118" t="s">
        <v>1411</v>
      </c>
      <c r="B92" s="118" t="s">
        <v>879</v>
      </c>
      <c r="C92" s="50" t="s">
        <v>278</v>
      </c>
      <c r="E92" s="112"/>
    </row>
    <row r="93" spans="1:7" x14ac:dyDescent="0.25">
      <c r="A93" s="118" t="s">
        <v>1412</v>
      </c>
      <c r="B93" s="118" t="s">
        <v>262</v>
      </c>
      <c r="C93" s="50" t="s">
        <v>278</v>
      </c>
      <c r="E93" s="112"/>
    </row>
    <row r="94" spans="1:7" outlineLevel="1" x14ac:dyDescent="0.25">
      <c r="A94" s="118" t="s">
        <v>1413</v>
      </c>
      <c r="C94" s="160"/>
      <c r="E94" s="112"/>
    </row>
    <row r="95" spans="1:7" outlineLevel="1" x14ac:dyDescent="0.25">
      <c r="A95" s="118" t="s">
        <v>1414</v>
      </c>
      <c r="C95" s="160"/>
      <c r="E95" s="112"/>
    </row>
    <row r="96" spans="1:7" outlineLevel="1" x14ac:dyDescent="0.25">
      <c r="A96" s="118" t="s">
        <v>1415</v>
      </c>
      <c r="C96" s="160"/>
      <c r="E96" s="112"/>
    </row>
    <row r="97" spans="1:7" outlineLevel="1" x14ac:dyDescent="0.25">
      <c r="A97" s="118" t="s">
        <v>1416</v>
      </c>
      <c r="C97" s="160"/>
      <c r="E97" s="112"/>
    </row>
    <row r="98" spans="1:7" outlineLevel="1" x14ac:dyDescent="0.25">
      <c r="A98" s="118" t="s">
        <v>1417</v>
      </c>
      <c r="C98" s="160"/>
      <c r="E98" s="112"/>
    </row>
    <row r="99" spans="1:7" outlineLevel="1" x14ac:dyDescent="0.25">
      <c r="A99" s="118" t="s">
        <v>1418</v>
      </c>
      <c r="C99" s="160"/>
      <c r="E99" s="112"/>
    </row>
    <row r="100" spans="1:7" ht="15" customHeight="1" x14ac:dyDescent="0.25">
      <c r="A100" s="129"/>
      <c r="B100" s="130" t="s">
        <v>1419</v>
      </c>
      <c r="C100" s="129" t="s">
        <v>1336</v>
      </c>
      <c r="D100" s="129"/>
      <c r="E100" s="136"/>
      <c r="F100" s="131"/>
      <c r="G100" s="131"/>
    </row>
    <row r="101" spans="1:7" x14ac:dyDescent="0.25">
      <c r="A101" s="118" t="s">
        <v>1420</v>
      </c>
      <c r="B101" s="143" t="s">
        <v>1421</v>
      </c>
      <c r="C101" s="50" t="s">
        <v>278</v>
      </c>
      <c r="E101" s="112"/>
    </row>
    <row r="102" spans="1:7" x14ac:dyDescent="0.25">
      <c r="A102" s="118" t="s">
        <v>1422</v>
      </c>
      <c r="B102" s="143" t="s">
        <v>891</v>
      </c>
      <c r="C102" s="50" t="s">
        <v>278</v>
      </c>
      <c r="E102" s="112"/>
    </row>
    <row r="103" spans="1:7" x14ac:dyDescent="0.25">
      <c r="A103" s="118" t="s">
        <v>1423</v>
      </c>
      <c r="B103" s="143" t="s">
        <v>893</v>
      </c>
      <c r="C103" s="50" t="s">
        <v>278</v>
      </c>
    </row>
    <row r="104" spans="1:7" x14ac:dyDescent="0.25">
      <c r="A104" s="118" t="s">
        <v>1424</v>
      </c>
      <c r="B104" s="143" t="s">
        <v>895</v>
      </c>
      <c r="C104" s="50" t="s">
        <v>278</v>
      </c>
    </row>
    <row r="105" spans="1:7" x14ac:dyDescent="0.25">
      <c r="A105" s="118" t="s">
        <v>1425</v>
      </c>
      <c r="B105" s="143" t="s">
        <v>897</v>
      </c>
      <c r="C105" s="50" t="s">
        <v>278</v>
      </c>
    </row>
    <row r="106" spans="1:7" outlineLevel="1" x14ac:dyDescent="0.25">
      <c r="A106" s="118" t="s">
        <v>1426</v>
      </c>
      <c r="B106" s="143"/>
      <c r="C106" s="160"/>
    </row>
    <row r="107" spans="1:7" outlineLevel="1" x14ac:dyDescent="0.25">
      <c r="A107" s="118" t="s">
        <v>1427</v>
      </c>
      <c r="B107" s="143"/>
      <c r="C107" s="160"/>
    </row>
    <row r="108" spans="1:7" outlineLevel="1" x14ac:dyDescent="0.25">
      <c r="A108" s="118" t="s">
        <v>1428</v>
      </c>
      <c r="B108" s="143"/>
      <c r="C108" s="160"/>
    </row>
    <row r="109" spans="1:7" outlineLevel="1" x14ac:dyDescent="0.25">
      <c r="A109" s="118" t="s">
        <v>1429</v>
      </c>
      <c r="B109" s="143"/>
      <c r="C109" s="160"/>
    </row>
    <row r="110" spans="1:7" ht="15" customHeight="1" x14ac:dyDescent="0.25">
      <c r="A110" s="129"/>
      <c r="B110" s="130" t="s">
        <v>1430</v>
      </c>
      <c r="C110" s="129" t="s">
        <v>1336</v>
      </c>
      <c r="D110" s="129"/>
      <c r="E110" s="136"/>
      <c r="F110" s="131"/>
      <c r="G110" s="131"/>
    </row>
    <row r="111" spans="1:7" x14ac:dyDescent="0.25">
      <c r="A111" s="118" t="s">
        <v>1431</v>
      </c>
      <c r="B111" s="118" t="s">
        <v>904</v>
      </c>
      <c r="C111" s="50" t="s">
        <v>278</v>
      </c>
      <c r="E111" s="112"/>
    </row>
    <row r="112" spans="1:7" outlineLevel="1" x14ac:dyDescent="0.25">
      <c r="A112" s="118" t="s">
        <v>1432</v>
      </c>
      <c r="C112" s="160"/>
      <c r="E112" s="112"/>
    </row>
    <row r="113" spans="1:7" outlineLevel="1" x14ac:dyDescent="0.25">
      <c r="A113" s="118" t="s">
        <v>1433</v>
      </c>
      <c r="C113" s="160"/>
      <c r="E113" s="112"/>
    </row>
    <row r="114" spans="1:7" outlineLevel="1" x14ac:dyDescent="0.25">
      <c r="A114" s="118" t="s">
        <v>1434</v>
      </c>
      <c r="C114" s="160"/>
      <c r="E114" s="112"/>
    </row>
    <row r="115" spans="1:7" outlineLevel="1" x14ac:dyDescent="0.25">
      <c r="A115" s="118" t="s">
        <v>1435</v>
      </c>
      <c r="C115" s="160"/>
      <c r="E115" s="112"/>
    </row>
    <row r="116" spans="1:7" ht="15" customHeight="1" x14ac:dyDescent="0.25">
      <c r="A116" s="129"/>
      <c r="B116" s="130" t="s">
        <v>1436</v>
      </c>
      <c r="C116" s="129" t="s">
        <v>910</v>
      </c>
      <c r="D116" s="129" t="s">
        <v>911</v>
      </c>
      <c r="E116" s="136"/>
      <c r="F116" s="129" t="s">
        <v>1336</v>
      </c>
      <c r="G116" s="129" t="s">
        <v>912</v>
      </c>
    </row>
    <row r="117" spans="1:7" x14ac:dyDescent="0.25">
      <c r="A117" s="118" t="s">
        <v>1437</v>
      </c>
      <c r="B117" s="140" t="s">
        <v>914</v>
      </c>
      <c r="C117" s="50" t="s">
        <v>278</v>
      </c>
      <c r="D117" s="148"/>
      <c r="E117" s="148"/>
      <c r="F117" s="149"/>
      <c r="G117" s="149"/>
    </row>
    <row r="118" spans="1:7" x14ac:dyDescent="0.25">
      <c r="A118" s="148"/>
      <c r="B118" s="150"/>
      <c r="C118" s="148"/>
      <c r="D118" s="148"/>
      <c r="E118" s="148"/>
      <c r="F118" s="149"/>
      <c r="G118" s="149"/>
    </row>
    <row r="119" spans="1:7" x14ac:dyDescent="0.25">
      <c r="B119" s="140" t="s">
        <v>915</v>
      </c>
      <c r="C119" s="148"/>
      <c r="D119" s="148"/>
      <c r="E119" s="148"/>
      <c r="F119" s="149"/>
      <c r="G119" s="149"/>
    </row>
    <row r="120" spans="1:7" x14ac:dyDescent="0.25">
      <c r="A120" s="118" t="s">
        <v>1438</v>
      </c>
      <c r="B120" s="71" t="s">
        <v>801</v>
      </c>
      <c r="C120" s="50" t="s">
        <v>278</v>
      </c>
      <c r="D120" s="50" t="s">
        <v>278</v>
      </c>
      <c r="E120" s="148"/>
      <c r="F120" s="133" t="str">
        <f t="shared" ref="F120:F143" si="0">IF($C$144=0,"",IF(C120="[for completion]","",C120/$C$144))</f>
        <v/>
      </c>
      <c r="G120" s="133" t="str">
        <f t="shared" ref="G120:G143" si="1">IF($D$144=0,"",IF(D120="[for completion]","",D120/$D$144))</f>
        <v/>
      </c>
    </row>
    <row r="121" spans="1:7" x14ac:dyDescent="0.25">
      <c r="A121" s="118" t="s">
        <v>1439</v>
      </c>
      <c r="B121" s="71" t="s">
        <v>803</v>
      </c>
      <c r="C121" s="50" t="s">
        <v>278</v>
      </c>
      <c r="D121" s="50" t="s">
        <v>278</v>
      </c>
      <c r="E121" s="148"/>
      <c r="F121" s="133" t="str">
        <f t="shared" si="0"/>
        <v/>
      </c>
      <c r="G121" s="133" t="str">
        <f t="shared" si="1"/>
        <v/>
      </c>
    </row>
    <row r="122" spans="1:7" x14ac:dyDescent="0.25">
      <c r="A122" s="118" t="s">
        <v>1440</v>
      </c>
      <c r="B122" s="71" t="s">
        <v>805</v>
      </c>
      <c r="C122" s="50" t="s">
        <v>278</v>
      </c>
      <c r="D122" s="50" t="s">
        <v>278</v>
      </c>
      <c r="E122" s="148"/>
      <c r="F122" s="133" t="str">
        <f t="shared" si="0"/>
        <v/>
      </c>
      <c r="G122" s="133" t="str">
        <f t="shared" si="1"/>
        <v/>
      </c>
    </row>
    <row r="123" spans="1:7" x14ac:dyDescent="0.25">
      <c r="A123" s="118" t="s">
        <v>1441</v>
      </c>
      <c r="B123" s="71" t="s">
        <v>807</v>
      </c>
      <c r="C123" s="50" t="s">
        <v>278</v>
      </c>
      <c r="D123" s="50" t="s">
        <v>278</v>
      </c>
      <c r="E123" s="148"/>
      <c r="F123" s="133" t="str">
        <f t="shared" si="0"/>
        <v/>
      </c>
      <c r="G123" s="133" t="str">
        <f t="shared" si="1"/>
        <v/>
      </c>
    </row>
    <row r="124" spans="1:7" x14ac:dyDescent="0.25">
      <c r="A124" s="118" t="s">
        <v>1442</v>
      </c>
      <c r="B124" s="71" t="s">
        <v>809</v>
      </c>
      <c r="C124" s="50" t="s">
        <v>278</v>
      </c>
      <c r="D124" s="50" t="s">
        <v>278</v>
      </c>
      <c r="E124" s="148"/>
      <c r="F124" s="133" t="str">
        <f t="shared" si="0"/>
        <v/>
      </c>
      <c r="G124" s="133" t="str">
        <f t="shared" si="1"/>
        <v/>
      </c>
    </row>
    <row r="125" spans="1:7" x14ac:dyDescent="0.25">
      <c r="A125" s="118" t="s">
        <v>1443</v>
      </c>
      <c r="B125" s="71" t="s">
        <v>811</v>
      </c>
      <c r="C125" s="50" t="s">
        <v>278</v>
      </c>
      <c r="D125" s="50" t="s">
        <v>278</v>
      </c>
      <c r="E125" s="148"/>
      <c r="F125" s="133" t="str">
        <f t="shared" si="0"/>
        <v/>
      </c>
      <c r="G125" s="133" t="str">
        <f t="shared" si="1"/>
        <v/>
      </c>
    </row>
    <row r="126" spans="1:7" x14ac:dyDescent="0.25">
      <c r="A126" s="118" t="s">
        <v>1444</v>
      </c>
      <c r="B126" s="71" t="s">
        <v>813</v>
      </c>
      <c r="C126" s="50" t="s">
        <v>278</v>
      </c>
      <c r="D126" s="50" t="s">
        <v>278</v>
      </c>
      <c r="E126" s="148"/>
      <c r="F126" s="133" t="str">
        <f t="shared" si="0"/>
        <v/>
      </c>
      <c r="G126" s="133" t="str">
        <f t="shared" si="1"/>
        <v/>
      </c>
    </row>
    <row r="127" spans="1:7" x14ac:dyDescent="0.25">
      <c r="A127" s="118" t="s">
        <v>1445</v>
      </c>
      <c r="B127" s="71" t="s">
        <v>815</v>
      </c>
      <c r="C127" s="50" t="s">
        <v>278</v>
      </c>
      <c r="D127" s="50" t="s">
        <v>278</v>
      </c>
      <c r="E127" s="148"/>
      <c r="F127" s="133" t="str">
        <f t="shared" si="0"/>
        <v/>
      </c>
      <c r="G127" s="133" t="str">
        <f t="shared" si="1"/>
        <v/>
      </c>
    </row>
    <row r="128" spans="1:7" x14ac:dyDescent="0.25">
      <c r="A128" s="118" t="s">
        <v>1446</v>
      </c>
      <c r="B128" s="71" t="s">
        <v>817</v>
      </c>
      <c r="C128" s="50" t="s">
        <v>278</v>
      </c>
      <c r="D128" s="50" t="s">
        <v>278</v>
      </c>
      <c r="E128" s="148"/>
      <c r="F128" s="133" t="str">
        <f t="shared" si="0"/>
        <v/>
      </c>
      <c r="G128" s="133" t="str">
        <f t="shared" si="1"/>
        <v/>
      </c>
    </row>
    <row r="129" spans="1:7" x14ac:dyDescent="0.25">
      <c r="A129" s="118" t="s">
        <v>1447</v>
      </c>
      <c r="B129" s="71" t="s">
        <v>819</v>
      </c>
      <c r="C129" s="50" t="s">
        <v>278</v>
      </c>
      <c r="D129" s="50" t="s">
        <v>278</v>
      </c>
      <c r="E129" s="140"/>
      <c r="F129" s="133" t="str">
        <f t="shared" si="0"/>
        <v/>
      </c>
      <c r="G129" s="133" t="str">
        <f t="shared" si="1"/>
        <v/>
      </c>
    </row>
    <row r="130" spans="1:7" x14ac:dyDescent="0.25">
      <c r="A130" s="118" t="s">
        <v>1448</v>
      </c>
      <c r="B130" s="71" t="s">
        <v>821</v>
      </c>
      <c r="C130" s="50" t="s">
        <v>278</v>
      </c>
      <c r="D130" s="50" t="s">
        <v>278</v>
      </c>
      <c r="E130" s="140"/>
      <c r="F130" s="133" t="str">
        <f t="shared" si="0"/>
        <v/>
      </c>
      <c r="G130" s="133" t="str">
        <f t="shared" si="1"/>
        <v/>
      </c>
    </row>
    <row r="131" spans="1:7" x14ac:dyDescent="0.25">
      <c r="A131" s="118" t="s">
        <v>1449</v>
      </c>
      <c r="B131" s="71" t="s">
        <v>823</v>
      </c>
      <c r="C131" s="50" t="s">
        <v>278</v>
      </c>
      <c r="D131" s="50" t="s">
        <v>278</v>
      </c>
      <c r="E131" s="140"/>
      <c r="F131" s="133" t="str">
        <f t="shared" si="0"/>
        <v/>
      </c>
      <c r="G131" s="133" t="str">
        <f t="shared" si="1"/>
        <v/>
      </c>
    </row>
    <row r="132" spans="1:7" x14ac:dyDescent="0.25">
      <c r="A132" s="118" t="s">
        <v>1450</v>
      </c>
      <c r="B132" s="71" t="s">
        <v>825</v>
      </c>
      <c r="C132" s="50" t="s">
        <v>278</v>
      </c>
      <c r="D132" s="50" t="s">
        <v>278</v>
      </c>
      <c r="E132" s="140"/>
      <c r="F132" s="133" t="str">
        <f t="shared" si="0"/>
        <v/>
      </c>
      <c r="G132" s="133" t="str">
        <f t="shared" si="1"/>
        <v/>
      </c>
    </row>
    <row r="133" spans="1:7" x14ac:dyDescent="0.25">
      <c r="A133" s="118" t="s">
        <v>1451</v>
      </c>
      <c r="B133" s="140"/>
      <c r="E133" s="140"/>
      <c r="F133" s="133" t="str">
        <f t="shared" si="0"/>
        <v/>
      </c>
      <c r="G133" s="133" t="str">
        <f t="shared" si="1"/>
        <v/>
      </c>
    </row>
    <row r="134" spans="1:7" x14ac:dyDescent="0.25">
      <c r="A134" s="118" t="s">
        <v>1452</v>
      </c>
      <c r="B134" s="140"/>
      <c r="E134" s="140"/>
      <c r="F134" s="133" t="str">
        <f t="shared" si="0"/>
        <v/>
      </c>
      <c r="G134" s="133" t="str">
        <f t="shared" si="1"/>
        <v/>
      </c>
    </row>
    <row r="135" spans="1:7" x14ac:dyDescent="0.25">
      <c r="A135" s="118" t="s">
        <v>1453</v>
      </c>
      <c r="B135" s="140"/>
      <c r="F135" s="133" t="str">
        <f t="shared" si="0"/>
        <v/>
      </c>
      <c r="G135" s="133" t="str">
        <f t="shared" si="1"/>
        <v/>
      </c>
    </row>
    <row r="136" spans="1:7" x14ac:dyDescent="0.25">
      <c r="A136" s="118" t="s">
        <v>1454</v>
      </c>
      <c r="B136" s="140"/>
      <c r="E136" s="151"/>
      <c r="F136" s="133" t="str">
        <f t="shared" si="0"/>
        <v/>
      </c>
      <c r="G136" s="133" t="str">
        <f t="shared" si="1"/>
        <v/>
      </c>
    </row>
    <row r="137" spans="1:7" x14ac:dyDescent="0.25">
      <c r="A137" s="118" t="s">
        <v>1455</v>
      </c>
      <c r="B137" s="140"/>
      <c r="E137" s="151"/>
      <c r="F137" s="133" t="str">
        <f t="shared" si="0"/>
        <v/>
      </c>
      <c r="G137" s="133" t="str">
        <f t="shared" si="1"/>
        <v/>
      </c>
    </row>
    <row r="138" spans="1:7" x14ac:dyDescent="0.25">
      <c r="A138" s="118" t="s">
        <v>1456</v>
      </c>
      <c r="B138" s="140"/>
      <c r="E138" s="151"/>
      <c r="F138" s="133" t="str">
        <f t="shared" si="0"/>
        <v/>
      </c>
      <c r="G138" s="133" t="str">
        <f t="shared" si="1"/>
        <v/>
      </c>
    </row>
    <row r="139" spans="1:7" x14ac:dyDescent="0.25">
      <c r="A139" s="118" t="s">
        <v>1457</v>
      </c>
      <c r="B139" s="140"/>
      <c r="E139" s="151"/>
      <c r="F139" s="133" t="str">
        <f t="shared" si="0"/>
        <v/>
      </c>
      <c r="G139" s="133" t="str">
        <f t="shared" si="1"/>
        <v/>
      </c>
    </row>
    <row r="140" spans="1:7" x14ac:dyDescent="0.25">
      <c r="A140" s="118" t="s">
        <v>1458</v>
      </c>
      <c r="B140" s="140"/>
      <c r="E140" s="151"/>
      <c r="F140" s="133" t="str">
        <f t="shared" si="0"/>
        <v/>
      </c>
      <c r="G140" s="133" t="str">
        <f t="shared" si="1"/>
        <v/>
      </c>
    </row>
    <row r="141" spans="1:7" x14ac:dyDescent="0.25">
      <c r="A141" s="118" t="s">
        <v>1459</v>
      </c>
      <c r="B141" s="140"/>
      <c r="E141" s="151"/>
      <c r="F141" s="133" t="str">
        <f t="shared" si="0"/>
        <v/>
      </c>
      <c r="G141" s="133" t="str">
        <f t="shared" si="1"/>
        <v/>
      </c>
    </row>
    <row r="142" spans="1:7" x14ac:dyDescent="0.25">
      <c r="A142" s="118" t="s">
        <v>1460</v>
      </c>
      <c r="B142" s="140"/>
      <c r="E142" s="151"/>
      <c r="F142" s="133" t="str">
        <f t="shared" si="0"/>
        <v/>
      </c>
      <c r="G142" s="133" t="str">
        <f t="shared" si="1"/>
        <v/>
      </c>
    </row>
    <row r="143" spans="1:7" x14ac:dyDescent="0.25">
      <c r="A143" s="118" t="s">
        <v>1461</v>
      </c>
      <c r="B143" s="140"/>
      <c r="E143" s="151"/>
      <c r="F143" s="133" t="str">
        <f t="shared" si="0"/>
        <v/>
      </c>
      <c r="G143" s="133" t="str">
        <f t="shared" si="1"/>
        <v/>
      </c>
    </row>
    <row r="144" spans="1:7" x14ac:dyDescent="0.25">
      <c r="A144" s="118" t="s">
        <v>1462</v>
      </c>
      <c r="B144" s="153" t="s">
        <v>264</v>
      </c>
      <c r="C144" s="140">
        <f>SUM(C120:C143)</f>
        <v>0</v>
      </c>
      <c r="D144" s="140">
        <f>SUM(D120:D143)</f>
        <v>0</v>
      </c>
      <c r="E144" s="151"/>
      <c r="F144" s="158">
        <f>SUM(F120:F143)</f>
        <v>0</v>
      </c>
      <c r="G144" s="158">
        <f>SUM(G120:G143)</f>
        <v>0</v>
      </c>
    </row>
    <row r="145" spans="1:7" ht="15" customHeight="1" x14ac:dyDescent="0.25">
      <c r="A145" s="129"/>
      <c r="B145" s="130" t="s">
        <v>1463</v>
      </c>
      <c r="C145" s="129" t="s">
        <v>910</v>
      </c>
      <c r="D145" s="129" t="s">
        <v>911</v>
      </c>
      <c r="E145" s="136"/>
      <c r="F145" s="129" t="s">
        <v>1336</v>
      </c>
      <c r="G145" s="129" t="s">
        <v>912</v>
      </c>
    </row>
    <row r="146" spans="1:7" x14ac:dyDescent="0.25">
      <c r="A146" s="118" t="s">
        <v>1464</v>
      </c>
      <c r="B146" s="118" t="s">
        <v>954</v>
      </c>
      <c r="C146" s="50" t="s">
        <v>278</v>
      </c>
      <c r="G146" s="118"/>
    </row>
    <row r="147" spans="1:7" x14ac:dyDescent="0.25">
      <c r="G147" s="118"/>
    </row>
    <row r="148" spans="1:7" x14ac:dyDescent="0.25">
      <c r="B148" s="140" t="s">
        <v>955</v>
      </c>
      <c r="G148" s="118"/>
    </row>
    <row r="149" spans="1:7" x14ac:dyDescent="0.25">
      <c r="A149" s="118" t="s">
        <v>1465</v>
      </c>
      <c r="B149" s="118" t="s">
        <v>957</v>
      </c>
      <c r="C149" s="50" t="s">
        <v>278</v>
      </c>
      <c r="D149" s="50" t="s">
        <v>278</v>
      </c>
      <c r="F149" s="133" t="str">
        <f t="shared" ref="F149:F163" si="2">IF($C$157=0,"",IF(C149="[for completion]","",C149/$C$157))</f>
        <v/>
      </c>
      <c r="G149" s="133" t="str">
        <f t="shared" ref="G149:G163" si="3">IF($D$157=0,"",IF(D149="[for completion]","",D149/$D$157))</f>
        <v/>
      </c>
    </row>
    <row r="150" spans="1:7" x14ac:dyDescent="0.25">
      <c r="A150" s="118" t="s">
        <v>1466</v>
      </c>
      <c r="B150" s="118" t="s">
        <v>959</v>
      </c>
      <c r="C150" s="50" t="s">
        <v>278</v>
      </c>
      <c r="D150" s="50" t="s">
        <v>278</v>
      </c>
      <c r="F150" s="133" t="str">
        <f t="shared" si="2"/>
        <v/>
      </c>
      <c r="G150" s="133" t="str">
        <f t="shared" si="3"/>
        <v/>
      </c>
    </row>
    <row r="151" spans="1:7" x14ac:dyDescent="0.25">
      <c r="A151" s="118" t="s">
        <v>1467</v>
      </c>
      <c r="B151" s="118" t="s">
        <v>961</v>
      </c>
      <c r="C151" s="50" t="s">
        <v>278</v>
      </c>
      <c r="D151" s="50" t="s">
        <v>278</v>
      </c>
      <c r="F151" s="133" t="str">
        <f t="shared" si="2"/>
        <v/>
      </c>
      <c r="G151" s="133" t="str">
        <f t="shared" si="3"/>
        <v/>
      </c>
    </row>
    <row r="152" spans="1:7" x14ac:dyDescent="0.25">
      <c r="A152" s="118" t="s">
        <v>1468</v>
      </c>
      <c r="B152" s="118" t="s">
        <v>963</v>
      </c>
      <c r="C152" s="50" t="s">
        <v>278</v>
      </c>
      <c r="D152" s="50" t="s">
        <v>278</v>
      </c>
      <c r="F152" s="133" t="str">
        <f t="shared" si="2"/>
        <v/>
      </c>
      <c r="G152" s="133" t="str">
        <f t="shared" si="3"/>
        <v/>
      </c>
    </row>
    <row r="153" spans="1:7" x14ac:dyDescent="0.25">
      <c r="A153" s="118" t="s">
        <v>1469</v>
      </c>
      <c r="B153" s="118" t="s">
        <v>965</v>
      </c>
      <c r="C153" s="50" t="s">
        <v>278</v>
      </c>
      <c r="D153" s="50" t="s">
        <v>278</v>
      </c>
      <c r="F153" s="133" t="str">
        <f t="shared" si="2"/>
        <v/>
      </c>
      <c r="G153" s="133" t="str">
        <f t="shared" si="3"/>
        <v/>
      </c>
    </row>
    <row r="154" spans="1:7" x14ac:dyDescent="0.25">
      <c r="A154" s="118" t="s">
        <v>1470</v>
      </c>
      <c r="B154" s="118" t="s">
        <v>967</v>
      </c>
      <c r="C154" s="50" t="s">
        <v>278</v>
      </c>
      <c r="D154" s="50" t="s">
        <v>278</v>
      </c>
      <c r="F154" s="133" t="str">
        <f t="shared" si="2"/>
        <v/>
      </c>
      <c r="G154" s="133" t="str">
        <f t="shared" si="3"/>
        <v/>
      </c>
    </row>
    <row r="155" spans="1:7" x14ac:dyDescent="0.25">
      <c r="A155" s="118" t="s">
        <v>1471</v>
      </c>
      <c r="B155" s="118" t="s">
        <v>969</v>
      </c>
      <c r="C155" s="50" t="s">
        <v>278</v>
      </c>
      <c r="D155" s="50" t="s">
        <v>278</v>
      </c>
      <c r="F155" s="133" t="str">
        <f t="shared" si="2"/>
        <v/>
      </c>
      <c r="G155" s="133" t="str">
        <f t="shared" si="3"/>
        <v/>
      </c>
    </row>
    <row r="156" spans="1:7" x14ac:dyDescent="0.25">
      <c r="A156" s="118" t="s">
        <v>1472</v>
      </c>
      <c r="B156" s="118" t="s">
        <v>971</v>
      </c>
      <c r="C156" s="50" t="s">
        <v>278</v>
      </c>
      <c r="D156" s="50" t="s">
        <v>278</v>
      </c>
      <c r="F156" s="133" t="str">
        <f t="shared" si="2"/>
        <v/>
      </c>
      <c r="G156" s="133" t="str">
        <f t="shared" si="3"/>
        <v/>
      </c>
    </row>
    <row r="157" spans="1:7" x14ac:dyDescent="0.25">
      <c r="A157" s="118" t="s">
        <v>1473</v>
      </c>
      <c r="B157" s="153" t="s">
        <v>264</v>
      </c>
      <c r="C157" s="118">
        <f>SUM(C149:C156)</f>
        <v>0</v>
      </c>
      <c r="D157" s="118">
        <f>SUM(D149:D156)</f>
        <v>0</v>
      </c>
      <c r="F157" s="151">
        <f>SUM(F149:F156)</f>
        <v>0</v>
      </c>
      <c r="G157" s="151">
        <f>SUM(G149:G156)</f>
        <v>0</v>
      </c>
    </row>
    <row r="158" spans="1:7" outlineLevel="1" x14ac:dyDescent="0.25">
      <c r="A158" s="118" t="s">
        <v>1474</v>
      </c>
      <c r="B158" s="155"/>
      <c r="F158" s="133" t="str">
        <f t="shared" si="2"/>
        <v/>
      </c>
      <c r="G158" s="133" t="str">
        <f t="shared" si="3"/>
        <v/>
      </c>
    </row>
    <row r="159" spans="1:7" outlineLevel="1" x14ac:dyDescent="0.25">
      <c r="A159" s="118" t="s">
        <v>1475</v>
      </c>
      <c r="B159" s="155"/>
      <c r="F159" s="133" t="str">
        <f t="shared" si="2"/>
        <v/>
      </c>
      <c r="G159" s="133" t="str">
        <f t="shared" si="3"/>
        <v/>
      </c>
    </row>
    <row r="160" spans="1:7" outlineLevel="1" x14ac:dyDescent="0.25">
      <c r="A160" s="118" t="s">
        <v>1476</v>
      </c>
      <c r="B160" s="155"/>
      <c r="F160" s="133" t="str">
        <f t="shared" si="2"/>
        <v/>
      </c>
      <c r="G160" s="133" t="str">
        <f t="shared" si="3"/>
        <v/>
      </c>
    </row>
    <row r="161" spans="1:7" outlineLevel="1" x14ac:dyDescent="0.25">
      <c r="A161" s="118" t="s">
        <v>1477</v>
      </c>
      <c r="B161" s="155"/>
      <c r="F161" s="133" t="str">
        <f t="shared" si="2"/>
        <v/>
      </c>
      <c r="G161" s="133" t="str">
        <f t="shared" si="3"/>
        <v/>
      </c>
    </row>
    <row r="162" spans="1:7" outlineLevel="1" x14ac:dyDescent="0.25">
      <c r="A162" s="118" t="s">
        <v>1478</v>
      </c>
      <c r="B162" s="155"/>
      <c r="F162" s="133" t="str">
        <f t="shared" si="2"/>
        <v/>
      </c>
      <c r="G162" s="133" t="str">
        <f t="shared" si="3"/>
        <v/>
      </c>
    </row>
    <row r="163" spans="1:7" outlineLevel="1" x14ac:dyDescent="0.25">
      <c r="A163" s="118" t="s">
        <v>1479</v>
      </c>
      <c r="B163" s="155"/>
      <c r="F163" s="133" t="str">
        <f t="shared" si="2"/>
        <v/>
      </c>
      <c r="G163" s="133" t="str">
        <f t="shared" si="3"/>
        <v/>
      </c>
    </row>
    <row r="164" spans="1:7" outlineLevel="1" x14ac:dyDescent="0.25">
      <c r="A164" s="118" t="s">
        <v>1480</v>
      </c>
      <c r="B164" s="155"/>
      <c r="F164" s="133"/>
      <c r="G164" s="133"/>
    </row>
    <row r="165" spans="1:7" outlineLevel="1" x14ac:dyDescent="0.25">
      <c r="A165" s="118" t="s">
        <v>1481</v>
      </c>
      <c r="B165" s="155"/>
      <c r="F165" s="133"/>
      <c r="G165" s="133"/>
    </row>
    <row r="166" spans="1:7" outlineLevel="1" x14ac:dyDescent="0.25">
      <c r="A166" s="118" t="s">
        <v>1482</v>
      </c>
      <c r="B166" s="155"/>
      <c r="F166" s="133"/>
      <c r="G166" s="133"/>
    </row>
    <row r="167" spans="1:7" ht="15" customHeight="1" x14ac:dyDescent="0.25">
      <c r="A167" s="129"/>
      <c r="B167" s="130" t="s">
        <v>1483</v>
      </c>
      <c r="C167" s="129" t="s">
        <v>910</v>
      </c>
      <c r="D167" s="129" t="s">
        <v>911</v>
      </c>
      <c r="E167" s="136"/>
      <c r="F167" s="129" t="s">
        <v>1336</v>
      </c>
      <c r="G167" s="129" t="s">
        <v>912</v>
      </c>
    </row>
    <row r="168" spans="1:7" x14ac:dyDescent="0.25">
      <c r="A168" s="118" t="s">
        <v>1484</v>
      </c>
      <c r="B168" s="118" t="s">
        <v>954</v>
      </c>
      <c r="C168" s="50" t="s">
        <v>278</v>
      </c>
      <c r="G168" s="118"/>
    </row>
    <row r="169" spans="1:7" x14ac:dyDescent="0.25">
      <c r="G169" s="118"/>
    </row>
    <row r="170" spans="1:7" x14ac:dyDescent="0.25">
      <c r="B170" s="140" t="s">
        <v>955</v>
      </c>
      <c r="G170" s="118"/>
    </row>
    <row r="171" spans="1:7" x14ac:dyDescent="0.25">
      <c r="A171" s="118" t="s">
        <v>1485</v>
      </c>
      <c r="B171" s="118" t="s">
        <v>957</v>
      </c>
      <c r="C171" s="50" t="s">
        <v>278</v>
      </c>
      <c r="D171" s="50" t="s">
        <v>278</v>
      </c>
      <c r="F171" s="133" t="str">
        <f>IF($C$179=0,"",IF(C171="[Mark as ND1 if not relevant]","",C171/$C$179))</f>
        <v/>
      </c>
      <c r="G171" s="133" t="str">
        <f>IF($D$179=0,"",IF(D171="[Mark as ND1 if not relevant]","",D171/$D$179))</f>
        <v/>
      </c>
    </row>
    <row r="172" spans="1:7" x14ac:dyDescent="0.25">
      <c r="A172" s="118" t="s">
        <v>1486</v>
      </c>
      <c r="B172" s="118" t="s">
        <v>959</v>
      </c>
      <c r="C172" s="50" t="s">
        <v>278</v>
      </c>
      <c r="D172" s="50" t="s">
        <v>278</v>
      </c>
      <c r="F172" s="133" t="str">
        <f t="shared" ref="F172:F178" si="4">IF($C$179=0,"",IF(C172="[Mark as ND1 if not relevant]","",C172/$C$179))</f>
        <v/>
      </c>
      <c r="G172" s="133" t="str">
        <f t="shared" ref="G172:G178" si="5">IF($D$179=0,"",IF(D172="[Mark as ND1 if not relevant]","",D172/$D$179))</f>
        <v/>
      </c>
    </row>
    <row r="173" spans="1:7" x14ac:dyDescent="0.25">
      <c r="A173" s="118" t="s">
        <v>1487</v>
      </c>
      <c r="B173" s="118" t="s">
        <v>961</v>
      </c>
      <c r="C173" s="50" t="s">
        <v>278</v>
      </c>
      <c r="D173" s="50" t="s">
        <v>278</v>
      </c>
      <c r="F173" s="133" t="str">
        <f t="shared" si="4"/>
        <v/>
      </c>
      <c r="G173" s="133" t="str">
        <f t="shared" si="5"/>
        <v/>
      </c>
    </row>
    <row r="174" spans="1:7" x14ac:dyDescent="0.25">
      <c r="A174" s="118" t="s">
        <v>1488</v>
      </c>
      <c r="B174" s="118" t="s">
        <v>963</v>
      </c>
      <c r="C174" s="50" t="s">
        <v>278</v>
      </c>
      <c r="D174" s="50" t="s">
        <v>278</v>
      </c>
      <c r="F174" s="133" t="str">
        <f t="shared" si="4"/>
        <v/>
      </c>
      <c r="G174" s="133" t="str">
        <f t="shared" si="5"/>
        <v/>
      </c>
    </row>
    <row r="175" spans="1:7" x14ac:dyDescent="0.25">
      <c r="A175" s="118" t="s">
        <v>1489</v>
      </c>
      <c r="B175" s="118" t="s">
        <v>965</v>
      </c>
      <c r="C175" s="50" t="s">
        <v>278</v>
      </c>
      <c r="D175" s="50" t="s">
        <v>278</v>
      </c>
      <c r="F175" s="133" t="str">
        <f t="shared" si="4"/>
        <v/>
      </c>
      <c r="G175" s="133" t="str">
        <f t="shared" si="5"/>
        <v/>
      </c>
    </row>
    <row r="176" spans="1:7" x14ac:dyDescent="0.25">
      <c r="A176" s="118" t="s">
        <v>1490</v>
      </c>
      <c r="B176" s="118" t="s">
        <v>967</v>
      </c>
      <c r="C176" s="50" t="s">
        <v>278</v>
      </c>
      <c r="D176" s="50" t="s">
        <v>278</v>
      </c>
      <c r="F176" s="133" t="str">
        <f t="shared" si="4"/>
        <v/>
      </c>
      <c r="G176" s="133" t="str">
        <f t="shared" si="5"/>
        <v/>
      </c>
    </row>
    <row r="177" spans="1:7" x14ac:dyDescent="0.25">
      <c r="A177" s="118" t="s">
        <v>1491</v>
      </c>
      <c r="B177" s="118" t="s">
        <v>969</v>
      </c>
      <c r="C177" s="50" t="s">
        <v>278</v>
      </c>
      <c r="D177" s="50" t="s">
        <v>278</v>
      </c>
      <c r="F177" s="133" t="str">
        <f t="shared" si="4"/>
        <v/>
      </c>
      <c r="G177" s="133" t="str">
        <f t="shared" si="5"/>
        <v/>
      </c>
    </row>
    <row r="178" spans="1:7" x14ac:dyDescent="0.25">
      <c r="A178" s="118" t="s">
        <v>1492</v>
      </c>
      <c r="B178" s="118" t="s">
        <v>971</v>
      </c>
      <c r="C178" s="50" t="s">
        <v>278</v>
      </c>
      <c r="D178" s="50" t="s">
        <v>278</v>
      </c>
      <c r="F178" s="133" t="str">
        <f t="shared" si="4"/>
        <v/>
      </c>
      <c r="G178" s="133" t="str">
        <f t="shared" si="5"/>
        <v/>
      </c>
    </row>
    <row r="179" spans="1:7" x14ac:dyDescent="0.25">
      <c r="A179" s="118" t="s">
        <v>1493</v>
      </c>
      <c r="B179" s="153" t="s">
        <v>264</v>
      </c>
      <c r="C179" s="118">
        <f>SUM(C171:C178)</f>
        <v>0</v>
      </c>
      <c r="D179" s="118">
        <f>SUM(D171:D178)</f>
        <v>0</v>
      </c>
      <c r="F179" s="151">
        <f>SUM(F171:F178)</f>
        <v>0</v>
      </c>
      <c r="G179" s="151">
        <f>SUM(G171:G178)</f>
        <v>0</v>
      </c>
    </row>
    <row r="180" spans="1:7" outlineLevel="1" x14ac:dyDescent="0.25">
      <c r="A180" s="118" t="s">
        <v>1494</v>
      </c>
      <c r="B180" s="155"/>
      <c r="F180" s="133" t="str">
        <f t="shared" ref="F180:F185" si="6">IF($C$179=0,"",IF(C180="[for completion]","",C180/$C$179))</f>
        <v/>
      </c>
      <c r="G180" s="133" t="str">
        <f t="shared" ref="G180:G185" si="7">IF($D$179=0,"",IF(D180="[for completion]","",D180/$D$179))</f>
        <v/>
      </c>
    </row>
    <row r="181" spans="1:7" outlineLevel="1" x14ac:dyDescent="0.25">
      <c r="A181" s="118" t="s">
        <v>1495</v>
      </c>
      <c r="B181" s="155"/>
      <c r="F181" s="133" t="str">
        <f t="shared" si="6"/>
        <v/>
      </c>
      <c r="G181" s="133" t="str">
        <f t="shared" si="7"/>
        <v/>
      </c>
    </row>
    <row r="182" spans="1:7" outlineLevel="1" x14ac:dyDescent="0.25">
      <c r="A182" s="118" t="s">
        <v>1496</v>
      </c>
      <c r="B182" s="155"/>
      <c r="F182" s="133" t="str">
        <f t="shared" si="6"/>
        <v/>
      </c>
      <c r="G182" s="133" t="str">
        <f t="shared" si="7"/>
        <v/>
      </c>
    </row>
    <row r="183" spans="1:7" outlineLevel="1" x14ac:dyDescent="0.25">
      <c r="A183" s="118" t="s">
        <v>1497</v>
      </c>
      <c r="B183" s="155"/>
      <c r="F183" s="133" t="str">
        <f t="shared" si="6"/>
        <v/>
      </c>
      <c r="G183" s="133" t="str">
        <f t="shared" si="7"/>
        <v/>
      </c>
    </row>
    <row r="184" spans="1:7" outlineLevel="1" x14ac:dyDescent="0.25">
      <c r="A184" s="118" t="s">
        <v>1498</v>
      </c>
      <c r="B184" s="155"/>
      <c r="F184" s="133" t="str">
        <f t="shared" si="6"/>
        <v/>
      </c>
      <c r="G184" s="133" t="str">
        <f t="shared" si="7"/>
        <v/>
      </c>
    </row>
    <row r="185" spans="1:7" outlineLevel="1" x14ac:dyDescent="0.25">
      <c r="A185" s="118" t="s">
        <v>1499</v>
      </c>
      <c r="B185" s="155"/>
      <c r="F185" s="133" t="str">
        <f t="shared" si="6"/>
        <v/>
      </c>
      <c r="G185" s="133" t="str">
        <f t="shared" si="7"/>
        <v/>
      </c>
    </row>
    <row r="186" spans="1:7" outlineLevel="1" x14ac:dyDescent="0.25">
      <c r="A186" s="118" t="s">
        <v>1500</v>
      </c>
      <c r="B186" s="155"/>
      <c r="F186" s="133"/>
      <c r="G186" s="133"/>
    </row>
    <row r="187" spans="1:7" outlineLevel="1" x14ac:dyDescent="0.25">
      <c r="A187" s="118" t="s">
        <v>1501</v>
      </c>
      <c r="B187" s="155"/>
      <c r="F187" s="133"/>
      <c r="G187" s="133"/>
    </row>
    <row r="188" spans="1:7" outlineLevel="1" x14ac:dyDescent="0.25">
      <c r="A188" s="118" t="s">
        <v>1502</v>
      </c>
      <c r="B188" s="155"/>
      <c r="F188" s="133"/>
      <c r="G188" s="133"/>
    </row>
    <row r="189" spans="1:7" ht="15" customHeight="1" x14ac:dyDescent="0.25">
      <c r="A189" s="129"/>
      <c r="B189" s="130" t="s">
        <v>1503</v>
      </c>
      <c r="C189" s="129" t="s">
        <v>1336</v>
      </c>
      <c r="D189" s="129"/>
      <c r="E189" s="136"/>
      <c r="F189" s="129"/>
      <c r="G189" s="129"/>
    </row>
    <row r="190" spans="1:7" x14ac:dyDescent="0.25">
      <c r="A190" s="118" t="s">
        <v>1504</v>
      </c>
      <c r="B190" s="140" t="s">
        <v>1162</v>
      </c>
      <c r="C190" s="50" t="s">
        <v>278</v>
      </c>
      <c r="E190" s="151"/>
      <c r="F190" s="151"/>
      <c r="G190" s="151"/>
    </row>
    <row r="191" spans="1:7" x14ac:dyDescent="0.25">
      <c r="A191" s="118" t="s">
        <v>1505</v>
      </c>
      <c r="B191" s="140" t="s">
        <v>1162</v>
      </c>
      <c r="C191" s="50" t="s">
        <v>278</v>
      </c>
      <c r="E191" s="151"/>
      <c r="F191" s="151"/>
      <c r="G191" s="151"/>
    </row>
    <row r="192" spans="1:7" x14ac:dyDescent="0.25">
      <c r="A192" s="118" t="s">
        <v>1506</v>
      </c>
      <c r="B192" s="140" t="s">
        <v>1162</v>
      </c>
      <c r="C192" s="50" t="s">
        <v>278</v>
      </c>
      <c r="E192" s="151"/>
      <c r="F192" s="151"/>
      <c r="G192" s="151"/>
    </row>
    <row r="193" spans="1:7" x14ac:dyDescent="0.25">
      <c r="A193" s="118" t="s">
        <v>1507</v>
      </c>
      <c r="B193" s="140" t="s">
        <v>1162</v>
      </c>
      <c r="C193" s="50" t="s">
        <v>278</v>
      </c>
      <c r="E193" s="151"/>
      <c r="F193" s="151"/>
      <c r="G193" s="151"/>
    </row>
    <row r="194" spans="1:7" x14ac:dyDescent="0.25">
      <c r="A194" s="118" t="s">
        <v>1508</v>
      </c>
      <c r="B194" s="140" t="s">
        <v>1162</v>
      </c>
      <c r="C194" s="50" t="s">
        <v>278</v>
      </c>
      <c r="E194" s="151"/>
      <c r="F194" s="151"/>
      <c r="G194" s="151"/>
    </row>
    <row r="195" spans="1:7" x14ac:dyDescent="0.25">
      <c r="A195" s="118" t="s">
        <v>1509</v>
      </c>
      <c r="B195" s="71" t="s">
        <v>1162</v>
      </c>
      <c r="C195" s="50" t="s">
        <v>278</v>
      </c>
      <c r="E195" s="151"/>
      <c r="F195" s="151"/>
      <c r="G195" s="151"/>
    </row>
    <row r="196" spans="1:7" x14ac:dyDescent="0.25">
      <c r="A196" s="118" t="s">
        <v>1510</v>
      </c>
      <c r="B196" s="140" t="s">
        <v>1162</v>
      </c>
      <c r="C196" s="50" t="s">
        <v>278</v>
      </c>
      <c r="E196" s="151"/>
      <c r="F196" s="151"/>
      <c r="G196" s="151"/>
    </row>
    <row r="197" spans="1:7" x14ac:dyDescent="0.25">
      <c r="A197" s="118" t="s">
        <v>1511</v>
      </c>
      <c r="B197" s="140" t="s">
        <v>1162</v>
      </c>
      <c r="C197" s="50" t="s">
        <v>278</v>
      </c>
      <c r="E197" s="151"/>
      <c r="F197" s="151"/>
    </row>
    <row r="198" spans="1:7" x14ac:dyDescent="0.25">
      <c r="A198" s="118" t="s">
        <v>1512</v>
      </c>
      <c r="B198" s="140" t="s">
        <v>1162</v>
      </c>
      <c r="C198" s="50" t="s">
        <v>278</v>
      </c>
      <c r="E198" s="151"/>
      <c r="F198" s="151"/>
    </row>
    <row r="199" spans="1:7" x14ac:dyDescent="0.25">
      <c r="A199" s="118" t="s">
        <v>1513</v>
      </c>
      <c r="B199" s="140" t="s">
        <v>1162</v>
      </c>
      <c r="C199" s="50" t="s">
        <v>278</v>
      </c>
      <c r="E199" s="151"/>
      <c r="F199" s="151"/>
    </row>
    <row r="200" spans="1:7" x14ac:dyDescent="0.25">
      <c r="A200" s="118" t="s">
        <v>1514</v>
      </c>
      <c r="B200" s="140" t="s">
        <v>1162</v>
      </c>
      <c r="C200" s="50" t="s">
        <v>278</v>
      </c>
      <c r="E200" s="151"/>
      <c r="F200" s="151"/>
    </row>
    <row r="201" spans="1:7" x14ac:dyDescent="0.25">
      <c r="A201" s="118" t="s">
        <v>1515</v>
      </c>
      <c r="B201" s="140" t="s">
        <v>1162</v>
      </c>
      <c r="C201" s="50" t="s">
        <v>278</v>
      </c>
      <c r="E201" s="151"/>
      <c r="F201" s="151"/>
    </row>
    <row r="202" spans="1:7" x14ac:dyDescent="0.25">
      <c r="A202" s="118" t="s">
        <v>1516</v>
      </c>
      <c r="B202" s="140" t="s">
        <v>1162</v>
      </c>
      <c r="C202" s="50" t="s">
        <v>278</v>
      </c>
    </row>
    <row r="203" spans="1:7" x14ac:dyDescent="0.25">
      <c r="A203" s="118" t="s">
        <v>1517</v>
      </c>
      <c r="B203" s="140" t="s">
        <v>1162</v>
      </c>
      <c r="C203" s="50" t="s">
        <v>278</v>
      </c>
    </row>
    <row r="204" spans="1:7" x14ac:dyDescent="0.25">
      <c r="A204" s="118" t="s">
        <v>1518</v>
      </c>
      <c r="B204" s="140" t="s">
        <v>1162</v>
      </c>
      <c r="C204" s="50" t="s">
        <v>278</v>
      </c>
    </row>
    <row r="205" spans="1:7" x14ac:dyDescent="0.25">
      <c r="A205" s="118" t="s">
        <v>1519</v>
      </c>
      <c r="B205" s="140" t="s">
        <v>1162</v>
      </c>
      <c r="C205" s="50" t="s">
        <v>278</v>
      </c>
    </row>
    <row r="206" spans="1:7" x14ac:dyDescent="0.25">
      <c r="A206" s="118" t="s">
        <v>1520</v>
      </c>
      <c r="B206" s="140" t="s">
        <v>1162</v>
      </c>
      <c r="C206" s="50" t="s">
        <v>278</v>
      </c>
    </row>
    <row r="207" spans="1:7" outlineLevel="1" x14ac:dyDescent="0.25">
      <c r="A207" s="118" t="s">
        <v>1521</v>
      </c>
    </row>
    <row r="208" spans="1:7" outlineLevel="1" x14ac:dyDescent="0.25">
      <c r="A208" s="118" t="s">
        <v>1522</v>
      </c>
    </row>
    <row r="209" spans="1:1" outlineLevel="1" x14ac:dyDescent="0.25">
      <c r="A209" s="118" t="s">
        <v>1523</v>
      </c>
    </row>
    <row r="210" spans="1:1" outlineLevel="1" x14ac:dyDescent="0.25">
      <c r="A210" s="118" t="s">
        <v>1524</v>
      </c>
    </row>
    <row r="211" spans="1:1" outlineLevel="1" x14ac:dyDescent="0.25">
      <c r="A211" s="118" t="s">
        <v>1525</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J383"/>
  <sheetViews>
    <sheetView zoomScale="70" zoomScaleNormal="70" workbookViewId="0"/>
  </sheetViews>
  <sheetFormatPr defaultColWidth="11.42578125" defaultRowHeight="15" outlineLevelRow="1" x14ac:dyDescent="0.25"/>
  <cols>
    <col min="1" max="1" width="16.28515625" customWidth="1"/>
    <col min="2" max="2" width="93" style="118" bestFit="1" customWidth="1"/>
    <col min="3" max="3" width="114.85546875" style="2" customWidth="1"/>
    <col min="4" max="10" width="11.42578125" style="2"/>
  </cols>
  <sheetData>
    <row r="1" spans="1:3" customFormat="1" ht="31.5" x14ac:dyDescent="0.25">
      <c r="A1" s="1" t="s">
        <v>1526</v>
      </c>
      <c r="B1" s="1"/>
      <c r="C1" s="113" t="s">
        <v>179</v>
      </c>
    </row>
    <row r="2" spans="1:3" customFormat="1" x14ac:dyDescent="0.25">
      <c r="B2" s="112"/>
      <c r="C2" s="112"/>
    </row>
    <row r="3" spans="1:3" customFormat="1" x14ac:dyDescent="0.25">
      <c r="A3" s="167" t="s">
        <v>1527</v>
      </c>
      <c r="B3" s="168"/>
      <c r="C3" s="112"/>
    </row>
    <row r="4" spans="1:3" customFormat="1" x14ac:dyDescent="0.25">
      <c r="B4" s="118"/>
      <c r="C4" s="149" t="s">
        <v>1528</v>
      </c>
    </row>
    <row r="5" spans="1:3" customFormat="1" ht="75" x14ac:dyDescent="0.25">
      <c r="A5" s="126" t="s">
        <v>189</v>
      </c>
      <c r="B5" s="126" t="s">
        <v>1529</v>
      </c>
      <c r="C5" s="169" t="s">
        <v>1530</v>
      </c>
    </row>
    <row r="6" spans="1:3" customFormat="1" ht="315" x14ac:dyDescent="0.25">
      <c r="A6" s="170" t="s">
        <v>1531</v>
      </c>
      <c r="B6" s="148" t="s">
        <v>1532</v>
      </c>
      <c r="C6" s="171" t="s">
        <v>1533</v>
      </c>
    </row>
    <row r="7" spans="1:3" customFormat="1" ht="60" x14ac:dyDescent="0.25">
      <c r="A7" s="170" t="s">
        <v>1534</v>
      </c>
      <c r="B7" s="148" t="s">
        <v>1535</v>
      </c>
      <c r="C7" s="172" t="s">
        <v>1536</v>
      </c>
    </row>
    <row r="8" spans="1:3" customFormat="1" ht="60" x14ac:dyDescent="0.25">
      <c r="A8" s="170" t="s">
        <v>1537</v>
      </c>
      <c r="B8" s="148" t="s">
        <v>1538</v>
      </c>
      <c r="C8" s="171" t="s">
        <v>1539</v>
      </c>
    </row>
    <row r="9" spans="1:3" customFormat="1" ht="30" x14ac:dyDescent="0.25">
      <c r="A9" s="170" t="s">
        <v>1540</v>
      </c>
      <c r="B9" s="148" t="s">
        <v>1541</v>
      </c>
      <c r="C9" s="171" t="s">
        <v>1542</v>
      </c>
    </row>
    <row r="10" spans="1:3" customFormat="1" ht="30" x14ac:dyDescent="0.25">
      <c r="A10" s="170" t="s">
        <v>1543</v>
      </c>
      <c r="B10" s="148" t="s">
        <v>1544</v>
      </c>
      <c r="C10" s="171" t="s">
        <v>1545</v>
      </c>
    </row>
    <row r="11" spans="1:3" customFormat="1" ht="135" x14ac:dyDescent="0.25">
      <c r="A11" s="170" t="s">
        <v>1546</v>
      </c>
      <c r="B11" s="148" t="s">
        <v>1547</v>
      </c>
      <c r="C11" s="171" t="s">
        <v>1548</v>
      </c>
    </row>
    <row r="12" spans="1:3" customFormat="1" ht="30" customHeight="1" x14ac:dyDescent="0.25">
      <c r="A12" s="170" t="s">
        <v>1549</v>
      </c>
      <c r="B12" s="148" t="s">
        <v>1550</v>
      </c>
      <c r="C12" s="171" t="s">
        <v>1551</v>
      </c>
    </row>
    <row r="13" spans="1:3" customFormat="1" ht="75" x14ac:dyDescent="0.25">
      <c r="A13" s="170" t="s">
        <v>1552</v>
      </c>
      <c r="B13" s="148" t="s">
        <v>1553</v>
      </c>
      <c r="C13" s="171" t="s">
        <v>1554</v>
      </c>
    </row>
    <row r="14" spans="1:3" customFormat="1" ht="178.5" customHeight="1" x14ac:dyDescent="0.25">
      <c r="A14" s="170" t="s">
        <v>1555</v>
      </c>
      <c r="B14" s="148" t="s">
        <v>1556</v>
      </c>
      <c r="C14" s="171" t="s">
        <v>1557</v>
      </c>
    </row>
    <row r="15" spans="1:3" customFormat="1" ht="65.25" customHeight="1" x14ac:dyDescent="0.25">
      <c r="A15" s="170" t="s">
        <v>1558</v>
      </c>
      <c r="B15" s="148" t="s">
        <v>1559</v>
      </c>
      <c r="C15" s="171" t="s">
        <v>1560</v>
      </c>
    </row>
    <row r="16" spans="1:3" customFormat="1" ht="30" x14ac:dyDescent="0.25">
      <c r="A16" s="170" t="s">
        <v>1561</v>
      </c>
      <c r="B16" s="173" t="s">
        <v>1562</v>
      </c>
      <c r="C16" s="171" t="s">
        <v>1563</v>
      </c>
    </row>
    <row r="17" spans="1:3" customFormat="1" ht="154.5" customHeight="1" x14ac:dyDescent="0.25">
      <c r="A17" s="170" t="s">
        <v>1564</v>
      </c>
      <c r="B17" s="173" t="s">
        <v>1565</v>
      </c>
      <c r="C17" s="171" t="s">
        <v>1566</v>
      </c>
    </row>
    <row r="18" spans="1:3" customFormat="1" x14ac:dyDescent="0.25">
      <c r="A18" s="170" t="s">
        <v>1567</v>
      </c>
      <c r="B18" s="173" t="s">
        <v>1568</v>
      </c>
      <c r="C18" s="174" t="s">
        <v>1569</v>
      </c>
    </row>
    <row r="19" spans="1:3" customFormat="1" ht="28.5" customHeight="1" outlineLevel="1" x14ac:dyDescent="0.25">
      <c r="A19" s="170" t="s">
        <v>1570</v>
      </c>
      <c r="B19" s="173" t="s">
        <v>1571</v>
      </c>
      <c r="C19" s="171" t="s">
        <v>1572</v>
      </c>
    </row>
    <row r="20" spans="1:3" customFormat="1" ht="77.25" customHeight="1" outlineLevel="1" x14ac:dyDescent="0.25">
      <c r="A20" s="170" t="s">
        <v>1573</v>
      </c>
      <c r="B20" s="148" t="s">
        <v>1574</v>
      </c>
      <c r="C20" s="171" t="s">
        <v>1575</v>
      </c>
    </row>
    <row r="21" spans="1:3" customFormat="1" ht="60" outlineLevel="1" x14ac:dyDescent="0.25">
      <c r="A21" s="170" t="s">
        <v>1576</v>
      </c>
      <c r="B21" s="173" t="s">
        <v>1577</v>
      </c>
      <c r="C21" s="171" t="s">
        <v>1578</v>
      </c>
    </row>
    <row r="22" spans="1:3" customFormat="1" outlineLevel="1" x14ac:dyDescent="0.25">
      <c r="A22" s="170" t="s">
        <v>1579</v>
      </c>
      <c r="B22" s="150"/>
      <c r="C22" s="118"/>
    </row>
    <row r="23" spans="1:3" customFormat="1" outlineLevel="1" x14ac:dyDescent="0.25">
      <c r="A23" s="170" t="s">
        <v>1580</v>
      </c>
      <c r="B23" s="150"/>
      <c r="C23" s="118"/>
    </row>
    <row r="24" spans="1:3" customFormat="1" ht="18.75" x14ac:dyDescent="0.25">
      <c r="A24" s="126"/>
      <c r="B24" s="126" t="s">
        <v>1581</v>
      </c>
      <c r="C24" s="169" t="s">
        <v>1582</v>
      </c>
    </row>
    <row r="25" spans="1:3" customFormat="1" x14ac:dyDescent="0.25">
      <c r="A25" s="170" t="s">
        <v>1583</v>
      </c>
      <c r="B25" s="173" t="s">
        <v>1584</v>
      </c>
      <c r="C25" s="118" t="s">
        <v>231</v>
      </c>
    </row>
    <row r="26" spans="1:3" customFormat="1" x14ac:dyDescent="0.25">
      <c r="A26" s="170" t="s">
        <v>1585</v>
      </c>
      <c r="B26" s="173" t="s">
        <v>1586</v>
      </c>
      <c r="C26" s="118" t="s">
        <v>278</v>
      </c>
    </row>
    <row r="27" spans="1:3" customFormat="1" x14ac:dyDescent="0.25">
      <c r="A27" s="170" t="s">
        <v>1587</v>
      </c>
      <c r="B27" s="173" t="s">
        <v>1588</v>
      </c>
      <c r="C27" s="118" t="s">
        <v>504</v>
      </c>
    </row>
    <row r="28" spans="1:3" customFormat="1" outlineLevel="1" x14ac:dyDescent="0.25">
      <c r="A28" s="170" t="s">
        <v>1583</v>
      </c>
      <c r="B28" s="140"/>
      <c r="C28" s="118"/>
    </row>
    <row r="29" spans="1:3" customFormat="1" outlineLevel="1" x14ac:dyDescent="0.25">
      <c r="A29" s="170" t="s">
        <v>1589</v>
      </c>
      <c r="B29" s="140"/>
      <c r="C29" s="118"/>
    </row>
    <row r="30" spans="1:3" customFormat="1" outlineLevel="1" x14ac:dyDescent="0.25">
      <c r="A30" s="170" t="s">
        <v>1590</v>
      </c>
      <c r="B30" s="173"/>
      <c r="C30" s="118"/>
    </row>
    <row r="31" spans="1:3" customFormat="1" ht="18.75" x14ac:dyDescent="0.25">
      <c r="A31" s="126"/>
      <c r="B31" s="126" t="s">
        <v>1591</v>
      </c>
      <c r="C31" s="169" t="s">
        <v>1592</v>
      </c>
    </row>
    <row r="32" spans="1:3" customFormat="1" ht="373.5" customHeight="1" x14ac:dyDescent="0.25">
      <c r="A32" s="170" t="s">
        <v>1593</v>
      </c>
      <c r="B32" s="148" t="s">
        <v>1594</v>
      </c>
      <c r="C32" s="171" t="s">
        <v>1595</v>
      </c>
    </row>
    <row r="33" spans="1:3" customFormat="1" ht="282" customHeight="1" x14ac:dyDescent="0.25">
      <c r="A33" s="170" t="s">
        <v>1596</v>
      </c>
      <c r="B33" s="148" t="s">
        <v>1597</v>
      </c>
      <c r="C33" s="171" t="s">
        <v>1598</v>
      </c>
    </row>
    <row r="34" spans="1:3" customFormat="1" ht="45" x14ac:dyDescent="0.25">
      <c r="A34" s="170" t="s">
        <v>1599</v>
      </c>
      <c r="B34" s="173" t="s">
        <v>1600</v>
      </c>
      <c r="C34" s="171" t="s">
        <v>1601</v>
      </c>
    </row>
    <row r="35" spans="1:3" customFormat="1" x14ac:dyDescent="0.25">
      <c r="A35" s="170" t="s">
        <v>1602</v>
      </c>
      <c r="B35" s="140"/>
      <c r="C35" s="2"/>
    </row>
    <row r="36" spans="1:3" customFormat="1" x14ac:dyDescent="0.25">
      <c r="A36" s="170" t="s">
        <v>1603</v>
      </c>
      <c r="B36" s="140"/>
      <c r="C36" s="2"/>
    </row>
    <row r="37" spans="1:3" customFormat="1" x14ac:dyDescent="0.25">
      <c r="A37" s="170" t="s">
        <v>1604</v>
      </c>
      <c r="B37" s="140"/>
      <c r="C37" s="2"/>
    </row>
    <row r="38" spans="1:3" customFormat="1" x14ac:dyDescent="0.25">
      <c r="B38" s="140"/>
      <c r="C38" s="2"/>
    </row>
    <row r="39" spans="1:3" customFormat="1" x14ac:dyDescent="0.25">
      <c r="B39" s="140"/>
      <c r="C39" s="2"/>
    </row>
    <row r="40" spans="1:3" customFormat="1" x14ac:dyDescent="0.25">
      <c r="B40" s="140"/>
      <c r="C40" s="2"/>
    </row>
    <row r="41" spans="1:3" customFormat="1" x14ac:dyDescent="0.25">
      <c r="B41" s="140"/>
      <c r="C41" s="2"/>
    </row>
    <row r="42" spans="1:3" customFormat="1" x14ac:dyDescent="0.25">
      <c r="B42" s="140"/>
      <c r="C42" s="2"/>
    </row>
    <row r="43" spans="1:3" customFormat="1" x14ac:dyDescent="0.25">
      <c r="B43" s="140"/>
      <c r="C43" s="2"/>
    </row>
    <row r="44" spans="1:3" customFormat="1" x14ac:dyDescent="0.25">
      <c r="B44" s="140"/>
      <c r="C44" s="2"/>
    </row>
    <row r="45" spans="1:3" customFormat="1" x14ac:dyDescent="0.25">
      <c r="B45" s="140"/>
      <c r="C45" s="2"/>
    </row>
    <row r="46" spans="1:3" customFormat="1" x14ac:dyDescent="0.25">
      <c r="B46" s="140"/>
      <c r="C46" s="2"/>
    </row>
    <row r="47" spans="1:3" customFormat="1" x14ac:dyDescent="0.25">
      <c r="B47" s="140"/>
      <c r="C47" s="2"/>
    </row>
    <row r="48" spans="1:3" customFormat="1" x14ac:dyDescent="0.25">
      <c r="B48" s="140"/>
      <c r="C48" s="2"/>
    </row>
    <row r="49" spans="2:2" customFormat="1" x14ac:dyDescent="0.25">
      <c r="B49" s="140"/>
    </row>
    <row r="50" spans="2:2" customFormat="1" x14ac:dyDescent="0.25">
      <c r="B50" s="140"/>
    </row>
    <row r="51" spans="2:2" customFormat="1" x14ac:dyDescent="0.25">
      <c r="B51" s="140"/>
    </row>
    <row r="52" spans="2:2" customFormat="1" x14ac:dyDescent="0.25">
      <c r="B52" s="140"/>
    </row>
    <row r="53" spans="2:2" customFormat="1" x14ac:dyDescent="0.25">
      <c r="B53" s="140"/>
    </row>
    <row r="54" spans="2:2" customFormat="1" x14ac:dyDescent="0.25">
      <c r="B54" s="140"/>
    </row>
    <row r="55" spans="2:2" customFormat="1" x14ac:dyDescent="0.25">
      <c r="B55" s="140"/>
    </row>
    <row r="56" spans="2:2" customFormat="1" x14ac:dyDescent="0.25">
      <c r="B56" s="140"/>
    </row>
    <row r="57" spans="2:2" customFormat="1" x14ac:dyDescent="0.25">
      <c r="B57" s="140"/>
    </row>
    <row r="58" spans="2:2" customFormat="1" x14ac:dyDescent="0.25">
      <c r="B58" s="140"/>
    </row>
    <row r="59" spans="2:2" customFormat="1" x14ac:dyDescent="0.25">
      <c r="B59" s="140"/>
    </row>
    <row r="60" spans="2:2" customFormat="1" x14ac:dyDescent="0.25">
      <c r="B60" s="140"/>
    </row>
    <row r="61" spans="2:2" customFormat="1" x14ac:dyDescent="0.25">
      <c r="B61" s="140"/>
    </row>
    <row r="62" spans="2:2" customFormat="1" x14ac:dyDescent="0.25">
      <c r="B62" s="140"/>
    </row>
    <row r="63" spans="2:2" customFormat="1" x14ac:dyDescent="0.25">
      <c r="B63" s="140"/>
    </row>
    <row r="64" spans="2:2" customFormat="1" x14ac:dyDescent="0.25">
      <c r="B64" s="140"/>
    </row>
    <row r="65" spans="2:2" customFormat="1" x14ac:dyDescent="0.25">
      <c r="B65" s="140"/>
    </row>
    <row r="66" spans="2:2" customFormat="1" x14ac:dyDescent="0.25">
      <c r="B66" s="140"/>
    </row>
    <row r="67" spans="2:2" customFormat="1" x14ac:dyDescent="0.25">
      <c r="B67" s="140"/>
    </row>
    <row r="68" spans="2:2" customFormat="1" x14ac:dyDescent="0.25">
      <c r="B68" s="140"/>
    </row>
    <row r="69" spans="2:2" customFormat="1" x14ac:dyDescent="0.25">
      <c r="B69" s="140"/>
    </row>
    <row r="70" spans="2:2" customFormat="1" x14ac:dyDescent="0.25">
      <c r="B70" s="140"/>
    </row>
    <row r="71" spans="2:2" customFormat="1" x14ac:dyDescent="0.25">
      <c r="B71" s="140"/>
    </row>
    <row r="72" spans="2:2" customFormat="1" x14ac:dyDescent="0.25">
      <c r="B72" s="140"/>
    </row>
    <row r="73" spans="2:2" customFormat="1" x14ac:dyDescent="0.25">
      <c r="B73" s="140"/>
    </row>
    <row r="74" spans="2:2" customFormat="1" x14ac:dyDescent="0.25">
      <c r="B74" s="140"/>
    </row>
    <row r="75" spans="2:2" customFormat="1" x14ac:dyDescent="0.25">
      <c r="B75" s="140"/>
    </row>
    <row r="76" spans="2:2" customFormat="1" x14ac:dyDescent="0.25">
      <c r="B76" s="140"/>
    </row>
    <row r="77" spans="2:2" customFormat="1" x14ac:dyDescent="0.25">
      <c r="B77" s="140"/>
    </row>
    <row r="78" spans="2:2" customFormat="1" x14ac:dyDescent="0.25">
      <c r="B78" s="140"/>
    </row>
    <row r="79" spans="2:2" customFormat="1" x14ac:dyDescent="0.25">
      <c r="B79" s="140"/>
    </row>
    <row r="80" spans="2:2" customFormat="1" x14ac:dyDescent="0.25">
      <c r="B80" s="140"/>
    </row>
    <row r="81" spans="2:2" customFormat="1" x14ac:dyDescent="0.25">
      <c r="B81" s="140"/>
    </row>
    <row r="82" spans="2:2" customFormat="1" x14ac:dyDescent="0.25">
      <c r="B82" s="140"/>
    </row>
    <row r="83" spans="2:2" customFormat="1" x14ac:dyDescent="0.25">
      <c r="B83" s="112"/>
    </row>
    <row r="84" spans="2:2" customFormat="1" x14ac:dyDescent="0.25">
      <c r="B84" s="112"/>
    </row>
    <row r="85" spans="2:2" customFormat="1" x14ac:dyDescent="0.25">
      <c r="B85" s="112"/>
    </row>
    <row r="86" spans="2:2" customFormat="1" x14ac:dyDescent="0.25">
      <c r="B86" s="112"/>
    </row>
    <row r="87" spans="2:2" customFormat="1" x14ac:dyDescent="0.25">
      <c r="B87" s="112"/>
    </row>
    <row r="88" spans="2:2" customFormat="1" x14ac:dyDescent="0.25">
      <c r="B88" s="112"/>
    </row>
    <row r="89" spans="2:2" customFormat="1" x14ac:dyDescent="0.25">
      <c r="B89" s="112"/>
    </row>
    <row r="90" spans="2:2" customFormat="1" x14ac:dyDescent="0.25">
      <c r="B90" s="112"/>
    </row>
    <row r="91" spans="2:2" customFormat="1" x14ac:dyDescent="0.25">
      <c r="B91" s="112"/>
    </row>
    <row r="92" spans="2:2" customFormat="1" x14ac:dyDescent="0.25">
      <c r="B92" s="112"/>
    </row>
    <row r="93" spans="2:2" customFormat="1" x14ac:dyDescent="0.25">
      <c r="B93" s="140"/>
    </row>
    <row r="94" spans="2:2" customFormat="1" x14ac:dyDescent="0.25">
      <c r="B94" s="140"/>
    </row>
    <row r="95" spans="2:2" customFormat="1" x14ac:dyDescent="0.25">
      <c r="B95" s="140"/>
    </row>
    <row r="96" spans="2:2" customFormat="1" x14ac:dyDescent="0.25">
      <c r="B96" s="140"/>
    </row>
    <row r="97" spans="2:2" customFormat="1" x14ac:dyDescent="0.25">
      <c r="B97" s="140"/>
    </row>
    <row r="98" spans="2:2" customFormat="1" x14ac:dyDescent="0.25">
      <c r="B98" s="140"/>
    </row>
    <row r="99" spans="2:2" customFormat="1" x14ac:dyDescent="0.25">
      <c r="B99" s="140"/>
    </row>
    <row r="100" spans="2:2" customFormat="1" x14ac:dyDescent="0.25">
      <c r="B100" s="140"/>
    </row>
    <row r="101" spans="2:2" customFormat="1" x14ac:dyDescent="0.25">
      <c r="B101" s="143"/>
    </row>
    <row r="102" spans="2:2" customFormat="1" x14ac:dyDescent="0.25">
      <c r="B102" s="140"/>
    </row>
    <row r="103" spans="2:2" customFormat="1" x14ac:dyDescent="0.25">
      <c r="B103" s="140"/>
    </row>
    <row r="104" spans="2:2" customFormat="1" x14ac:dyDescent="0.25">
      <c r="B104" s="140"/>
    </row>
    <row r="105" spans="2:2" customFormat="1" x14ac:dyDescent="0.25">
      <c r="B105" s="140"/>
    </row>
    <row r="106" spans="2:2" customFormat="1" x14ac:dyDescent="0.25">
      <c r="B106" s="140"/>
    </row>
    <row r="107" spans="2:2" customFormat="1" x14ac:dyDescent="0.25">
      <c r="B107" s="140"/>
    </row>
    <row r="108" spans="2:2" customFormat="1" x14ac:dyDescent="0.25">
      <c r="B108" s="140"/>
    </row>
    <row r="109" spans="2:2" customFormat="1" x14ac:dyDescent="0.25">
      <c r="B109" s="140"/>
    </row>
    <row r="110" spans="2:2" customFormat="1" x14ac:dyDescent="0.25">
      <c r="B110" s="140"/>
    </row>
    <row r="111" spans="2:2" customFormat="1" x14ac:dyDescent="0.25">
      <c r="B111" s="140"/>
    </row>
    <row r="112" spans="2:2" customFormat="1" x14ac:dyDescent="0.25">
      <c r="B112" s="140"/>
    </row>
    <row r="113" spans="2:2" customFormat="1" x14ac:dyDescent="0.25">
      <c r="B113" s="140"/>
    </row>
    <row r="114" spans="2:2" customFormat="1" x14ac:dyDescent="0.25">
      <c r="B114" s="140"/>
    </row>
    <row r="115" spans="2:2" customFormat="1" x14ac:dyDescent="0.25">
      <c r="B115" s="140"/>
    </row>
    <row r="116" spans="2:2" customFormat="1" x14ac:dyDescent="0.25">
      <c r="B116" s="140"/>
    </row>
    <row r="117" spans="2:2" customFormat="1" x14ac:dyDescent="0.25">
      <c r="B117" s="140"/>
    </row>
    <row r="118" spans="2:2" customFormat="1" x14ac:dyDescent="0.25">
      <c r="B118" s="140"/>
    </row>
    <row r="120" spans="2:2" customFormat="1" x14ac:dyDescent="0.25">
      <c r="B120" s="140"/>
    </row>
    <row r="121" spans="2:2" customFormat="1" x14ac:dyDescent="0.25">
      <c r="B121" s="140"/>
    </row>
    <row r="122" spans="2:2" customFormat="1" x14ac:dyDescent="0.25">
      <c r="B122" s="140"/>
    </row>
    <row r="127" spans="2:2" customFormat="1" x14ac:dyDescent="0.25">
      <c r="B127" s="121"/>
    </row>
    <row r="128" spans="2:2" customFormat="1" x14ac:dyDescent="0.25">
      <c r="B128" s="175"/>
    </row>
    <row r="134" spans="2:2" customFormat="1" x14ac:dyDescent="0.25">
      <c r="B134" s="173"/>
    </row>
    <row r="135" spans="2:2" customFormat="1" x14ac:dyDescent="0.25">
      <c r="B135" s="140"/>
    </row>
    <row r="137" spans="2:2" customFormat="1" x14ac:dyDescent="0.25">
      <c r="B137" s="140"/>
    </row>
    <row r="138" spans="2:2" customFormat="1" x14ac:dyDescent="0.25">
      <c r="B138" s="140"/>
    </row>
    <row r="139" spans="2:2" customFormat="1" x14ac:dyDescent="0.25">
      <c r="B139" s="140"/>
    </row>
    <row r="140" spans="2:2" customFormat="1" x14ac:dyDescent="0.25">
      <c r="B140" s="140"/>
    </row>
    <row r="141" spans="2:2" customFormat="1" x14ac:dyDescent="0.25">
      <c r="B141" s="140"/>
    </row>
    <row r="142" spans="2:2" customFormat="1" x14ac:dyDescent="0.25">
      <c r="B142" s="140"/>
    </row>
    <row r="143" spans="2:2" customFormat="1" x14ac:dyDescent="0.25">
      <c r="B143" s="140"/>
    </row>
    <row r="144" spans="2:2" customFormat="1" x14ac:dyDescent="0.25">
      <c r="B144" s="140"/>
    </row>
    <row r="145" spans="2:2" customFormat="1" x14ac:dyDescent="0.25">
      <c r="B145" s="140"/>
    </row>
    <row r="146" spans="2:2" customFormat="1" x14ac:dyDescent="0.25">
      <c r="B146" s="140"/>
    </row>
    <row r="147" spans="2:2" customFormat="1" x14ac:dyDescent="0.25">
      <c r="B147" s="140"/>
    </row>
    <row r="148" spans="2:2" customFormat="1" x14ac:dyDescent="0.25">
      <c r="B148" s="140"/>
    </row>
    <row r="245" spans="2:2" customFormat="1" x14ac:dyDescent="0.25">
      <c r="B245" s="148"/>
    </row>
    <row r="246" spans="2:2" customFormat="1" x14ac:dyDescent="0.25">
      <c r="B246" s="140"/>
    </row>
    <row r="247" spans="2:2" customFormat="1" x14ac:dyDescent="0.25">
      <c r="B247" s="140"/>
    </row>
    <row r="250" spans="2:2" customFormat="1" x14ac:dyDescent="0.25">
      <c r="B250" s="140"/>
    </row>
    <row r="266" spans="2:2" customFormat="1" x14ac:dyDescent="0.25">
      <c r="B266" s="148"/>
    </row>
    <row r="296" spans="2:2" customFormat="1" x14ac:dyDescent="0.25">
      <c r="B296" s="121"/>
    </row>
    <row r="297" spans="2:2" customFormat="1" x14ac:dyDescent="0.25">
      <c r="B297" s="140"/>
    </row>
    <row r="299" spans="2:2" customFormat="1" x14ac:dyDescent="0.25">
      <c r="B299" s="140"/>
    </row>
    <row r="300" spans="2:2" customFormat="1" x14ac:dyDescent="0.25">
      <c r="B300" s="140"/>
    </row>
    <row r="301" spans="2:2" customFormat="1" x14ac:dyDescent="0.25">
      <c r="B301" s="140"/>
    </row>
    <row r="302" spans="2:2" customFormat="1" x14ac:dyDescent="0.25">
      <c r="B302" s="140"/>
    </row>
    <row r="303" spans="2:2" customFormat="1" x14ac:dyDescent="0.25">
      <c r="B303" s="140"/>
    </row>
    <row r="304" spans="2:2" customFormat="1" x14ac:dyDescent="0.25">
      <c r="B304" s="140"/>
    </row>
    <row r="305" spans="2:2" customFormat="1" x14ac:dyDescent="0.25">
      <c r="B305" s="140"/>
    </row>
    <row r="306" spans="2:2" customFormat="1" x14ac:dyDescent="0.25">
      <c r="B306" s="140"/>
    </row>
    <row r="307" spans="2:2" customFormat="1" x14ac:dyDescent="0.25">
      <c r="B307" s="140"/>
    </row>
    <row r="308" spans="2:2" customFormat="1" x14ac:dyDescent="0.25">
      <c r="B308" s="140"/>
    </row>
    <row r="309" spans="2:2" customFormat="1" x14ac:dyDescent="0.25">
      <c r="B309" s="140"/>
    </row>
    <row r="310" spans="2:2" customFormat="1" x14ac:dyDescent="0.25">
      <c r="B310" s="140"/>
    </row>
    <row r="322" spans="2:2" customFormat="1" x14ac:dyDescent="0.25">
      <c r="B322" s="140"/>
    </row>
    <row r="323" spans="2:2" customFormat="1" x14ac:dyDescent="0.25">
      <c r="B323" s="140"/>
    </row>
    <row r="324" spans="2:2" customFormat="1" x14ac:dyDescent="0.25">
      <c r="B324" s="140"/>
    </row>
    <row r="325" spans="2:2" customFormat="1" x14ac:dyDescent="0.25">
      <c r="B325" s="140"/>
    </row>
    <row r="326" spans="2:2" customFormat="1" x14ac:dyDescent="0.25">
      <c r="B326" s="140"/>
    </row>
    <row r="327" spans="2:2" customFormat="1" x14ac:dyDescent="0.25">
      <c r="B327" s="140"/>
    </row>
    <row r="328" spans="2:2" customFormat="1" x14ac:dyDescent="0.25">
      <c r="B328" s="140"/>
    </row>
    <row r="329" spans="2:2" customFormat="1" x14ac:dyDescent="0.25">
      <c r="B329" s="140"/>
    </row>
    <row r="330" spans="2:2" customFormat="1" x14ac:dyDescent="0.25">
      <c r="B330" s="140"/>
    </row>
    <row r="332" spans="2:2" customFormat="1" x14ac:dyDescent="0.25">
      <c r="B332" s="140"/>
    </row>
    <row r="333" spans="2:2" customFormat="1" x14ac:dyDescent="0.25">
      <c r="B333" s="140"/>
    </row>
    <row r="334" spans="2:2" customFormat="1" x14ac:dyDescent="0.25">
      <c r="B334" s="140"/>
    </row>
    <row r="335" spans="2:2" customFormat="1" x14ac:dyDescent="0.25">
      <c r="B335" s="140"/>
    </row>
    <row r="336" spans="2:2" customFormat="1" x14ac:dyDescent="0.25">
      <c r="B336" s="140"/>
    </row>
    <row r="338" spans="2:2" customFormat="1" x14ac:dyDescent="0.25">
      <c r="B338" s="140"/>
    </row>
    <row r="341" spans="2:2" customFormat="1" x14ac:dyDescent="0.25">
      <c r="B341" s="140"/>
    </row>
    <row r="344" spans="2:2" customFormat="1" x14ac:dyDescent="0.25">
      <c r="B344" s="140"/>
    </row>
    <row r="345" spans="2:2" customFormat="1" x14ac:dyDescent="0.25">
      <c r="B345" s="140"/>
    </row>
    <row r="346" spans="2:2" customFormat="1" x14ac:dyDescent="0.25">
      <c r="B346" s="140"/>
    </row>
    <row r="347" spans="2:2" customFormat="1" x14ac:dyDescent="0.25">
      <c r="B347" s="140"/>
    </row>
    <row r="348" spans="2:2" customFormat="1" x14ac:dyDescent="0.25">
      <c r="B348" s="140"/>
    </row>
    <row r="349" spans="2:2" customFormat="1" x14ac:dyDescent="0.25">
      <c r="B349" s="140"/>
    </row>
    <row r="350" spans="2:2" customFormat="1" x14ac:dyDescent="0.25">
      <c r="B350" s="140"/>
    </row>
    <row r="351" spans="2:2" customFormat="1" x14ac:dyDescent="0.25">
      <c r="B351" s="140"/>
    </row>
    <row r="352" spans="2:2" customFormat="1" x14ac:dyDescent="0.25">
      <c r="B352" s="140"/>
    </row>
    <row r="353" spans="2:2" customFormat="1" x14ac:dyDescent="0.25">
      <c r="B353" s="140"/>
    </row>
    <row r="354" spans="2:2" customFormat="1" x14ac:dyDescent="0.25">
      <c r="B354" s="140"/>
    </row>
    <row r="355" spans="2:2" customFormat="1" x14ac:dyDescent="0.25">
      <c r="B355" s="140"/>
    </row>
    <row r="356" spans="2:2" customFormat="1" x14ac:dyDescent="0.25">
      <c r="B356" s="140"/>
    </row>
    <row r="357" spans="2:2" customFormat="1" x14ac:dyDescent="0.25">
      <c r="B357" s="140"/>
    </row>
    <row r="358" spans="2:2" customFormat="1" x14ac:dyDescent="0.25">
      <c r="B358" s="140"/>
    </row>
    <row r="359" spans="2:2" customFormat="1" x14ac:dyDescent="0.25">
      <c r="B359" s="140"/>
    </row>
    <row r="360" spans="2:2" customFormat="1" x14ac:dyDescent="0.25">
      <c r="B360" s="140"/>
    </row>
    <row r="361" spans="2:2" customFormat="1" x14ac:dyDescent="0.25">
      <c r="B361" s="140"/>
    </row>
    <row r="362" spans="2:2" customFormat="1" x14ac:dyDescent="0.25">
      <c r="B362" s="140"/>
    </row>
    <row r="366" spans="2:2" customFormat="1" x14ac:dyDescent="0.25">
      <c r="B366" s="121"/>
    </row>
    <row r="383" spans="2:2" customFormat="1" x14ac:dyDescent="0.25">
      <c r="B383" s="176"/>
    </row>
  </sheetData>
  <pageMargins left="0.70866141732283472" right="0.70866141732283472" top="0.74803149606299213" bottom="0.74803149606299213" header="0.31496062992125984" footer="0.31496062992125984"/>
  <pageSetup paperSize="9" scale="58" fitToHeight="0" orientation="landscape"/>
  <headerFooter>
    <oddHeader>&amp;R&amp;G</oddHeader>
  </headerFooter>
  <rowBreaks count="1" manualBreakCount="1">
    <brk id="31" max="2" man="1"/>
  </rowBreaks>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51.75" x14ac:dyDescent="0.25">
      <c r="A6" s="4" t="s">
        <v>3</v>
      </c>
    </row>
    <row r="7" spans="1:1" ht="17.25" x14ac:dyDescent="0.25">
      <c r="A7" s="4"/>
    </row>
    <row r="8" spans="1:1" ht="18.75" x14ac:dyDescent="0.25">
      <c r="A8" s="5" t="s">
        <v>4</v>
      </c>
    </row>
    <row r="9" spans="1:1" ht="34.5" x14ac:dyDescent="0.3">
      <c r="A9" s="6" t="s">
        <v>5</v>
      </c>
    </row>
    <row r="10" spans="1:1" ht="86.25"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34.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51.7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34.5" x14ac:dyDescent="0.25">
      <c r="A58" s="9" t="s">
        <v>52</v>
      </c>
    </row>
    <row r="59" spans="1:1" ht="17.25" x14ac:dyDescent="0.25">
      <c r="A59" s="8" t="s">
        <v>53</v>
      </c>
    </row>
    <row r="60" spans="1:1" ht="34.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3"/>
  <sheetViews>
    <sheetView showGridLines="0" zoomScaleNormal="100" zoomScaleSheetLayoutView="100" zoomScalePageLayoutView="85" workbookViewId="0">
      <selection sqref="A1:H264"/>
    </sheetView>
  </sheetViews>
  <sheetFormatPr defaultColWidth="9.140625" defaultRowHeight="12.75" x14ac:dyDescent="0.2"/>
  <cols>
    <col min="1" max="1" width="12.7109375" style="180" customWidth="1"/>
    <col min="2" max="2" width="25.140625" style="180" customWidth="1"/>
    <col min="3" max="3" width="21" style="180" customWidth="1"/>
    <col min="4" max="4" width="1.7109375" style="180" customWidth="1"/>
    <col min="5" max="5" width="21.85546875" style="180" customWidth="1"/>
    <col min="6" max="6" width="17.7109375" style="180" customWidth="1"/>
    <col min="7" max="7" width="25.7109375" style="180" bestFit="1" customWidth="1"/>
    <col min="8" max="8" width="15.28515625" style="180" customWidth="1"/>
    <col min="9" max="9" width="18.140625" style="180" bestFit="1" customWidth="1"/>
    <col min="10" max="10" width="14.42578125" style="180" bestFit="1" customWidth="1"/>
    <col min="11" max="16384" width="9.140625" style="180"/>
  </cols>
  <sheetData>
    <row r="1" spans="1:13" s="181" customFormat="1" ht="23.25" customHeight="1" x14ac:dyDescent="0.35">
      <c r="A1" s="177" t="s">
        <v>1605</v>
      </c>
      <c r="B1" s="177"/>
      <c r="C1" s="178"/>
      <c r="D1" s="178"/>
      <c r="E1" s="178"/>
      <c r="F1" s="178"/>
      <c r="G1" s="179"/>
      <c r="H1" s="178"/>
      <c r="I1" s="180"/>
      <c r="J1" s="180"/>
      <c r="K1" s="180"/>
      <c r="L1" s="180"/>
      <c r="M1" s="180"/>
    </row>
    <row r="2" spans="1:13" s="181" customFormat="1" ht="15.75" customHeight="1" x14ac:dyDescent="0.25">
      <c r="A2" s="182"/>
      <c r="B2" s="183" t="s">
        <v>1606</v>
      </c>
      <c r="C2" s="182"/>
      <c r="D2" s="184"/>
      <c r="E2" s="185">
        <v>43371</v>
      </c>
      <c r="F2" s="179"/>
      <c r="G2" s="179"/>
      <c r="H2" s="179"/>
      <c r="I2" s="180"/>
      <c r="J2" s="180"/>
      <c r="K2" s="180"/>
      <c r="L2" s="180"/>
    </row>
    <row r="3" spans="1:13" s="181" customFormat="1" ht="15.75" x14ac:dyDescent="0.25">
      <c r="A3" s="186"/>
      <c r="B3" s="186"/>
      <c r="C3" s="186"/>
      <c r="D3" s="184"/>
      <c r="E3" s="179"/>
      <c r="F3" s="187"/>
      <c r="G3" s="179"/>
      <c r="H3" s="179"/>
      <c r="I3" s="180"/>
      <c r="J3" s="180"/>
      <c r="K3" s="180"/>
      <c r="L3" s="180"/>
    </row>
    <row r="4" spans="1:13" s="181" customFormat="1" ht="12.75" customHeight="1" x14ac:dyDescent="0.2">
      <c r="A4" s="179"/>
      <c r="B4" s="179"/>
      <c r="C4" s="179"/>
      <c r="D4" s="179"/>
      <c r="E4" s="179"/>
      <c r="F4" s="179"/>
      <c r="G4" s="179"/>
      <c r="H4" s="179"/>
      <c r="I4" s="180"/>
      <c r="J4" s="180"/>
      <c r="K4" s="180"/>
      <c r="L4" s="180"/>
    </row>
    <row r="5" spans="1:13" s="181" customFormat="1" ht="12.75" customHeight="1" x14ac:dyDescent="0.2">
      <c r="A5" s="179"/>
      <c r="B5" s="179"/>
      <c r="C5" s="179"/>
      <c r="D5" s="179"/>
      <c r="E5" s="179"/>
      <c r="F5" s="179"/>
      <c r="G5" s="179"/>
      <c r="H5" s="179"/>
      <c r="I5" s="188"/>
      <c r="J5" s="188"/>
      <c r="K5" s="188"/>
      <c r="L5" s="188"/>
    </row>
    <row r="6" spans="1:13" s="190" customFormat="1" ht="99.75" customHeight="1" x14ac:dyDescent="0.2">
      <c r="A6" s="189" t="s">
        <v>1607</v>
      </c>
      <c r="B6" s="189"/>
      <c r="C6" s="189"/>
      <c r="D6" s="189"/>
      <c r="E6" s="189"/>
      <c r="F6" s="189"/>
      <c r="G6" s="189"/>
      <c r="H6" s="189"/>
    </row>
    <row r="7" spans="1:13" s="190" customFormat="1" ht="21" customHeight="1" x14ac:dyDescent="0.2">
      <c r="A7" s="191" t="s">
        <v>1608</v>
      </c>
      <c r="B7" s="191"/>
      <c r="C7" s="191"/>
      <c r="D7" s="191"/>
      <c r="E7" s="191"/>
      <c r="F7" s="191"/>
      <c r="G7" s="191"/>
      <c r="H7" s="191"/>
    </row>
    <row r="8" spans="1:13" s="190" customFormat="1" ht="0.75" hidden="1" customHeight="1" x14ac:dyDescent="0.2">
      <c r="A8" s="192"/>
      <c r="B8" s="192"/>
      <c r="C8" s="192"/>
      <c r="D8" s="192"/>
      <c r="E8" s="192"/>
      <c r="F8" s="192"/>
      <c r="G8" s="192"/>
      <c r="H8" s="192"/>
    </row>
    <row r="9" spans="1:13" s="194" customFormat="1" ht="33.75" customHeight="1" x14ac:dyDescent="0.2">
      <c r="A9" s="193" t="s">
        <v>1609</v>
      </c>
      <c r="B9" s="193"/>
      <c r="C9" s="193"/>
      <c r="D9" s="193"/>
      <c r="E9" s="193"/>
      <c r="F9" s="193"/>
      <c r="G9" s="193"/>
      <c r="H9" s="193"/>
    </row>
    <row r="10" spans="1:13" s="194" customFormat="1" ht="12" x14ac:dyDescent="0.2">
      <c r="A10" s="195" t="s">
        <v>1610</v>
      </c>
      <c r="B10" s="196"/>
      <c r="C10" s="196"/>
      <c r="D10" s="197"/>
      <c r="E10" s="198" t="s">
        <v>1611</v>
      </c>
      <c r="F10" s="196"/>
      <c r="G10" s="196"/>
      <c r="H10" s="196"/>
      <c r="I10" s="199"/>
      <c r="J10" s="199"/>
      <c r="K10" s="199"/>
      <c r="L10" s="199"/>
    </row>
    <row r="11" spans="1:13" ht="0.75" customHeight="1" x14ac:dyDescent="0.2">
      <c r="A11" s="200"/>
      <c r="B11" s="200"/>
      <c r="C11" s="200"/>
      <c r="D11" s="200"/>
      <c r="E11" s="200"/>
      <c r="F11" s="200"/>
      <c r="G11" s="200"/>
      <c r="H11" s="200"/>
    </row>
    <row r="12" spans="1:13" ht="15" customHeight="1" x14ac:dyDescent="0.2">
      <c r="A12" s="201" t="s">
        <v>1612</v>
      </c>
      <c r="B12" s="201"/>
      <c r="C12" s="202"/>
      <c r="D12" s="202"/>
      <c r="E12" s="202"/>
      <c r="F12" s="200"/>
      <c r="G12" s="200"/>
      <c r="H12" s="200"/>
    </row>
    <row r="13" spans="1:13" ht="1.5" hidden="1" customHeight="1" x14ac:dyDescent="0.2">
      <c r="A13" s="203"/>
      <c r="B13" s="203"/>
      <c r="C13" s="203"/>
      <c r="D13" s="203"/>
      <c r="E13" s="203"/>
      <c r="F13" s="203"/>
      <c r="G13" s="203"/>
      <c r="H13" s="204"/>
    </row>
    <row r="14" spans="1:13" x14ac:dyDescent="0.2">
      <c r="A14" s="205" t="s">
        <v>1613</v>
      </c>
      <c r="B14" s="205"/>
      <c r="C14" s="206"/>
      <c r="D14" s="206"/>
      <c r="E14" s="206"/>
      <c r="F14" s="206"/>
      <c r="G14" s="206"/>
      <c r="H14" s="206"/>
    </row>
    <row r="15" spans="1:13" ht="0.75" customHeight="1" x14ac:dyDescent="0.2">
      <c r="A15" s="203"/>
      <c r="B15" s="203"/>
      <c r="C15" s="203"/>
      <c r="D15" s="203"/>
      <c r="E15" s="203"/>
      <c r="F15" s="203"/>
      <c r="G15" s="203"/>
      <c r="H15" s="203"/>
    </row>
    <row r="16" spans="1:13" ht="11.25" customHeight="1" x14ac:dyDescent="0.2">
      <c r="A16" s="207" t="s">
        <v>228</v>
      </c>
      <c r="B16" s="203"/>
      <c r="C16" s="203"/>
      <c r="D16" s="203"/>
      <c r="E16" s="203"/>
      <c r="F16" s="203"/>
      <c r="G16" s="203"/>
      <c r="H16" s="203"/>
    </row>
    <row r="17" spans="1:9" s="188" customFormat="1" ht="12" customHeight="1" x14ac:dyDescent="0.2">
      <c r="A17" s="208"/>
      <c r="B17" s="208" t="s">
        <v>1614</v>
      </c>
      <c r="C17" s="208"/>
      <c r="D17" s="209"/>
      <c r="E17" s="208" t="s">
        <v>1615</v>
      </c>
      <c r="F17" s="208" t="s">
        <v>1616</v>
      </c>
      <c r="G17" s="208"/>
      <c r="H17" s="208"/>
    </row>
    <row r="18" spans="1:9" s="212" customFormat="1" x14ac:dyDescent="0.2">
      <c r="A18" s="207" t="s">
        <v>1617</v>
      </c>
      <c r="B18" s="210" t="s">
        <v>1618</v>
      </c>
      <c r="C18" s="211" t="s">
        <v>1619</v>
      </c>
      <c r="D18" s="211"/>
      <c r="E18" s="211" t="s">
        <v>1620</v>
      </c>
      <c r="F18" s="211" t="s">
        <v>1621</v>
      </c>
      <c r="G18" s="211" t="s">
        <v>1622</v>
      </c>
      <c r="H18" s="211" t="s">
        <v>1623</v>
      </c>
    </row>
    <row r="19" spans="1:9" x14ac:dyDescent="0.2">
      <c r="A19" s="213" t="s">
        <v>1624</v>
      </c>
      <c r="B19" s="214">
        <v>500000000</v>
      </c>
      <c r="C19" s="215" t="s">
        <v>1625</v>
      </c>
      <c r="D19" s="215"/>
      <c r="E19" s="216">
        <v>557485000</v>
      </c>
      <c r="F19" s="217">
        <v>44307</v>
      </c>
      <c r="G19" s="218">
        <v>2.2499999999999999E-2</v>
      </c>
      <c r="H19" s="219" t="s">
        <v>1626</v>
      </c>
      <c r="I19" s="220"/>
    </row>
    <row r="20" spans="1:9" x14ac:dyDescent="0.2">
      <c r="A20" s="221" t="s">
        <v>1627</v>
      </c>
      <c r="B20" s="222">
        <v>2000000000</v>
      </c>
      <c r="C20" s="215" t="s">
        <v>1628</v>
      </c>
      <c r="D20" s="215"/>
      <c r="E20" s="223">
        <v>2730000000</v>
      </c>
      <c r="F20" s="217">
        <v>44047</v>
      </c>
      <c r="G20" s="218">
        <v>1.6250000000000001E-2</v>
      </c>
      <c r="H20" s="219" t="s">
        <v>1626</v>
      </c>
      <c r="I20" s="220"/>
    </row>
    <row r="21" spans="1:9" x14ac:dyDescent="0.2">
      <c r="A21" s="224" t="s">
        <v>1629</v>
      </c>
      <c r="B21" s="225" t="s">
        <v>1630</v>
      </c>
      <c r="C21" s="215" t="s">
        <v>1631</v>
      </c>
      <c r="D21" s="215"/>
      <c r="E21" s="226">
        <v>2060000000</v>
      </c>
      <c r="F21" s="227">
        <v>43374</v>
      </c>
      <c r="G21" s="228">
        <v>0.02</v>
      </c>
      <c r="H21" s="229" t="s">
        <v>1626</v>
      </c>
      <c r="I21" s="230"/>
    </row>
    <row r="22" spans="1:9" x14ac:dyDescent="0.2">
      <c r="A22" s="224" t="s">
        <v>1632</v>
      </c>
      <c r="B22" s="231">
        <v>1500000000</v>
      </c>
      <c r="C22" s="215" t="s">
        <v>1633</v>
      </c>
      <c r="D22" s="215"/>
      <c r="E22" s="226">
        <v>2126250000</v>
      </c>
      <c r="F22" s="227">
        <v>43402</v>
      </c>
      <c r="G22" s="228">
        <v>1.2500000000000001E-2</v>
      </c>
      <c r="H22" s="229" t="s">
        <v>1626</v>
      </c>
      <c r="I22" s="220"/>
    </row>
    <row r="23" spans="1:9" x14ac:dyDescent="0.2">
      <c r="A23" s="224" t="s">
        <v>1634</v>
      </c>
      <c r="B23" s="231">
        <v>1000000000</v>
      </c>
      <c r="C23" s="215" t="s">
        <v>1635</v>
      </c>
      <c r="D23" s="215"/>
      <c r="E23" s="226">
        <v>1469400000</v>
      </c>
      <c r="F23" s="227">
        <v>43635</v>
      </c>
      <c r="G23" s="228">
        <v>7.4999999999999997E-3</v>
      </c>
      <c r="H23" s="229" t="s">
        <v>1626</v>
      </c>
      <c r="I23" s="220"/>
    </row>
    <row r="24" spans="1:9" x14ac:dyDescent="0.2">
      <c r="A24" s="224" t="s">
        <v>1636</v>
      </c>
      <c r="B24" s="232" t="s">
        <v>1637</v>
      </c>
      <c r="C24" s="215" t="s">
        <v>1638</v>
      </c>
      <c r="D24" s="215"/>
      <c r="E24" s="226">
        <v>751800000</v>
      </c>
      <c r="F24" s="227">
        <v>43731</v>
      </c>
      <c r="G24" s="218" t="s">
        <v>1639</v>
      </c>
      <c r="H24" s="219" t="s">
        <v>1640</v>
      </c>
      <c r="I24" s="233"/>
    </row>
    <row r="25" spans="1:9" x14ac:dyDescent="0.2">
      <c r="A25" s="224" t="s">
        <v>1641</v>
      </c>
      <c r="B25" s="225" t="s">
        <v>1642</v>
      </c>
      <c r="C25" s="215" t="s">
        <v>1643</v>
      </c>
      <c r="D25" s="215"/>
      <c r="E25" s="226">
        <v>1920100000</v>
      </c>
      <c r="F25" s="227">
        <v>43731</v>
      </c>
      <c r="G25" s="228">
        <v>2.1999999999999999E-2</v>
      </c>
      <c r="H25" s="229" t="s">
        <v>1626</v>
      </c>
      <c r="I25" s="230"/>
    </row>
    <row r="26" spans="1:9" x14ac:dyDescent="0.2">
      <c r="A26" s="224" t="s">
        <v>1644</v>
      </c>
      <c r="B26" s="225" t="s">
        <v>1630</v>
      </c>
      <c r="C26" s="215" t="s">
        <v>1645</v>
      </c>
      <c r="D26" s="215"/>
      <c r="E26" s="226">
        <v>2504000000</v>
      </c>
      <c r="F26" s="227">
        <v>43866</v>
      </c>
      <c r="G26" s="228">
        <v>1.8749999999999999E-2</v>
      </c>
      <c r="H26" s="229" t="s">
        <v>1626</v>
      </c>
      <c r="I26" s="234"/>
    </row>
    <row r="27" spans="1:9" x14ac:dyDescent="0.2">
      <c r="A27" s="224" t="s">
        <v>1646</v>
      </c>
      <c r="B27" s="232">
        <v>1500000000</v>
      </c>
      <c r="C27" s="235" t="s">
        <v>567</v>
      </c>
      <c r="D27" s="215"/>
      <c r="E27" s="223">
        <v>1500000000</v>
      </c>
      <c r="F27" s="227">
        <v>43913</v>
      </c>
      <c r="G27" s="228" t="s">
        <v>1647</v>
      </c>
      <c r="H27" s="219" t="s">
        <v>1640</v>
      </c>
      <c r="I27" s="220"/>
    </row>
    <row r="28" spans="1:9" x14ac:dyDescent="0.2">
      <c r="A28" s="224" t="s">
        <v>1648</v>
      </c>
      <c r="B28" s="232">
        <v>700000000</v>
      </c>
      <c r="C28" s="235" t="s">
        <v>567</v>
      </c>
      <c r="D28" s="215"/>
      <c r="E28" s="223">
        <v>700000000</v>
      </c>
      <c r="F28" s="227">
        <v>43913</v>
      </c>
      <c r="G28" s="228">
        <v>1.5900000000000001E-2</v>
      </c>
      <c r="H28" s="229" t="s">
        <v>1626</v>
      </c>
      <c r="I28" s="220"/>
    </row>
    <row r="29" spans="1:9" x14ac:dyDescent="0.2">
      <c r="A29" s="224" t="s">
        <v>1649</v>
      </c>
      <c r="B29" s="231">
        <v>1000000000</v>
      </c>
      <c r="C29" s="215" t="s">
        <v>1650</v>
      </c>
      <c r="D29" s="215"/>
      <c r="E29" s="223">
        <v>1387000000</v>
      </c>
      <c r="F29" s="227">
        <v>44729</v>
      </c>
      <c r="G29" s="228">
        <v>8.7500000000000008E-3</v>
      </c>
      <c r="H29" s="229" t="s">
        <v>1626</v>
      </c>
      <c r="I29" s="220"/>
    </row>
    <row r="30" spans="1:9" x14ac:dyDescent="0.2">
      <c r="A30" s="224" t="s">
        <v>1651</v>
      </c>
      <c r="B30" s="231">
        <v>279500000</v>
      </c>
      <c r="C30" s="215" t="s">
        <v>1652</v>
      </c>
      <c r="D30" s="215"/>
      <c r="E30" s="223">
        <v>391775150</v>
      </c>
      <c r="F30" s="227">
        <v>48050</v>
      </c>
      <c r="G30" s="228">
        <v>1.652E-2</v>
      </c>
      <c r="H30" s="229" t="s">
        <v>1626</v>
      </c>
      <c r="I30" s="220"/>
    </row>
    <row r="31" spans="1:9" x14ac:dyDescent="0.2">
      <c r="A31" s="224" t="s">
        <v>1653</v>
      </c>
      <c r="B31" s="231">
        <v>1250000000</v>
      </c>
      <c r="C31" s="215" t="s">
        <v>1654</v>
      </c>
      <c r="D31" s="215"/>
      <c r="E31" s="223">
        <v>1862375000</v>
      </c>
      <c r="F31" s="227">
        <v>44181</v>
      </c>
      <c r="G31" s="228">
        <v>5.0000000000000001E-3</v>
      </c>
      <c r="H31" s="229" t="s">
        <v>1626</v>
      </c>
      <c r="I31" s="220"/>
    </row>
    <row r="32" spans="1:9" x14ac:dyDescent="0.2">
      <c r="A32" s="224" t="s">
        <v>1655</v>
      </c>
      <c r="B32" s="225" t="s">
        <v>1642</v>
      </c>
      <c r="C32" s="215" t="s">
        <v>1656</v>
      </c>
      <c r="D32" s="215"/>
      <c r="E32" s="223">
        <v>2279725000</v>
      </c>
      <c r="F32" s="227">
        <v>44118</v>
      </c>
      <c r="G32" s="228">
        <v>2.1000000000000001E-2</v>
      </c>
      <c r="H32" s="229" t="s">
        <v>1626</v>
      </c>
      <c r="I32" s="230"/>
    </row>
    <row r="33" spans="1:9" x14ac:dyDescent="0.2">
      <c r="A33" s="224" t="s">
        <v>1657</v>
      </c>
      <c r="B33" s="231">
        <v>410500000</v>
      </c>
      <c r="C33" s="215" t="s">
        <v>1658</v>
      </c>
      <c r="D33" s="215"/>
      <c r="E33" s="223">
        <v>596234800</v>
      </c>
      <c r="F33" s="227">
        <v>49293</v>
      </c>
      <c r="G33" s="228">
        <v>1.6160000000000001E-2</v>
      </c>
      <c r="H33" s="229" t="s">
        <v>1626</v>
      </c>
      <c r="I33" s="220"/>
    </row>
    <row r="34" spans="1:9" x14ac:dyDescent="0.2">
      <c r="A34" s="224" t="s">
        <v>1659</v>
      </c>
      <c r="B34" s="231">
        <v>100000000</v>
      </c>
      <c r="C34" s="215" t="s">
        <v>1660</v>
      </c>
      <c r="D34" s="215"/>
      <c r="E34" s="223">
        <v>153700000</v>
      </c>
      <c r="F34" s="227">
        <v>49688</v>
      </c>
      <c r="G34" s="228">
        <v>1.6250000000000001E-2</v>
      </c>
      <c r="H34" s="229" t="s">
        <v>1626</v>
      </c>
      <c r="I34" s="220"/>
    </row>
    <row r="35" spans="1:9" x14ac:dyDescent="0.2">
      <c r="A35" s="224" t="s">
        <v>1661</v>
      </c>
      <c r="B35" s="236">
        <v>350000000</v>
      </c>
      <c r="C35" s="215" t="s">
        <v>1662</v>
      </c>
      <c r="D35" s="215"/>
      <c r="E35" s="223">
        <v>662025000</v>
      </c>
      <c r="F35" s="227">
        <v>43535</v>
      </c>
      <c r="G35" s="228" t="s">
        <v>1663</v>
      </c>
      <c r="H35" s="219" t="s">
        <v>1640</v>
      </c>
      <c r="I35" s="220"/>
    </row>
    <row r="36" spans="1:9" x14ac:dyDescent="0.2">
      <c r="A36" s="224" t="s">
        <v>1664</v>
      </c>
      <c r="B36" s="231">
        <v>1500000000</v>
      </c>
      <c r="C36" s="215" t="s">
        <v>1665</v>
      </c>
      <c r="D36" s="215"/>
      <c r="E36" s="223">
        <v>2221200000</v>
      </c>
      <c r="F36" s="227">
        <v>44266</v>
      </c>
      <c r="G36" s="228">
        <v>1.25E-3</v>
      </c>
      <c r="H36" s="229" t="s">
        <v>1626</v>
      </c>
      <c r="I36" s="220"/>
    </row>
    <row r="37" spans="1:9" x14ac:dyDescent="0.2">
      <c r="A37" s="224" t="s">
        <v>1666</v>
      </c>
      <c r="B37" s="225" t="s">
        <v>1642</v>
      </c>
      <c r="C37" s="215" t="s">
        <v>1667</v>
      </c>
      <c r="D37" s="215"/>
      <c r="E37" s="223">
        <v>2321550000</v>
      </c>
      <c r="F37" s="227">
        <v>44277</v>
      </c>
      <c r="G37" s="228">
        <v>2.3E-2</v>
      </c>
      <c r="H37" s="229" t="s">
        <v>1626</v>
      </c>
      <c r="I37" s="230"/>
    </row>
    <row r="38" spans="1:9" x14ac:dyDescent="0.2">
      <c r="A38" s="224" t="s">
        <v>1668</v>
      </c>
      <c r="B38" s="232">
        <v>2000000000</v>
      </c>
      <c r="C38" s="215" t="s">
        <v>567</v>
      </c>
      <c r="D38" s="215"/>
      <c r="E38" s="223">
        <v>2000000000</v>
      </c>
      <c r="F38" s="227">
        <v>43581</v>
      </c>
      <c r="G38" s="228">
        <v>1.4E-2</v>
      </c>
      <c r="H38" s="229" t="s">
        <v>1626</v>
      </c>
      <c r="I38" s="220"/>
    </row>
    <row r="39" spans="1:9" x14ac:dyDescent="0.2">
      <c r="A39" s="224" t="s">
        <v>1669</v>
      </c>
      <c r="B39" s="236">
        <v>100000000</v>
      </c>
      <c r="C39" s="215" t="s">
        <v>1670</v>
      </c>
      <c r="D39" s="215"/>
      <c r="E39" s="223">
        <v>171990000</v>
      </c>
      <c r="F39" s="227">
        <v>44453</v>
      </c>
      <c r="G39" s="228" t="s">
        <v>1671</v>
      </c>
      <c r="H39" s="219" t="s">
        <v>1640</v>
      </c>
      <c r="I39" s="220"/>
    </row>
    <row r="40" spans="1:9" x14ac:dyDescent="0.2">
      <c r="A40" s="224" t="s">
        <v>1672</v>
      </c>
      <c r="B40" s="236">
        <v>500000000</v>
      </c>
      <c r="C40" s="215" t="s">
        <v>1673</v>
      </c>
      <c r="D40" s="215"/>
      <c r="E40" s="223">
        <v>820050000</v>
      </c>
      <c r="F40" s="227">
        <v>44552</v>
      </c>
      <c r="G40" s="228">
        <v>1.125E-2</v>
      </c>
      <c r="H40" s="229" t="s">
        <v>1626</v>
      </c>
      <c r="I40" s="220"/>
    </row>
    <row r="41" spans="1:9" x14ac:dyDescent="0.2">
      <c r="A41" s="224" t="s">
        <v>1674</v>
      </c>
      <c r="B41" s="236">
        <v>650000000</v>
      </c>
      <c r="C41" s="215" t="s">
        <v>1675</v>
      </c>
      <c r="D41" s="215"/>
      <c r="E41" s="223">
        <v>1112410000</v>
      </c>
      <c r="F41" s="227">
        <v>44903</v>
      </c>
      <c r="G41" s="228" t="s">
        <v>1676</v>
      </c>
      <c r="H41" s="229" t="s">
        <v>1640</v>
      </c>
      <c r="I41" s="220"/>
    </row>
    <row r="42" spans="1:9" x14ac:dyDescent="0.2">
      <c r="A42" s="224" t="s">
        <v>1677</v>
      </c>
      <c r="B42" s="236">
        <v>750000000</v>
      </c>
      <c r="C42" s="215" t="s">
        <v>1678</v>
      </c>
      <c r="D42" s="215"/>
      <c r="E42" s="223">
        <v>1291500000</v>
      </c>
      <c r="F42" s="227">
        <v>44355</v>
      </c>
      <c r="G42" s="228" t="s">
        <v>1679</v>
      </c>
      <c r="H42" s="229" t="s">
        <v>1640</v>
      </c>
      <c r="I42" s="220"/>
    </row>
    <row r="43" spans="1:9" x14ac:dyDescent="0.2">
      <c r="A43" s="224" t="s">
        <v>1680</v>
      </c>
      <c r="B43" s="231">
        <v>1500000000</v>
      </c>
      <c r="C43" s="215" t="s">
        <v>1681</v>
      </c>
      <c r="D43" s="215"/>
      <c r="E43" s="223">
        <v>2312550000</v>
      </c>
      <c r="F43" s="227">
        <v>45105</v>
      </c>
      <c r="G43" s="228">
        <v>2.5000000000000001E-3</v>
      </c>
      <c r="H43" s="229" t="s">
        <v>1626</v>
      </c>
      <c r="I43" s="220"/>
    </row>
    <row r="44" spans="1:9" x14ac:dyDescent="0.2">
      <c r="A44" s="224" t="s">
        <v>1682</v>
      </c>
      <c r="B44" s="231">
        <v>1500000000</v>
      </c>
      <c r="C44" s="215" t="s">
        <v>1683</v>
      </c>
      <c r="D44" s="215"/>
      <c r="E44" s="237">
        <v>2272200000</v>
      </c>
      <c r="F44" s="227">
        <v>45910</v>
      </c>
      <c r="G44" s="228">
        <v>6.2500000000000003E-3</v>
      </c>
      <c r="H44" s="229" t="s">
        <v>1626</v>
      </c>
      <c r="I44" s="220"/>
    </row>
    <row r="45" spans="1:9" s="212" customFormat="1" ht="12.75" customHeight="1" thickBot="1" x14ac:dyDescent="0.25">
      <c r="A45" s="238" t="s">
        <v>264</v>
      </c>
      <c r="B45" s="238"/>
      <c r="C45" s="239"/>
      <c r="D45" s="240"/>
      <c r="E45" s="241">
        <v>38175319950</v>
      </c>
      <c r="F45" s="242"/>
      <c r="G45" s="203"/>
      <c r="H45" s="208"/>
    </row>
    <row r="46" spans="1:9" s="212" customFormat="1" ht="14.25" customHeight="1" thickTop="1" thickBot="1" x14ac:dyDescent="0.25">
      <c r="A46" s="243" t="s">
        <v>1684</v>
      </c>
      <c r="B46" s="238"/>
      <c r="C46" s="240"/>
      <c r="D46" s="240"/>
      <c r="E46" s="241">
        <v>49334564760</v>
      </c>
      <c r="F46" s="242"/>
      <c r="G46" s="203"/>
      <c r="H46" s="208"/>
      <c r="I46" s="244"/>
    </row>
    <row r="47" spans="1:9" ht="0.75" hidden="1" customHeight="1" thickTop="1" x14ac:dyDescent="0.2">
      <c r="A47" s="245"/>
      <c r="B47" s="245"/>
      <c r="C47" s="245"/>
      <c r="D47" s="245"/>
      <c r="E47" s="245"/>
      <c r="F47" s="245"/>
      <c r="G47" s="245"/>
      <c r="H47" s="245"/>
    </row>
    <row r="48" spans="1:9" ht="3.75" hidden="1" customHeight="1" x14ac:dyDescent="0.2">
      <c r="A48" s="245"/>
      <c r="B48" s="245"/>
      <c r="C48" s="245"/>
      <c r="D48" s="245"/>
      <c r="E48" s="245"/>
      <c r="F48" s="245"/>
      <c r="G48" s="245"/>
      <c r="H48" s="245"/>
    </row>
    <row r="49" spans="1:8" s="212" customFormat="1" ht="29.25" customHeight="1" thickTop="1" x14ac:dyDescent="0.2">
      <c r="A49" s="238"/>
      <c r="B49" s="238"/>
      <c r="C49" s="240"/>
      <c r="D49" s="240"/>
      <c r="E49" s="246"/>
      <c r="F49" s="242"/>
      <c r="G49" s="203"/>
      <c r="H49" s="208"/>
    </row>
    <row r="50" spans="1:8" s="212" customFormat="1" x14ac:dyDescent="0.2">
      <c r="A50" s="243" t="s">
        <v>1685</v>
      </c>
      <c r="B50" s="238"/>
      <c r="C50" s="240"/>
      <c r="D50" s="240"/>
      <c r="E50" s="246"/>
      <c r="F50" s="247">
        <v>32.932692846167853</v>
      </c>
      <c r="G50" s="248"/>
      <c r="H50" s="208"/>
    </row>
    <row r="51" spans="1:8" s="212" customFormat="1" ht="12.75" customHeight="1" x14ac:dyDescent="0.2">
      <c r="A51" s="243" t="s">
        <v>1686</v>
      </c>
      <c r="B51" s="238"/>
      <c r="C51" s="240"/>
      <c r="D51" s="240"/>
      <c r="E51" s="246"/>
      <c r="F51" s="249">
        <v>26.905899999999999</v>
      </c>
      <c r="G51" s="248"/>
      <c r="H51" s="208"/>
    </row>
    <row r="52" spans="1:8" s="212" customFormat="1" ht="1.5" customHeight="1" x14ac:dyDescent="0.2">
      <c r="A52" s="238"/>
      <c r="B52" s="238"/>
      <c r="C52" s="240"/>
      <c r="D52" s="240"/>
      <c r="E52" s="246"/>
      <c r="F52" s="242"/>
      <c r="G52" s="203"/>
      <c r="H52" s="208"/>
    </row>
    <row r="53" spans="1:8" ht="26.25" customHeight="1" x14ac:dyDescent="0.2">
      <c r="A53" s="245"/>
      <c r="B53" s="245"/>
      <c r="C53" s="245"/>
      <c r="D53" s="245"/>
      <c r="E53" s="245"/>
      <c r="F53" s="245"/>
      <c r="G53" s="245"/>
      <c r="H53" s="245"/>
    </row>
    <row r="54" spans="1:8" ht="11.25" customHeight="1" x14ac:dyDescent="0.2">
      <c r="A54" s="207" t="s">
        <v>1687</v>
      </c>
      <c r="B54" s="207"/>
      <c r="C54" s="250" t="s">
        <v>1688</v>
      </c>
      <c r="D54" s="250"/>
      <c r="E54" s="250" t="s">
        <v>1689</v>
      </c>
      <c r="F54" s="250" t="s">
        <v>1690</v>
      </c>
      <c r="G54" s="250"/>
      <c r="H54" s="203"/>
    </row>
    <row r="55" spans="1:8" x14ac:dyDescent="0.2">
      <c r="A55" s="221" t="s">
        <v>1624</v>
      </c>
      <c r="B55" s="221"/>
      <c r="C55" s="229" t="s">
        <v>1691</v>
      </c>
      <c r="D55" s="229"/>
      <c r="E55" s="229" t="s">
        <v>1692</v>
      </c>
      <c r="F55" s="229" t="s">
        <v>1692</v>
      </c>
      <c r="G55" s="229"/>
      <c r="H55" s="203"/>
    </row>
    <row r="56" spans="1:8" x14ac:dyDescent="0.2">
      <c r="A56" s="221" t="s">
        <v>1627</v>
      </c>
      <c r="B56" s="221"/>
      <c r="C56" s="229" t="s">
        <v>1691</v>
      </c>
      <c r="D56" s="229"/>
      <c r="E56" s="229" t="s">
        <v>1692</v>
      </c>
      <c r="F56" s="229" t="s">
        <v>1692</v>
      </c>
      <c r="G56" s="229"/>
      <c r="H56" s="203"/>
    </row>
    <row r="57" spans="1:8" ht="12.75" customHeight="1" x14ac:dyDescent="0.2">
      <c r="A57" s="224" t="s">
        <v>1629</v>
      </c>
      <c r="B57" s="224"/>
      <c r="C57" s="229" t="s">
        <v>1691</v>
      </c>
      <c r="D57" s="229"/>
      <c r="E57" s="229" t="s">
        <v>1692</v>
      </c>
      <c r="F57" s="229" t="s">
        <v>1692</v>
      </c>
      <c r="G57" s="229"/>
      <c r="H57" s="251"/>
    </row>
    <row r="58" spans="1:8" ht="12.75" customHeight="1" x14ac:dyDescent="0.2">
      <c r="A58" s="224" t="s">
        <v>1632</v>
      </c>
      <c r="B58" s="224"/>
      <c r="C58" s="229" t="s">
        <v>1691</v>
      </c>
      <c r="D58" s="229"/>
      <c r="E58" s="229" t="s">
        <v>1692</v>
      </c>
      <c r="F58" s="229" t="s">
        <v>1692</v>
      </c>
      <c r="G58" s="229"/>
      <c r="H58" s="251"/>
    </row>
    <row r="59" spans="1:8" ht="12.75" customHeight="1" x14ac:dyDescent="0.2">
      <c r="A59" s="224" t="s">
        <v>1634</v>
      </c>
      <c r="B59" s="224"/>
      <c r="C59" s="229" t="s">
        <v>1691</v>
      </c>
      <c r="D59" s="229"/>
      <c r="E59" s="229" t="s">
        <v>1692</v>
      </c>
      <c r="F59" s="229" t="s">
        <v>1692</v>
      </c>
      <c r="G59" s="229"/>
      <c r="H59" s="251"/>
    </row>
    <row r="60" spans="1:8" ht="12.75" customHeight="1" x14ac:dyDescent="0.2">
      <c r="A60" s="224" t="s">
        <v>1636</v>
      </c>
      <c r="B60" s="224"/>
      <c r="C60" s="229" t="s">
        <v>1691</v>
      </c>
      <c r="D60" s="229"/>
      <c r="E60" s="229" t="s">
        <v>1692</v>
      </c>
      <c r="F60" s="229" t="s">
        <v>1692</v>
      </c>
      <c r="G60" s="229"/>
      <c r="H60" s="251"/>
    </row>
    <row r="61" spans="1:8" ht="12.75" customHeight="1" x14ac:dyDescent="0.2">
      <c r="A61" s="224" t="s">
        <v>1641</v>
      </c>
      <c r="B61" s="224"/>
      <c r="C61" s="229" t="s">
        <v>1691</v>
      </c>
      <c r="D61" s="229"/>
      <c r="E61" s="229" t="s">
        <v>1692</v>
      </c>
      <c r="F61" s="229" t="s">
        <v>1692</v>
      </c>
      <c r="G61" s="229"/>
      <c r="H61" s="251"/>
    </row>
    <row r="62" spans="1:8" ht="12.75" customHeight="1" x14ac:dyDescent="0.2">
      <c r="A62" s="224" t="s">
        <v>1644</v>
      </c>
      <c r="B62" s="224"/>
      <c r="C62" s="229" t="s">
        <v>1691</v>
      </c>
      <c r="D62" s="229"/>
      <c r="E62" s="229" t="s">
        <v>1692</v>
      </c>
      <c r="F62" s="229" t="s">
        <v>1692</v>
      </c>
      <c r="G62" s="229"/>
      <c r="H62" s="251"/>
    </row>
    <row r="63" spans="1:8" ht="12.75" customHeight="1" x14ac:dyDescent="0.2">
      <c r="A63" s="224" t="s">
        <v>1646</v>
      </c>
      <c r="B63" s="224"/>
      <c r="C63" s="229" t="s">
        <v>1691</v>
      </c>
      <c r="D63" s="229"/>
      <c r="E63" s="229" t="s">
        <v>1692</v>
      </c>
      <c r="F63" s="229" t="s">
        <v>1692</v>
      </c>
      <c r="G63" s="229"/>
      <c r="H63" s="251"/>
    </row>
    <row r="64" spans="1:8" ht="12.75" customHeight="1" x14ac:dyDescent="0.2">
      <c r="A64" s="224" t="s">
        <v>1648</v>
      </c>
      <c r="B64" s="224"/>
      <c r="C64" s="229" t="s">
        <v>1691</v>
      </c>
      <c r="D64" s="229"/>
      <c r="E64" s="229" t="s">
        <v>1692</v>
      </c>
      <c r="F64" s="229" t="s">
        <v>1692</v>
      </c>
      <c r="G64" s="229"/>
      <c r="H64" s="251"/>
    </row>
    <row r="65" spans="1:8" ht="12.75" customHeight="1" x14ac:dyDescent="0.2">
      <c r="A65" s="224" t="s">
        <v>1649</v>
      </c>
      <c r="B65" s="224"/>
      <c r="C65" s="229" t="s">
        <v>1691</v>
      </c>
      <c r="D65" s="229"/>
      <c r="E65" s="229" t="s">
        <v>1692</v>
      </c>
      <c r="F65" s="229" t="s">
        <v>1692</v>
      </c>
      <c r="G65" s="229"/>
      <c r="H65" s="251"/>
    </row>
    <row r="66" spans="1:8" ht="12.75" customHeight="1" x14ac:dyDescent="0.2">
      <c r="A66" s="224" t="s">
        <v>1651</v>
      </c>
      <c r="B66" s="224"/>
      <c r="C66" s="229" t="s">
        <v>1691</v>
      </c>
      <c r="D66" s="229"/>
      <c r="E66" s="229" t="s">
        <v>1692</v>
      </c>
      <c r="F66" s="229" t="s">
        <v>1692</v>
      </c>
      <c r="G66" s="229"/>
      <c r="H66" s="251"/>
    </row>
    <row r="67" spans="1:8" ht="12.75" customHeight="1" x14ac:dyDescent="0.2">
      <c r="A67" s="224" t="s">
        <v>1653</v>
      </c>
      <c r="B67" s="224"/>
      <c r="C67" s="229" t="s">
        <v>1691</v>
      </c>
      <c r="D67" s="229"/>
      <c r="E67" s="229" t="s">
        <v>1692</v>
      </c>
      <c r="F67" s="229" t="s">
        <v>1692</v>
      </c>
      <c r="G67" s="229"/>
      <c r="H67" s="251"/>
    </row>
    <row r="68" spans="1:8" ht="12.75" customHeight="1" x14ac:dyDescent="0.2">
      <c r="A68" s="224" t="s">
        <v>1655</v>
      </c>
      <c r="B68" s="224"/>
      <c r="C68" s="229" t="s">
        <v>1691</v>
      </c>
      <c r="D68" s="229"/>
      <c r="E68" s="229" t="s">
        <v>1692</v>
      </c>
      <c r="F68" s="229" t="s">
        <v>1692</v>
      </c>
      <c r="G68" s="229"/>
      <c r="H68" s="251"/>
    </row>
    <row r="69" spans="1:8" ht="12.75" customHeight="1" x14ac:dyDescent="0.2">
      <c r="A69" s="224" t="s">
        <v>1657</v>
      </c>
      <c r="B69" s="224"/>
      <c r="C69" s="229" t="s">
        <v>1691</v>
      </c>
      <c r="D69" s="229"/>
      <c r="E69" s="229" t="s">
        <v>1692</v>
      </c>
      <c r="F69" s="229" t="s">
        <v>1692</v>
      </c>
      <c r="G69" s="229"/>
      <c r="H69" s="251"/>
    </row>
    <row r="70" spans="1:8" ht="12.75" customHeight="1" x14ac:dyDescent="0.2">
      <c r="A70" s="224" t="s">
        <v>1659</v>
      </c>
      <c r="B70" s="224"/>
      <c r="C70" s="229" t="s">
        <v>1691</v>
      </c>
      <c r="D70" s="229"/>
      <c r="E70" s="229" t="s">
        <v>1692</v>
      </c>
      <c r="F70" s="229" t="s">
        <v>1692</v>
      </c>
      <c r="G70" s="229"/>
      <c r="H70" s="251"/>
    </row>
    <row r="71" spans="1:8" ht="12.75" customHeight="1" x14ac:dyDescent="0.2">
      <c r="A71" s="224" t="s">
        <v>1661</v>
      </c>
      <c r="B71" s="224"/>
      <c r="C71" s="229" t="s">
        <v>1691</v>
      </c>
      <c r="D71" s="229"/>
      <c r="E71" s="229" t="s">
        <v>1692</v>
      </c>
      <c r="F71" s="229" t="s">
        <v>1692</v>
      </c>
      <c r="G71" s="229"/>
      <c r="H71" s="251"/>
    </row>
    <row r="72" spans="1:8" ht="12.75" customHeight="1" x14ac:dyDescent="0.2">
      <c r="A72" s="224" t="s">
        <v>1664</v>
      </c>
      <c r="B72" s="224"/>
      <c r="C72" s="229" t="s">
        <v>1691</v>
      </c>
      <c r="D72" s="229"/>
      <c r="E72" s="229" t="s">
        <v>1692</v>
      </c>
      <c r="F72" s="229" t="s">
        <v>1692</v>
      </c>
      <c r="G72" s="229"/>
      <c r="H72" s="251"/>
    </row>
    <row r="73" spans="1:8" ht="12.75" customHeight="1" x14ac:dyDescent="0.2">
      <c r="A73" s="224" t="s">
        <v>1666</v>
      </c>
      <c r="B73" s="224"/>
      <c r="C73" s="229" t="s">
        <v>1691</v>
      </c>
      <c r="D73" s="229"/>
      <c r="E73" s="229" t="s">
        <v>1692</v>
      </c>
      <c r="F73" s="229" t="s">
        <v>1692</v>
      </c>
      <c r="G73" s="229"/>
      <c r="H73" s="251"/>
    </row>
    <row r="74" spans="1:8" ht="12.75" customHeight="1" x14ac:dyDescent="0.2">
      <c r="A74" s="224" t="s">
        <v>1668</v>
      </c>
      <c r="B74" s="224"/>
      <c r="C74" s="229" t="s">
        <v>1691</v>
      </c>
      <c r="D74" s="229"/>
      <c r="E74" s="229" t="s">
        <v>1692</v>
      </c>
      <c r="F74" s="229" t="s">
        <v>1692</v>
      </c>
      <c r="G74" s="229"/>
      <c r="H74" s="251"/>
    </row>
    <row r="75" spans="1:8" ht="12.75" customHeight="1" x14ac:dyDescent="0.2">
      <c r="A75" s="224" t="s">
        <v>1669</v>
      </c>
      <c r="B75" s="224"/>
      <c r="C75" s="229" t="s">
        <v>1691</v>
      </c>
      <c r="D75" s="229"/>
      <c r="E75" s="229" t="s">
        <v>1692</v>
      </c>
      <c r="F75" s="229" t="s">
        <v>1692</v>
      </c>
      <c r="G75" s="229"/>
      <c r="H75" s="251"/>
    </row>
    <row r="76" spans="1:8" ht="12.75" customHeight="1" x14ac:dyDescent="0.2">
      <c r="A76" s="224" t="s">
        <v>1672</v>
      </c>
      <c r="B76" s="224"/>
      <c r="C76" s="229" t="s">
        <v>1691</v>
      </c>
      <c r="D76" s="229"/>
      <c r="E76" s="229" t="s">
        <v>1692</v>
      </c>
      <c r="F76" s="229" t="s">
        <v>1692</v>
      </c>
      <c r="G76" s="229"/>
      <c r="H76" s="251"/>
    </row>
    <row r="77" spans="1:8" ht="12.75" customHeight="1" x14ac:dyDescent="0.2">
      <c r="A77" s="224" t="s">
        <v>1674</v>
      </c>
      <c r="B77" s="224"/>
      <c r="C77" s="229" t="s">
        <v>1691</v>
      </c>
      <c r="D77" s="229"/>
      <c r="E77" s="229" t="s">
        <v>1692</v>
      </c>
      <c r="F77" s="229" t="s">
        <v>1692</v>
      </c>
      <c r="G77" s="229"/>
      <c r="H77" s="251"/>
    </row>
    <row r="78" spans="1:8" ht="12.75" customHeight="1" x14ac:dyDescent="0.2">
      <c r="A78" s="224" t="s">
        <v>1677</v>
      </c>
      <c r="B78" s="224"/>
      <c r="C78" s="229" t="s">
        <v>1691</v>
      </c>
      <c r="D78" s="229"/>
      <c r="E78" s="229" t="s">
        <v>1692</v>
      </c>
      <c r="F78" s="229" t="s">
        <v>1692</v>
      </c>
      <c r="G78" s="229"/>
      <c r="H78" s="251"/>
    </row>
    <row r="79" spans="1:8" ht="12.75" customHeight="1" x14ac:dyDescent="0.2">
      <c r="A79" s="224" t="s">
        <v>1680</v>
      </c>
      <c r="B79" s="224"/>
      <c r="C79" s="229" t="s">
        <v>1691</v>
      </c>
      <c r="D79" s="229"/>
      <c r="E79" s="229" t="s">
        <v>1692</v>
      </c>
      <c r="F79" s="229" t="s">
        <v>1692</v>
      </c>
      <c r="G79" s="229"/>
      <c r="H79" s="251"/>
    </row>
    <row r="80" spans="1:8" ht="12.75" customHeight="1" x14ac:dyDescent="0.2">
      <c r="A80" s="224" t="s">
        <v>1682</v>
      </c>
      <c r="B80" s="224"/>
      <c r="C80" s="229" t="s">
        <v>1691</v>
      </c>
      <c r="D80" s="229"/>
      <c r="E80" s="229" t="s">
        <v>1692</v>
      </c>
      <c r="F80" s="229" t="s">
        <v>1692</v>
      </c>
      <c r="G80" s="229"/>
      <c r="H80" s="251"/>
    </row>
    <row r="81" spans="1:12" ht="1.5" hidden="1" customHeight="1" x14ac:dyDescent="0.2">
      <c r="A81" s="224"/>
      <c r="B81" s="224"/>
      <c r="C81" s="229"/>
      <c r="D81" s="229"/>
      <c r="E81" s="229"/>
      <c r="F81" s="229"/>
      <c r="G81" s="229"/>
      <c r="H81" s="251"/>
    </row>
    <row r="82" spans="1:12" s="212" customFormat="1" ht="44.25" hidden="1" customHeight="1" x14ac:dyDescent="0.2">
      <c r="A82" s="252"/>
      <c r="B82" s="252"/>
      <c r="C82" s="252"/>
      <c r="D82" s="252"/>
      <c r="E82" s="252"/>
      <c r="F82" s="252"/>
      <c r="G82" s="252"/>
      <c r="H82" s="252"/>
    </row>
    <row r="83" spans="1:12" ht="42" customHeight="1" x14ac:dyDescent="0.2">
      <c r="A83" s="253"/>
      <c r="B83" s="253"/>
      <c r="C83" s="253"/>
      <c r="D83" s="253"/>
      <c r="E83" s="253"/>
      <c r="F83" s="253"/>
      <c r="G83" s="253"/>
      <c r="H83" s="253"/>
    </row>
    <row r="84" spans="1:12" ht="39.75" customHeight="1" x14ac:dyDescent="0.2">
      <c r="A84" s="252" t="s">
        <v>1693</v>
      </c>
      <c r="B84" s="252"/>
      <c r="C84" s="252"/>
      <c r="D84" s="252"/>
      <c r="E84" s="252"/>
      <c r="F84" s="252"/>
      <c r="G84" s="252"/>
      <c r="H84" s="252"/>
    </row>
    <row r="85" spans="1:12" ht="0.75" hidden="1" customHeight="1" x14ac:dyDescent="0.2">
      <c r="A85" s="252"/>
      <c r="B85" s="252"/>
      <c r="C85" s="252"/>
      <c r="D85" s="252"/>
      <c r="E85" s="252"/>
      <c r="F85" s="252"/>
      <c r="G85" s="252"/>
      <c r="H85" s="252"/>
    </row>
    <row r="86" spans="1:12" ht="3" hidden="1" customHeight="1" x14ac:dyDescent="0.2">
      <c r="A86" s="203"/>
      <c r="B86" s="203"/>
      <c r="C86" s="229"/>
      <c r="D86" s="229"/>
      <c r="E86" s="229"/>
      <c r="F86" s="229"/>
      <c r="G86" s="229"/>
      <c r="H86" s="203"/>
    </row>
    <row r="87" spans="1:12" ht="1.5" hidden="1" customHeight="1" x14ac:dyDescent="0.2">
      <c r="A87" s="203"/>
      <c r="B87" s="203"/>
      <c r="C87" s="203"/>
      <c r="D87" s="203"/>
      <c r="E87" s="245"/>
      <c r="F87" s="203"/>
      <c r="G87" s="203"/>
      <c r="H87" s="203"/>
    </row>
    <row r="88" spans="1:12" ht="1.5" hidden="1" customHeight="1" x14ac:dyDescent="0.2">
      <c r="A88" s="203"/>
      <c r="B88" s="203"/>
      <c r="C88" s="203"/>
      <c r="D88" s="203"/>
      <c r="E88" s="245"/>
      <c r="F88" s="203"/>
      <c r="G88" s="203"/>
      <c r="H88" s="203"/>
    </row>
    <row r="89" spans="1:12" ht="1.5" hidden="1" customHeight="1" x14ac:dyDescent="0.2">
      <c r="A89" s="203"/>
      <c r="B89" s="203"/>
      <c r="C89" s="203"/>
      <c r="D89" s="203"/>
      <c r="E89" s="245"/>
      <c r="F89" s="203"/>
      <c r="G89" s="203"/>
      <c r="H89" s="203"/>
    </row>
    <row r="90" spans="1:12" ht="0.75" hidden="1" customHeight="1" x14ac:dyDescent="0.2">
      <c r="A90" s="203"/>
      <c r="B90" s="203"/>
      <c r="C90" s="245"/>
      <c r="D90" s="203"/>
      <c r="E90" s="245"/>
      <c r="F90" s="203"/>
      <c r="G90" s="203"/>
      <c r="H90" s="203"/>
    </row>
    <row r="91" spans="1:12" ht="0.75" hidden="1" customHeight="1" x14ac:dyDescent="0.2">
      <c r="A91" s="203"/>
      <c r="B91" s="203"/>
      <c r="C91" s="245"/>
      <c r="D91" s="203"/>
      <c r="E91" s="245"/>
      <c r="F91" s="203"/>
      <c r="G91" s="203"/>
      <c r="H91" s="203"/>
    </row>
    <row r="92" spans="1:12" ht="0.75" hidden="1" customHeight="1" x14ac:dyDescent="0.2">
      <c r="A92" s="254"/>
      <c r="B92" s="254"/>
      <c r="C92" s="254"/>
      <c r="D92" s="254"/>
      <c r="E92" s="254"/>
      <c r="F92" s="254"/>
      <c r="G92" s="254"/>
      <c r="H92" s="254"/>
    </row>
    <row r="93" spans="1:12" ht="12.75" customHeight="1" x14ac:dyDescent="0.2">
      <c r="A93" s="255" t="s">
        <v>1694</v>
      </c>
      <c r="B93" s="255"/>
      <c r="C93" s="256" t="s">
        <v>1896</v>
      </c>
      <c r="D93" s="257"/>
      <c r="E93" s="258"/>
      <c r="F93" s="259"/>
      <c r="G93" s="260"/>
      <c r="H93" s="255" t="s">
        <v>1695</v>
      </c>
    </row>
    <row r="94" spans="1:12" s="181" customFormat="1" ht="23.25" customHeight="1" x14ac:dyDescent="0.35">
      <c r="A94" s="177" t="s">
        <v>1605</v>
      </c>
      <c r="B94" s="177"/>
      <c r="C94" s="178"/>
      <c r="D94" s="178"/>
      <c r="E94" s="178"/>
      <c r="F94" s="178"/>
      <c r="G94" s="179"/>
      <c r="H94" s="178"/>
      <c r="I94" s="180"/>
      <c r="J94" s="180"/>
      <c r="K94" s="180"/>
      <c r="L94" s="180"/>
    </row>
    <row r="95" spans="1:12" s="181" customFormat="1" ht="15.75" customHeight="1" x14ac:dyDescent="0.25">
      <c r="A95" s="182"/>
      <c r="B95" s="183" t="s">
        <v>1606</v>
      </c>
      <c r="C95" s="182"/>
      <c r="D95" s="184"/>
      <c r="E95" s="261">
        <v>43371</v>
      </c>
      <c r="F95" s="262"/>
      <c r="G95" s="179"/>
      <c r="H95" s="179"/>
      <c r="I95" s="180"/>
      <c r="J95" s="180"/>
      <c r="K95" s="180"/>
      <c r="L95" s="180"/>
    </row>
    <row r="96" spans="1:12" s="181" customFormat="1" ht="15.75" customHeight="1" x14ac:dyDescent="0.25">
      <c r="A96" s="186"/>
      <c r="B96" s="186"/>
      <c r="C96" s="186"/>
      <c r="D96" s="184"/>
      <c r="E96" s="179"/>
      <c r="F96" s="187"/>
      <c r="G96" s="179"/>
      <c r="H96" s="179"/>
      <c r="I96" s="180"/>
      <c r="J96" s="180"/>
      <c r="K96" s="180"/>
      <c r="L96" s="180"/>
    </row>
    <row r="97" spans="1:12" s="181" customFormat="1" ht="12.75" customHeight="1" x14ac:dyDescent="0.2">
      <c r="A97" s="179"/>
      <c r="B97" s="179"/>
      <c r="C97" s="179"/>
      <c r="D97" s="179"/>
      <c r="E97" s="179"/>
      <c r="F97" s="179"/>
      <c r="G97" s="179"/>
      <c r="H97" s="179"/>
      <c r="I97" s="180"/>
      <c r="J97" s="180"/>
      <c r="K97" s="180"/>
      <c r="L97" s="180"/>
    </row>
    <row r="98" spans="1:12" s="181" customFormat="1" x14ac:dyDescent="0.2">
      <c r="A98" s="179"/>
      <c r="B98" s="179"/>
      <c r="C98" s="179"/>
      <c r="D98" s="179"/>
      <c r="E98" s="179"/>
      <c r="F98" s="179"/>
      <c r="G98" s="179"/>
      <c r="H98" s="179"/>
      <c r="I98" s="180"/>
      <c r="J98" s="180"/>
      <c r="K98" s="180"/>
      <c r="L98" s="180"/>
    </row>
    <row r="99" spans="1:12" x14ac:dyDescent="0.2">
      <c r="A99" s="205" t="s">
        <v>1696</v>
      </c>
      <c r="B99" s="205"/>
      <c r="C99" s="206"/>
      <c r="D99" s="206"/>
      <c r="E99" s="206"/>
      <c r="F99" s="206"/>
      <c r="G99" s="206"/>
      <c r="H99" s="206"/>
    </row>
    <row r="100" spans="1:12" s="212" customFormat="1" x14ac:dyDescent="0.2">
      <c r="A100" s="263" t="s">
        <v>1697</v>
      </c>
      <c r="B100" s="263"/>
      <c r="C100" s="248"/>
      <c r="D100" s="248"/>
      <c r="E100" s="248"/>
      <c r="F100" s="248"/>
      <c r="G100" s="264"/>
      <c r="H100" s="248"/>
    </row>
    <row r="101" spans="1:12" x14ac:dyDescent="0.2">
      <c r="A101" s="203" t="s">
        <v>1698</v>
      </c>
      <c r="B101" s="203"/>
      <c r="C101" s="203" t="s">
        <v>164</v>
      </c>
      <c r="D101" s="203"/>
      <c r="E101" s="245"/>
      <c r="F101" s="203"/>
      <c r="G101" s="203"/>
      <c r="H101" s="203"/>
    </row>
    <row r="102" spans="1:12" ht="12.75" customHeight="1" x14ac:dyDescent="0.2">
      <c r="A102" s="203" t="s">
        <v>1699</v>
      </c>
      <c r="B102" s="203"/>
      <c r="C102" s="203" t="s">
        <v>1700</v>
      </c>
      <c r="D102" s="203"/>
      <c r="E102" s="245"/>
      <c r="F102" s="203"/>
      <c r="G102" s="203"/>
      <c r="H102" s="203"/>
    </row>
    <row r="103" spans="1:12" ht="12.75" customHeight="1" x14ac:dyDescent="0.2">
      <c r="A103" s="203" t="s">
        <v>1701</v>
      </c>
      <c r="B103" s="203"/>
      <c r="C103" s="203" t="s">
        <v>164</v>
      </c>
      <c r="D103" s="203"/>
      <c r="E103" s="245"/>
      <c r="F103" s="203"/>
      <c r="G103" s="203"/>
      <c r="H103" s="203"/>
    </row>
    <row r="104" spans="1:12" ht="12.75" customHeight="1" x14ac:dyDescent="0.2">
      <c r="A104" s="203" t="s">
        <v>1702</v>
      </c>
      <c r="B104" s="203"/>
      <c r="C104" s="203" t="s">
        <v>164</v>
      </c>
      <c r="D104" s="203"/>
      <c r="E104" s="245"/>
      <c r="F104" s="203"/>
      <c r="G104" s="203"/>
      <c r="H104" s="203"/>
    </row>
    <row r="105" spans="1:12" ht="12.75" customHeight="1" x14ac:dyDescent="0.2">
      <c r="A105" s="203" t="s">
        <v>1703</v>
      </c>
      <c r="B105" s="203"/>
      <c r="C105" s="203" t="s">
        <v>1704</v>
      </c>
      <c r="D105" s="203"/>
      <c r="E105" s="245"/>
      <c r="F105" s="203"/>
      <c r="G105" s="203"/>
      <c r="H105" s="203"/>
    </row>
    <row r="106" spans="1:12" ht="12.75" customHeight="1" x14ac:dyDescent="0.2">
      <c r="A106" s="203" t="s">
        <v>1705</v>
      </c>
      <c r="B106" s="203"/>
      <c r="C106" s="203" t="s">
        <v>1706</v>
      </c>
      <c r="D106" s="203"/>
      <c r="E106" s="245"/>
      <c r="F106" s="203"/>
      <c r="G106" s="203"/>
      <c r="H106" s="203"/>
    </row>
    <row r="107" spans="1:12" x14ac:dyDescent="0.2">
      <c r="A107" s="203" t="s">
        <v>1707</v>
      </c>
      <c r="B107" s="203"/>
      <c r="C107" s="203" t="s">
        <v>164</v>
      </c>
      <c r="D107" s="203"/>
      <c r="E107" s="245"/>
      <c r="F107" s="203"/>
      <c r="G107" s="203"/>
      <c r="H107" s="203"/>
    </row>
    <row r="108" spans="1:12" x14ac:dyDescent="0.2">
      <c r="A108" s="203" t="s">
        <v>1708</v>
      </c>
      <c r="B108" s="203"/>
      <c r="C108" s="203" t="s">
        <v>618</v>
      </c>
      <c r="D108" s="203"/>
      <c r="E108" s="245"/>
      <c r="F108" s="203"/>
      <c r="G108" s="203"/>
      <c r="H108" s="203"/>
    </row>
    <row r="109" spans="1:12" x14ac:dyDescent="0.2">
      <c r="A109" s="203" t="s">
        <v>1709</v>
      </c>
      <c r="B109" s="203"/>
      <c r="C109" s="245" t="s">
        <v>1710</v>
      </c>
      <c r="D109" s="203"/>
      <c r="E109" s="245"/>
      <c r="F109" s="203"/>
      <c r="G109" s="203"/>
      <c r="H109" s="203"/>
    </row>
    <row r="110" spans="1:12" ht="16.149999999999999" customHeight="1" x14ac:dyDescent="0.2">
      <c r="A110" s="265" t="s">
        <v>1711</v>
      </c>
      <c r="B110" s="265"/>
      <c r="C110" s="265"/>
      <c r="D110" s="265"/>
      <c r="E110" s="265"/>
      <c r="F110" s="265"/>
      <c r="G110" s="265"/>
      <c r="H110" s="265"/>
    </row>
    <row r="111" spans="1:12" ht="1.5" customHeight="1" x14ac:dyDescent="0.2">
      <c r="A111" s="266"/>
      <c r="B111" s="266"/>
      <c r="D111" s="266"/>
      <c r="F111" s="266"/>
      <c r="G111" s="266"/>
      <c r="H111" s="266"/>
    </row>
    <row r="112" spans="1:12" s="212" customFormat="1" ht="0.75" customHeight="1" x14ac:dyDescent="0.2">
      <c r="A112" s="267"/>
      <c r="B112" s="267"/>
      <c r="C112" s="267"/>
      <c r="D112" s="267"/>
      <c r="E112" s="267"/>
      <c r="F112" s="267"/>
      <c r="G112" s="267"/>
      <c r="H112" s="267"/>
      <c r="I112" s="180"/>
      <c r="J112" s="180"/>
      <c r="K112" s="180" t="s">
        <v>165</v>
      </c>
      <c r="L112" s="180"/>
    </row>
    <row r="113" spans="1:8" ht="12.75" customHeight="1" x14ac:dyDescent="0.2">
      <c r="A113" s="268" t="s">
        <v>1712</v>
      </c>
      <c r="B113" s="268"/>
      <c r="C113" s="267"/>
      <c r="D113" s="267"/>
      <c r="E113" s="267"/>
      <c r="F113" s="267"/>
      <c r="G113" s="267"/>
      <c r="H113" s="267"/>
    </row>
    <row r="114" spans="1:8" ht="10.15" customHeight="1" x14ac:dyDescent="0.2">
      <c r="A114" s="269"/>
      <c r="B114" s="269"/>
      <c r="C114" s="270" t="s">
        <v>1688</v>
      </c>
      <c r="D114" s="270"/>
      <c r="E114" s="270" t="s">
        <v>1689</v>
      </c>
      <c r="F114" s="270" t="s">
        <v>1690</v>
      </c>
      <c r="G114" s="271"/>
      <c r="H114" s="266"/>
    </row>
    <row r="115" spans="1:8" ht="10.15" customHeight="1" x14ac:dyDescent="0.2">
      <c r="A115" s="272" t="s">
        <v>1713</v>
      </c>
      <c r="B115" s="272"/>
      <c r="C115" s="273" t="s">
        <v>1714</v>
      </c>
      <c r="D115" s="274"/>
      <c r="E115" s="273" t="s">
        <v>1715</v>
      </c>
      <c r="F115" s="273" t="s">
        <v>1715</v>
      </c>
      <c r="G115" s="275"/>
      <c r="H115" s="266"/>
    </row>
    <row r="116" spans="1:8" ht="21" customHeight="1" x14ac:dyDescent="0.2">
      <c r="A116" s="272" t="s">
        <v>1716</v>
      </c>
      <c r="B116" s="272"/>
      <c r="C116" s="273" t="s">
        <v>1717</v>
      </c>
      <c r="D116" s="274"/>
      <c r="E116" s="273" t="s">
        <v>1718</v>
      </c>
      <c r="F116" s="273" t="s">
        <v>1719</v>
      </c>
      <c r="G116" s="275"/>
      <c r="H116" s="266"/>
    </row>
    <row r="117" spans="1:8" ht="12.75" customHeight="1" x14ac:dyDescent="0.2">
      <c r="A117" s="276" t="s">
        <v>1720</v>
      </c>
      <c r="B117" s="276"/>
      <c r="C117" s="273" t="s">
        <v>1721</v>
      </c>
      <c r="D117" s="274"/>
      <c r="E117" s="273" t="s">
        <v>1722</v>
      </c>
      <c r="F117" s="273" t="s">
        <v>1723</v>
      </c>
      <c r="G117" s="275"/>
      <c r="H117" s="266"/>
    </row>
    <row r="118" spans="1:8" ht="12.6" customHeight="1" x14ac:dyDescent="0.2">
      <c r="A118" s="276" t="s">
        <v>1724</v>
      </c>
      <c r="B118" s="276"/>
      <c r="C118" s="273" t="s">
        <v>1725</v>
      </c>
      <c r="D118" s="274"/>
      <c r="E118" s="273" t="s">
        <v>1726</v>
      </c>
      <c r="F118" s="273" t="s">
        <v>1726</v>
      </c>
      <c r="G118" s="275"/>
      <c r="H118" s="266"/>
    </row>
    <row r="119" spans="1:8" ht="11.45" customHeight="1" x14ac:dyDescent="0.2">
      <c r="A119" s="272" t="s">
        <v>1727</v>
      </c>
      <c r="B119" s="272"/>
      <c r="C119" s="273" t="s">
        <v>1726</v>
      </c>
      <c r="D119" s="274"/>
      <c r="E119" s="273" t="s">
        <v>1726</v>
      </c>
      <c r="F119" s="273" t="s">
        <v>1723</v>
      </c>
      <c r="G119" s="275"/>
      <c r="H119" s="266"/>
    </row>
    <row r="120" spans="1:8" ht="12.75" customHeight="1" x14ac:dyDescent="0.2">
      <c r="A120" s="272" t="s">
        <v>1728</v>
      </c>
      <c r="B120" s="272"/>
      <c r="C120" s="273" t="s">
        <v>1729</v>
      </c>
      <c r="D120" s="274"/>
      <c r="E120" s="273" t="s">
        <v>1730</v>
      </c>
      <c r="F120" s="273" t="s">
        <v>1729</v>
      </c>
      <c r="G120" s="275"/>
      <c r="H120" s="266"/>
    </row>
    <row r="121" spans="1:8" ht="2.4500000000000002" customHeight="1" x14ac:dyDescent="0.2">
      <c r="G121" s="275"/>
      <c r="H121" s="266"/>
    </row>
    <row r="122" spans="1:8" ht="1.5" customHeight="1" x14ac:dyDescent="0.2">
      <c r="A122" s="269"/>
      <c r="B122" s="269"/>
      <c r="C122" s="275"/>
      <c r="D122" s="275"/>
      <c r="E122" s="275"/>
      <c r="F122" s="275"/>
      <c r="G122" s="275"/>
      <c r="H122" s="266"/>
    </row>
    <row r="123" spans="1:8" x14ac:dyDescent="0.2">
      <c r="A123" s="268" t="s">
        <v>1731</v>
      </c>
      <c r="B123" s="268"/>
      <c r="C123" s="212"/>
      <c r="D123" s="212"/>
      <c r="E123" s="212"/>
      <c r="F123" s="267"/>
      <c r="G123" s="267"/>
      <c r="H123" s="267"/>
    </row>
    <row r="124" spans="1:8" ht="12" customHeight="1" x14ac:dyDescent="0.2">
      <c r="A124" s="277"/>
      <c r="B124" s="277"/>
      <c r="C124" s="270" t="s">
        <v>1688</v>
      </c>
      <c r="D124" s="270"/>
      <c r="E124" s="270" t="s">
        <v>1689</v>
      </c>
      <c r="F124" s="270" t="s">
        <v>1690</v>
      </c>
      <c r="G124" s="271"/>
      <c r="H124" s="266"/>
    </row>
    <row r="125" spans="1:8" ht="13.15" customHeight="1" x14ac:dyDescent="0.2">
      <c r="A125" s="272" t="s">
        <v>1713</v>
      </c>
      <c r="B125" s="272"/>
      <c r="C125" s="273" t="s">
        <v>1714</v>
      </c>
      <c r="D125" s="274"/>
      <c r="E125" s="273" t="s">
        <v>1715</v>
      </c>
      <c r="F125" s="273" t="s">
        <v>1732</v>
      </c>
      <c r="G125" s="271"/>
      <c r="H125" s="266"/>
    </row>
    <row r="126" spans="1:8" ht="20.25" customHeight="1" x14ac:dyDescent="0.2">
      <c r="A126" s="272" t="s">
        <v>1716</v>
      </c>
      <c r="B126" s="272"/>
      <c r="C126" s="273" t="s">
        <v>1717</v>
      </c>
      <c r="D126" s="274"/>
      <c r="E126" s="273" t="s">
        <v>1718</v>
      </c>
      <c r="F126" s="273" t="s">
        <v>1719</v>
      </c>
      <c r="G126" s="271"/>
      <c r="H126" s="266"/>
    </row>
    <row r="127" spans="1:8" ht="12.6" customHeight="1" x14ac:dyDescent="0.2">
      <c r="A127" s="272" t="s">
        <v>1733</v>
      </c>
      <c r="B127" s="272"/>
      <c r="C127" s="278" t="s">
        <v>1721</v>
      </c>
      <c r="D127" s="279"/>
      <c r="E127" s="273" t="s">
        <v>1722</v>
      </c>
      <c r="F127" s="280" t="s">
        <v>1723</v>
      </c>
      <c r="G127" s="271"/>
      <c r="H127" s="266"/>
    </row>
    <row r="128" spans="1:8" ht="6.6" customHeight="1" x14ac:dyDescent="0.2">
      <c r="G128" s="281"/>
    </row>
    <row r="129" spans="1:12" s="212" customFormat="1" ht="2.25" customHeight="1" x14ac:dyDescent="0.2">
      <c r="A129" s="267"/>
      <c r="B129" s="267"/>
      <c r="C129" s="267"/>
      <c r="D129" s="267"/>
      <c r="E129" s="267"/>
      <c r="F129" s="267"/>
      <c r="G129" s="267"/>
      <c r="H129" s="267"/>
      <c r="I129" s="180"/>
      <c r="J129" s="180"/>
      <c r="K129" s="180"/>
      <c r="L129" s="180"/>
    </row>
    <row r="130" spans="1:12" x14ac:dyDescent="0.2">
      <c r="A130" s="282" t="s">
        <v>1734</v>
      </c>
      <c r="B130" s="282"/>
      <c r="C130" s="269"/>
      <c r="D130" s="269"/>
      <c r="E130" s="269"/>
      <c r="F130" s="269"/>
      <c r="G130" s="269"/>
      <c r="H130" s="269"/>
    </row>
    <row r="131" spans="1:12" ht="3.75" hidden="1" customHeight="1" x14ac:dyDescent="0.2">
      <c r="A131" s="283"/>
      <c r="B131" s="283"/>
      <c r="C131" s="269"/>
      <c r="D131" s="269"/>
      <c r="E131" s="269"/>
      <c r="F131" s="269"/>
      <c r="G131" s="269"/>
      <c r="H131" s="269"/>
    </row>
    <row r="132" spans="1:12" x14ac:dyDescent="0.2">
      <c r="A132" s="284" t="s">
        <v>1735</v>
      </c>
      <c r="B132" s="285"/>
      <c r="C132" s="286"/>
      <c r="D132" s="286"/>
      <c r="E132" s="286"/>
      <c r="F132" s="286"/>
      <c r="G132" s="286"/>
      <c r="H132" s="277"/>
    </row>
    <row r="133" spans="1:12" ht="2.25" customHeight="1" x14ac:dyDescent="0.2">
      <c r="A133" s="284"/>
      <c r="B133" s="285"/>
      <c r="C133" s="286"/>
      <c r="D133" s="286"/>
      <c r="E133" s="286"/>
      <c r="F133" s="286"/>
      <c r="G133" s="286"/>
      <c r="H133" s="277"/>
    </row>
    <row r="134" spans="1:12" ht="25.5" customHeight="1" x14ac:dyDescent="0.2">
      <c r="A134" s="272" t="s">
        <v>1736</v>
      </c>
      <c r="B134" s="272"/>
      <c r="C134" s="272"/>
      <c r="D134" s="272"/>
      <c r="E134" s="272"/>
      <c r="F134" s="272"/>
      <c r="G134" s="272"/>
      <c r="H134" s="272"/>
    </row>
    <row r="135" spans="1:12" ht="3" customHeight="1" x14ac:dyDescent="0.2">
      <c r="A135" s="286"/>
      <c r="B135" s="285"/>
      <c r="C135" s="286"/>
      <c r="D135" s="286"/>
      <c r="E135" s="286"/>
      <c r="F135" s="286"/>
      <c r="G135" s="286"/>
      <c r="H135" s="277"/>
    </row>
    <row r="136" spans="1:12" ht="16.5" customHeight="1" x14ac:dyDescent="0.2">
      <c r="A136" s="287" t="s">
        <v>1737</v>
      </c>
      <c r="B136" s="288"/>
      <c r="C136" s="288" t="s">
        <v>1688</v>
      </c>
      <c r="D136" s="288"/>
      <c r="E136" s="288" t="s">
        <v>1689</v>
      </c>
      <c r="F136" s="288" t="s">
        <v>1690</v>
      </c>
      <c r="G136" s="288"/>
      <c r="H136" s="277"/>
    </row>
    <row r="137" spans="1:12" ht="12.75" customHeight="1" x14ac:dyDescent="0.2">
      <c r="A137" s="286" t="s">
        <v>1738</v>
      </c>
      <c r="B137" s="289"/>
      <c r="C137" s="290" t="s">
        <v>1739</v>
      </c>
      <c r="D137" s="289"/>
      <c r="E137" s="290" t="s">
        <v>1740</v>
      </c>
      <c r="F137" s="290" t="s">
        <v>1741</v>
      </c>
      <c r="G137" s="289"/>
      <c r="H137" s="277"/>
    </row>
    <row r="138" spans="1:12" x14ac:dyDescent="0.2">
      <c r="A138" s="286" t="s">
        <v>1742</v>
      </c>
      <c r="B138" s="289"/>
      <c r="C138" s="290" t="s">
        <v>1739</v>
      </c>
      <c r="D138" s="289"/>
      <c r="E138" s="290" t="s">
        <v>1740</v>
      </c>
      <c r="F138" s="290" t="s">
        <v>1741</v>
      </c>
      <c r="G138" s="289"/>
      <c r="H138" s="277"/>
    </row>
    <row r="139" spans="1:12" ht="12.75" customHeight="1" x14ac:dyDescent="0.2">
      <c r="A139" s="286" t="s">
        <v>1743</v>
      </c>
      <c r="B139" s="289"/>
      <c r="C139" s="291" t="s">
        <v>1744</v>
      </c>
      <c r="D139" s="292"/>
      <c r="E139" s="293" t="s">
        <v>1745</v>
      </c>
      <c r="F139" s="290" t="s">
        <v>1746</v>
      </c>
      <c r="G139" s="292"/>
      <c r="H139" s="277"/>
    </row>
    <row r="140" spans="1:12" x14ac:dyDescent="0.2">
      <c r="A140" s="286" t="s">
        <v>1747</v>
      </c>
      <c r="B140" s="289"/>
      <c r="C140" s="294" t="s">
        <v>1748</v>
      </c>
      <c r="D140" s="292"/>
      <c r="E140" s="293" t="s">
        <v>1745</v>
      </c>
      <c r="F140" s="294" t="s">
        <v>1746</v>
      </c>
      <c r="G140" s="292"/>
      <c r="H140" s="277"/>
    </row>
    <row r="141" spans="1:12" x14ac:dyDescent="0.2">
      <c r="A141" s="286" t="s">
        <v>1749</v>
      </c>
      <c r="B141" s="286"/>
      <c r="C141" s="294" t="s">
        <v>1750</v>
      </c>
      <c r="D141" s="292"/>
      <c r="E141" s="294" t="s">
        <v>1751</v>
      </c>
      <c r="F141" s="294" t="s">
        <v>1746</v>
      </c>
      <c r="G141" s="292"/>
      <c r="H141" s="277"/>
    </row>
    <row r="142" spans="1:12" x14ac:dyDescent="0.2">
      <c r="A142" s="286" t="s">
        <v>1752</v>
      </c>
      <c r="B142" s="286"/>
      <c r="C142" s="294" t="s">
        <v>1750</v>
      </c>
      <c r="D142" s="292"/>
      <c r="E142" s="294" t="s">
        <v>1751</v>
      </c>
      <c r="F142" s="294" t="s">
        <v>1746</v>
      </c>
      <c r="G142" s="292"/>
      <c r="H142" s="277"/>
    </row>
    <row r="143" spans="1:12" ht="1.5" customHeight="1" x14ac:dyDescent="0.2">
      <c r="A143" s="286"/>
      <c r="B143" s="286"/>
      <c r="C143" s="295"/>
      <c r="D143" s="295"/>
      <c r="E143" s="295"/>
      <c r="F143" s="295"/>
      <c r="G143" s="295"/>
      <c r="H143" s="277"/>
    </row>
    <row r="144" spans="1:12" ht="15.75" customHeight="1" x14ac:dyDescent="0.2">
      <c r="A144" s="284" t="s">
        <v>1753</v>
      </c>
      <c r="B144" s="286"/>
      <c r="C144" s="295"/>
      <c r="D144" s="295"/>
      <c r="E144" s="295"/>
      <c r="F144" s="295"/>
      <c r="G144" s="295"/>
      <c r="H144" s="277"/>
    </row>
    <row r="145" spans="1:8" ht="1.5" customHeight="1" x14ac:dyDescent="0.2">
      <c r="A145" s="286"/>
      <c r="B145" s="286"/>
      <c r="C145" s="295"/>
      <c r="D145" s="295"/>
      <c r="E145" s="295"/>
      <c r="F145" s="295"/>
      <c r="G145" s="295"/>
      <c r="H145" s="277"/>
    </row>
    <row r="146" spans="1:8" x14ac:dyDescent="0.2">
      <c r="A146" s="285" t="s">
        <v>1754</v>
      </c>
      <c r="B146" s="286"/>
      <c r="C146" s="295"/>
      <c r="D146" s="295"/>
      <c r="E146" s="295"/>
      <c r="F146" s="295"/>
      <c r="G146" s="295"/>
      <c r="H146" s="277"/>
    </row>
    <row r="147" spans="1:8" x14ac:dyDescent="0.2">
      <c r="A147" s="286"/>
      <c r="B147" s="286"/>
      <c r="C147" s="296" t="s">
        <v>1688</v>
      </c>
      <c r="D147" s="296"/>
      <c r="E147" s="296" t="s">
        <v>1689</v>
      </c>
      <c r="F147" s="296" t="s">
        <v>1690</v>
      </c>
      <c r="G147" s="296"/>
      <c r="H147" s="277"/>
    </row>
    <row r="148" spans="1:8" ht="31.5" customHeight="1" x14ac:dyDescent="0.2">
      <c r="A148" s="272" t="s">
        <v>1755</v>
      </c>
      <c r="B148" s="272"/>
      <c r="C148" s="273" t="s">
        <v>1748</v>
      </c>
      <c r="D148" s="274"/>
      <c r="E148" s="273" t="s">
        <v>1726</v>
      </c>
      <c r="F148" s="273" t="s">
        <v>1756</v>
      </c>
      <c r="G148" s="274"/>
      <c r="H148" s="277"/>
    </row>
    <row r="149" spans="1:8" ht="4.5" hidden="1" customHeight="1" x14ac:dyDescent="0.2">
      <c r="A149" s="286"/>
      <c r="B149" s="286"/>
      <c r="C149" s="297"/>
      <c r="D149" s="298"/>
      <c r="E149" s="297"/>
      <c r="F149" s="297"/>
      <c r="G149" s="298"/>
      <c r="H149" s="277"/>
    </row>
    <row r="150" spans="1:8" ht="24" customHeight="1" x14ac:dyDescent="0.2">
      <c r="A150" s="272" t="s">
        <v>1757</v>
      </c>
      <c r="B150" s="272"/>
      <c r="C150" s="299" t="s">
        <v>1758</v>
      </c>
      <c r="D150" s="298"/>
      <c r="E150" s="300" t="s">
        <v>1759</v>
      </c>
      <c r="F150" s="300" t="s">
        <v>1741</v>
      </c>
      <c r="G150" s="298"/>
      <c r="H150" s="277"/>
    </row>
    <row r="151" spans="1:8" ht="1.5" customHeight="1" x14ac:dyDescent="0.2">
      <c r="A151" s="301"/>
      <c r="B151" s="301"/>
      <c r="C151" s="274"/>
      <c r="D151" s="298"/>
      <c r="E151" s="297"/>
      <c r="F151" s="297"/>
      <c r="G151" s="298"/>
      <c r="H151" s="277"/>
    </row>
    <row r="152" spans="1:8" ht="31.9" customHeight="1" x14ac:dyDescent="0.2">
      <c r="A152" s="272" t="s">
        <v>1760</v>
      </c>
      <c r="B152" s="272"/>
      <c r="C152" s="299" t="s">
        <v>1758</v>
      </c>
      <c r="D152" s="298"/>
      <c r="E152" s="300" t="s">
        <v>1759</v>
      </c>
      <c r="F152" s="300" t="s">
        <v>1741</v>
      </c>
      <c r="G152" s="298"/>
      <c r="H152" s="277"/>
    </row>
    <row r="153" spans="1:8" ht="2.25" customHeight="1" x14ac:dyDescent="0.2">
      <c r="A153" s="286"/>
      <c r="B153" s="286"/>
      <c r="C153" s="302"/>
      <c r="D153" s="302"/>
      <c r="E153" s="303"/>
      <c r="F153" s="302"/>
      <c r="G153" s="302"/>
      <c r="H153" s="277"/>
    </row>
    <row r="154" spans="1:8" ht="12.75" customHeight="1" x14ac:dyDescent="0.2">
      <c r="A154" s="285" t="s">
        <v>1761</v>
      </c>
      <c r="B154" s="286"/>
      <c r="C154" s="302"/>
      <c r="D154" s="302"/>
      <c r="E154" s="303"/>
      <c r="F154" s="302"/>
      <c r="G154" s="302"/>
      <c r="H154" s="277"/>
    </row>
    <row r="155" spans="1:8" ht="12.75" customHeight="1" x14ac:dyDescent="0.2">
      <c r="A155" s="285"/>
      <c r="B155" s="286"/>
      <c r="C155" s="288" t="s">
        <v>1688</v>
      </c>
      <c r="D155" s="288"/>
      <c r="E155" s="288" t="s">
        <v>1689</v>
      </c>
      <c r="F155" s="288" t="s">
        <v>1690</v>
      </c>
      <c r="G155" s="302"/>
      <c r="H155" s="277"/>
    </row>
    <row r="156" spans="1:8" ht="33.75" customHeight="1" x14ac:dyDescent="0.2">
      <c r="A156" s="272" t="s">
        <v>1762</v>
      </c>
      <c r="B156" s="272"/>
      <c r="C156" s="299" t="s">
        <v>1758</v>
      </c>
      <c r="D156" s="298"/>
      <c r="E156" s="300" t="s">
        <v>1759</v>
      </c>
      <c r="F156" s="300" t="s">
        <v>1741</v>
      </c>
      <c r="G156" s="298"/>
      <c r="H156" s="277"/>
    </row>
    <row r="157" spans="1:8" ht="4.5" customHeight="1" x14ac:dyDescent="0.2">
      <c r="A157" s="286"/>
      <c r="B157" s="286"/>
      <c r="C157" s="302"/>
      <c r="D157" s="302"/>
      <c r="E157" s="302"/>
      <c r="F157" s="302"/>
      <c r="G157" s="302"/>
      <c r="H157" s="277"/>
    </row>
    <row r="158" spans="1:8" x14ac:dyDescent="0.2">
      <c r="A158" s="285" t="s">
        <v>1763</v>
      </c>
      <c r="B158" s="286"/>
      <c r="C158" s="286"/>
      <c r="D158" s="286"/>
      <c r="E158" s="286"/>
      <c r="F158" s="286"/>
      <c r="G158" s="286"/>
      <c r="H158" s="277"/>
    </row>
    <row r="159" spans="1:8" x14ac:dyDescent="0.2">
      <c r="A159" s="286"/>
      <c r="B159" s="286"/>
      <c r="C159" s="288" t="s">
        <v>1688</v>
      </c>
      <c r="D159" s="288"/>
      <c r="E159" s="288" t="s">
        <v>1689</v>
      </c>
      <c r="F159" s="288" t="s">
        <v>1690</v>
      </c>
      <c r="G159" s="288"/>
      <c r="H159" s="277"/>
    </row>
    <row r="160" spans="1:8" ht="3" customHeight="1" x14ac:dyDescent="0.2">
      <c r="A160" s="286"/>
      <c r="B160" s="286"/>
      <c r="C160" s="288"/>
      <c r="D160" s="288"/>
      <c r="E160" s="288"/>
      <c r="F160" s="288"/>
      <c r="G160" s="288"/>
      <c r="H160" s="277"/>
    </row>
    <row r="161" spans="1:8" ht="9.6" customHeight="1" x14ac:dyDescent="0.2">
      <c r="A161" s="272" t="s">
        <v>1764</v>
      </c>
      <c r="B161" s="272"/>
      <c r="C161" s="300" t="s">
        <v>1765</v>
      </c>
      <c r="D161" s="288"/>
      <c r="E161" s="297" t="s">
        <v>1766</v>
      </c>
      <c r="F161" s="300" t="s">
        <v>1741</v>
      </c>
      <c r="G161" s="298"/>
      <c r="H161" s="277"/>
    </row>
    <row r="162" spans="1:8" ht="4.5" customHeight="1" x14ac:dyDescent="0.2">
      <c r="A162" s="286"/>
      <c r="B162" s="286"/>
      <c r="C162" s="288"/>
      <c r="D162" s="288"/>
      <c r="E162" s="288"/>
      <c r="F162" s="288"/>
      <c r="G162" s="288"/>
      <c r="H162" s="277"/>
    </row>
    <row r="163" spans="1:8" x14ac:dyDescent="0.2">
      <c r="A163" s="285" t="s">
        <v>1767</v>
      </c>
      <c r="B163" s="286"/>
      <c r="C163" s="286"/>
      <c r="D163" s="286"/>
      <c r="E163" s="286"/>
      <c r="F163" s="286"/>
      <c r="G163" s="286"/>
      <c r="H163" s="277"/>
    </row>
    <row r="164" spans="1:8" x14ac:dyDescent="0.2">
      <c r="A164" s="286"/>
      <c r="B164" s="286"/>
      <c r="C164" s="288" t="s">
        <v>1688</v>
      </c>
      <c r="D164" s="288"/>
      <c r="E164" s="288" t="s">
        <v>1689</v>
      </c>
      <c r="F164" s="288" t="s">
        <v>1690</v>
      </c>
      <c r="G164" s="288"/>
      <c r="H164" s="277"/>
    </row>
    <row r="165" spans="1:8" ht="43.5" customHeight="1" x14ac:dyDescent="0.2">
      <c r="A165" s="272" t="s">
        <v>1768</v>
      </c>
      <c r="B165" s="272"/>
      <c r="C165" s="273" t="s">
        <v>1769</v>
      </c>
      <c r="D165" s="274"/>
      <c r="E165" s="273" t="s">
        <v>1770</v>
      </c>
      <c r="F165" s="273" t="s">
        <v>1771</v>
      </c>
      <c r="G165" s="274"/>
      <c r="H165" s="277"/>
    </row>
    <row r="166" spans="1:8" ht="5.25" customHeight="1" x14ac:dyDescent="0.2">
      <c r="A166" s="301"/>
      <c r="B166" s="301"/>
      <c r="C166" s="273"/>
      <c r="D166" s="274"/>
      <c r="E166" s="273"/>
      <c r="F166" s="273"/>
      <c r="G166" s="274"/>
      <c r="H166" s="277"/>
    </row>
    <row r="167" spans="1:8" ht="13.15" customHeight="1" x14ac:dyDescent="0.2">
      <c r="A167" s="304" t="s">
        <v>1772</v>
      </c>
      <c r="B167" s="304"/>
      <c r="C167" s="304"/>
      <c r="D167" s="304"/>
      <c r="E167" s="304"/>
      <c r="F167" s="304"/>
      <c r="G167" s="304"/>
      <c r="H167" s="304"/>
    </row>
    <row r="168" spans="1:8" x14ac:dyDescent="0.2">
      <c r="A168" s="286"/>
      <c r="B168" s="286"/>
      <c r="C168" s="288" t="s">
        <v>1688</v>
      </c>
      <c r="D168" s="288"/>
      <c r="E168" s="288" t="s">
        <v>1689</v>
      </c>
      <c r="F168" s="288" t="s">
        <v>1690</v>
      </c>
      <c r="G168" s="288"/>
      <c r="H168" s="277"/>
    </row>
    <row r="169" spans="1:8" ht="1.5" customHeight="1" x14ac:dyDescent="0.2">
      <c r="A169" s="286"/>
      <c r="B169" s="286"/>
      <c r="C169" s="288"/>
      <c r="D169" s="288"/>
      <c r="E169" s="288"/>
      <c r="F169" s="288"/>
      <c r="G169" s="288"/>
      <c r="H169" s="277"/>
    </row>
    <row r="170" spans="1:8" x14ac:dyDescent="0.2">
      <c r="A170" s="286" t="s">
        <v>1773</v>
      </c>
      <c r="B170" s="286"/>
      <c r="C170" s="300" t="s">
        <v>1774</v>
      </c>
      <c r="D170" s="298"/>
      <c r="E170" s="290" t="s">
        <v>1740</v>
      </c>
      <c r="F170" s="300" t="s">
        <v>1775</v>
      </c>
      <c r="G170" s="298"/>
      <c r="H170" s="277"/>
    </row>
    <row r="171" spans="1:8" ht="2.25" customHeight="1" x14ac:dyDescent="0.2">
      <c r="A171" s="286"/>
      <c r="B171" s="286"/>
      <c r="C171" s="305"/>
      <c r="D171" s="288"/>
      <c r="E171" s="305"/>
      <c r="F171" s="305"/>
      <c r="G171" s="288"/>
      <c r="H171" s="277"/>
    </row>
    <row r="172" spans="1:8" x14ac:dyDescent="0.2">
      <c r="A172" s="286" t="s">
        <v>1776</v>
      </c>
      <c r="B172" s="286"/>
      <c r="C172" s="300" t="s">
        <v>1774</v>
      </c>
      <c r="D172" s="298"/>
      <c r="E172" s="290" t="s">
        <v>1740</v>
      </c>
      <c r="F172" s="300" t="s">
        <v>1775</v>
      </c>
      <c r="G172" s="298"/>
      <c r="H172" s="277"/>
    </row>
    <row r="173" spans="1:8" ht="7.15" customHeight="1" x14ac:dyDescent="0.2">
      <c r="A173" s="269"/>
      <c r="B173" s="269"/>
      <c r="C173" s="269"/>
      <c r="D173" s="269"/>
      <c r="E173" s="269"/>
      <c r="F173" s="269"/>
      <c r="G173" s="269"/>
      <c r="H173" s="269"/>
    </row>
    <row r="174" spans="1:8" s="212" customFormat="1" ht="14.25" customHeight="1" x14ac:dyDescent="0.2">
      <c r="A174" s="306" t="s">
        <v>1777</v>
      </c>
      <c r="B174" s="306"/>
      <c r="C174" s="267"/>
      <c r="D174" s="267"/>
      <c r="E174" s="267"/>
      <c r="F174" s="267"/>
      <c r="G174" s="267"/>
      <c r="H174" s="267"/>
    </row>
    <row r="175" spans="1:8" s="212" customFormat="1" ht="25.5" customHeight="1" x14ac:dyDescent="0.2">
      <c r="A175" s="307" t="s">
        <v>1778</v>
      </c>
      <c r="B175" s="307"/>
      <c r="C175" s="307"/>
      <c r="D175" s="308"/>
      <c r="E175" s="309" t="s">
        <v>2168</v>
      </c>
      <c r="F175" s="267"/>
      <c r="G175" s="310"/>
      <c r="H175" s="267"/>
    </row>
    <row r="176" spans="1:8" x14ac:dyDescent="0.2">
      <c r="A176" s="266" t="s">
        <v>1779</v>
      </c>
      <c r="B176" s="266"/>
      <c r="C176" s="269"/>
      <c r="D176" s="269"/>
      <c r="E176" s="311" t="s">
        <v>1780</v>
      </c>
      <c r="F176" s="266"/>
      <c r="G176" s="266"/>
      <c r="H176" s="266"/>
    </row>
    <row r="177" spans="1:12" x14ac:dyDescent="0.2">
      <c r="A177" s="266" t="s">
        <v>1781</v>
      </c>
      <c r="B177" s="266"/>
      <c r="C177" s="269"/>
      <c r="D177" s="269"/>
      <c r="E177" s="311" t="s">
        <v>1780</v>
      </c>
      <c r="F177" s="266"/>
      <c r="G177" s="266"/>
      <c r="H177" s="266"/>
    </row>
    <row r="178" spans="1:12" s="181" customFormat="1" ht="13.5" customHeight="1" x14ac:dyDescent="0.2">
      <c r="A178" s="312"/>
      <c r="B178" s="312"/>
      <c r="C178" s="312"/>
      <c r="D178" s="312"/>
      <c r="E178" s="313"/>
      <c r="F178" s="312"/>
      <c r="G178" s="312"/>
      <c r="H178" s="312"/>
    </row>
    <row r="179" spans="1:12" ht="10.15" customHeight="1" x14ac:dyDescent="0.2">
      <c r="A179" s="314" t="s">
        <v>1782</v>
      </c>
      <c r="B179" s="314"/>
      <c r="C179" s="314"/>
      <c r="D179" s="314"/>
      <c r="E179" s="314"/>
      <c r="F179" s="314"/>
      <c r="G179" s="314"/>
      <c r="H179" s="314"/>
    </row>
    <row r="180" spans="1:12" ht="27" customHeight="1" x14ac:dyDescent="0.2">
      <c r="A180" s="315" t="s">
        <v>1783</v>
      </c>
      <c r="B180" s="315"/>
      <c r="C180" s="315"/>
      <c r="D180" s="315"/>
      <c r="E180" s="315"/>
      <c r="F180" s="315"/>
      <c r="G180" s="315"/>
      <c r="H180" s="315"/>
    </row>
    <row r="181" spans="1:12" ht="12.75" customHeight="1" x14ac:dyDescent="0.2">
      <c r="A181" s="315" t="s">
        <v>1784</v>
      </c>
      <c r="B181" s="315"/>
      <c r="C181" s="315"/>
      <c r="D181" s="315"/>
      <c r="E181" s="315"/>
      <c r="F181" s="315"/>
      <c r="G181" s="315"/>
      <c r="H181" s="315"/>
    </row>
    <row r="182" spans="1:12" ht="12.75" customHeight="1" x14ac:dyDescent="0.2">
      <c r="A182" s="314" t="s">
        <v>1785</v>
      </c>
      <c r="B182" s="314"/>
      <c r="C182" s="314"/>
      <c r="D182" s="314"/>
      <c r="E182" s="314"/>
      <c r="F182" s="314"/>
      <c r="G182" s="314"/>
      <c r="H182" s="314"/>
    </row>
    <row r="183" spans="1:12" ht="12" customHeight="1" x14ac:dyDescent="0.2">
      <c r="A183" s="314" t="s">
        <v>1786</v>
      </c>
      <c r="B183" s="314"/>
      <c r="C183" s="314"/>
      <c r="D183" s="314"/>
      <c r="E183" s="314"/>
      <c r="F183" s="314"/>
      <c r="G183" s="314"/>
      <c r="H183" s="314"/>
    </row>
    <row r="184" spans="1:12" ht="23.25" customHeight="1" x14ac:dyDescent="0.2">
      <c r="A184" s="314" t="s">
        <v>1787</v>
      </c>
      <c r="B184" s="314"/>
      <c r="C184" s="314"/>
      <c r="D184" s="314"/>
      <c r="E184" s="314"/>
      <c r="F184" s="314"/>
      <c r="G184" s="314"/>
      <c r="H184" s="314"/>
    </row>
    <row r="185" spans="1:12" ht="0.75" customHeight="1" x14ac:dyDescent="0.2">
      <c r="A185" s="316"/>
      <c r="B185" s="316"/>
      <c r="C185" s="316"/>
      <c r="D185" s="316"/>
      <c r="E185" s="316"/>
      <c r="F185" s="316"/>
      <c r="G185" s="316"/>
      <c r="H185" s="316"/>
    </row>
    <row r="186" spans="1:12" x14ac:dyDescent="0.2">
      <c r="A186" s="255" t="s">
        <v>1694</v>
      </c>
      <c r="B186" s="255"/>
      <c r="C186" s="317" t="s">
        <v>1896</v>
      </c>
      <c r="D186" s="257"/>
      <c r="E186" s="258"/>
      <c r="F186" s="259"/>
      <c r="G186" s="260"/>
      <c r="H186" s="255" t="s">
        <v>1788</v>
      </c>
    </row>
    <row r="187" spans="1:12" s="181" customFormat="1" ht="23.25" customHeight="1" x14ac:dyDescent="0.35">
      <c r="A187" s="177" t="s">
        <v>1605</v>
      </c>
      <c r="B187" s="177"/>
      <c r="C187" s="178"/>
      <c r="D187" s="178"/>
      <c r="E187" s="178"/>
      <c r="F187" s="178"/>
      <c r="G187" s="179"/>
      <c r="H187" s="178"/>
      <c r="I187" s="180"/>
      <c r="J187" s="180"/>
      <c r="K187" s="180"/>
      <c r="L187" s="180"/>
    </row>
    <row r="188" spans="1:12" s="181" customFormat="1" ht="15.75" customHeight="1" x14ac:dyDescent="0.25">
      <c r="A188" s="182"/>
      <c r="B188" s="183" t="s">
        <v>1606</v>
      </c>
      <c r="C188" s="182"/>
      <c r="D188" s="318"/>
      <c r="E188" s="261">
        <v>43371</v>
      </c>
      <c r="F188" s="262"/>
      <c r="G188" s="179"/>
      <c r="H188" s="179"/>
      <c r="I188" s="180"/>
      <c r="J188" s="180"/>
      <c r="K188" s="180"/>
      <c r="L188" s="180"/>
    </row>
    <row r="189" spans="1:12" s="181" customFormat="1" ht="15.75" customHeight="1" x14ac:dyDescent="0.25">
      <c r="A189" s="186"/>
      <c r="B189" s="186"/>
      <c r="C189" s="186"/>
      <c r="D189" s="184"/>
      <c r="E189" s="179"/>
      <c r="F189" s="187"/>
      <c r="G189" s="179"/>
      <c r="H189" s="179"/>
      <c r="I189" s="180"/>
      <c r="J189" s="180"/>
      <c r="K189" s="180"/>
      <c r="L189" s="180"/>
    </row>
    <row r="190" spans="1:12" s="181" customFormat="1" x14ac:dyDescent="0.2">
      <c r="A190" s="179"/>
      <c r="B190" s="179"/>
      <c r="C190" s="179"/>
      <c r="D190" s="179"/>
      <c r="E190" s="179"/>
      <c r="F190" s="179"/>
      <c r="G190" s="179"/>
      <c r="H190" s="179"/>
      <c r="I190" s="180"/>
      <c r="J190" s="180"/>
      <c r="K190" s="180"/>
      <c r="L190" s="180"/>
    </row>
    <row r="191" spans="1:12" s="181" customFormat="1" ht="16.5" customHeight="1" x14ac:dyDescent="0.2">
      <c r="A191" s="179"/>
      <c r="B191" s="179"/>
      <c r="C191" s="179"/>
      <c r="D191" s="179"/>
      <c r="E191" s="179"/>
      <c r="F191" s="179"/>
      <c r="G191" s="179"/>
      <c r="H191" s="179"/>
      <c r="I191" s="180"/>
      <c r="J191" s="180"/>
      <c r="K191" s="180"/>
      <c r="L191" s="180"/>
    </row>
    <row r="192" spans="1:12" s="181" customFormat="1" ht="14.25" x14ac:dyDescent="0.2">
      <c r="A192" s="205" t="s">
        <v>1789</v>
      </c>
      <c r="B192" s="205"/>
      <c r="C192" s="206"/>
      <c r="D192" s="206"/>
      <c r="E192" s="206"/>
      <c r="F192" s="206"/>
      <c r="G192" s="206"/>
      <c r="H192" s="206"/>
      <c r="I192" s="180"/>
      <c r="J192" s="180"/>
      <c r="K192" s="180"/>
      <c r="L192" s="180"/>
    </row>
    <row r="193" spans="1:12" s="181" customFormat="1" x14ac:dyDescent="0.2">
      <c r="A193" s="203"/>
      <c r="B193" s="203"/>
      <c r="C193" s="203"/>
      <c r="D193" s="203"/>
      <c r="E193" s="203"/>
      <c r="F193" s="203"/>
      <c r="G193" s="203"/>
      <c r="H193" s="203"/>
      <c r="I193" s="180"/>
      <c r="J193" s="180"/>
      <c r="K193" s="180"/>
      <c r="L193" s="180"/>
    </row>
    <row r="194" spans="1:12" s="181" customFormat="1" x14ac:dyDescent="0.2">
      <c r="A194" s="319" t="s">
        <v>1790</v>
      </c>
      <c r="B194" s="320"/>
      <c r="C194" s="203"/>
      <c r="D194" s="203"/>
      <c r="E194" s="321">
        <v>38175319950</v>
      </c>
      <c r="F194" s="203"/>
      <c r="G194" s="203"/>
      <c r="H194" s="203"/>
      <c r="I194" s="180"/>
      <c r="J194" s="180"/>
      <c r="K194" s="180"/>
      <c r="L194" s="180"/>
    </row>
    <row r="195" spans="1:12" s="181" customFormat="1" x14ac:dyDescent="0.2">
      <c r="A195" s="322"/>
      <c r="B195" s="322"/>
      <c r="C195" s="323"/>
      <c r="D195" s="323"/>
      <c r="E195" s="204"/>
      <c r="F195" s="203"/>
      <c r="G195" s="203"/>
      <c r="H195" s="203"/>
      <c r="I195" s="180"/>
      <c r="J195" s="180"/>
      <c r="K195" s="180"/>
      <c r="L195" s="180"/>
    </row>
    <row r="196" spans="1:12" s="181" customFormat="1" x14ac:dyDescent="0.2">
      <c r="A196" s="324" t="s">
        <v>1791</v>
      </c>
      <c r="B196" s="324"/>
      <c r="C196" s="203"/>
      <c r="D196" s="203"/>
      <c r="E196" s="325">
        <v>50193757555.581902</v>
      </c>
      <c r="F196" s="204" t="s">
        <v>1792</v>
      </c>
      <c r="G196" s="326">
        <v>53970273552.82</v>
      </c>
      <c r="H196" s="326"/>
      <c r="I196" s="180"/>
      <c r="J196" s="180"/>
      <c r="K196" s="180"/>
      <c r="L196" s="180"/>
    </row>
    <row r="197" spans="1:12" s="181" customFormat="1" x14ac:dyDescent="0.2">
      <c r="A197" s="327" t="s">
        <v>1793</v>
      </c>
      <c r="B197" s="327"/>
      <c r="C197" s="328"/>
      <c r="D197" s="328"/>
      <c r="E197" s="329"/>
      <c r="F197" s="204" t="s">
        <v>1794</v>
      </c>
      <c r="G197" s="326">
        <v>50193757555.581902</v>
      </c>
      <c r="H197" s="326"/>
      <c r="I197" s="180"/>
      <c r="J197" s="180"/>
      <c r="K197" s="180"/>
      <c r="L197" s="180"/>
    </row>
    <row r="198" spans="1:12" s="181" customFormat="1" x14ac:dyDescent="0.2">
      <c r="A198" s="203" t="s">
        <v>1795</v>
      </c>
      <c r="B198" s="203"/>
      <c r="C198" s="203"/>
      <c r="D198" s="203"/>
      <c r="E198" s="330">
        <v>0</v>
      </c>
      <c r="F198" s="331" t="s">
        <v>1796</v>
      </c>
      <c r="G198" s="203"/>
      <c r="H198" s="332">
        <v>0.93</v>
      </c>
      <c r="I198" s="180"/>
      <c r="J198" s="180"/>
      <c r="K198" s="180"/>
      <c r="L198" s="180"/>
    </row>
    <row r="199" spans="1:12" s="181" customFormat="1" x14ac:dyDescent="0.2">
      <c r="A199" s="203" t="s">
        <v>1797</v>
      </c>
      <c r="B199" s="203"/>
      <c r="C199" s="203"/>
      <c r="D199" s="203"/>
      <c r="E199" s="333">
        <v>0</v>
      </c>
      <c r="F199" s="334" t="s">
        <v>1798</v>
      </c>
      <c r="G199" s="203"/>
      <c r="H199" s="332">
        <v>0.93</v>
      </c>
      <c r="I199" s="180"/>
      <c r="J199" s="180"/>
      <c r="K199" s="180"/>
      <c r="L199" s="180"/>
    </row>
    <row r="200" spans="1:12" s="181" customFormat="1" x14ac:dyDescent="0.2">
      <c r="A200" s="203" t="s">
        <v>1799</v>
      </c>
      <c r="B200" s="203"/>
      <c r="C200" s="203"/>
      <c r="D200" s="203"/>
      <c r="E200" s="333">
        <v>0</v>
      </c>
      <c r="F200" s="334"/>
      <c r="G200" s="327"/>
      <c r="H200" s="203"/>
      <c r="I200" s="180"/>
      <c r="J200" s="180"/>
      <c r="K200" s="180"/>
      <c r="L200" s="180"/>
    </row>
    <row r="201" spans="1:12" s="181" customFormat="1" ht="14.45" customHeight="1" x14ac:dyDescent="0.2">
      <c r="A201" s="203" t="s">
        <v>1800</v>
      </c>
      <c r="B201" s="203"/>
      <c r="C201" s="203"/>
      <c r="D201" s="203"/>
      <c r="E201" s="330">
        <v>0</v>
      </c>
      <c r="F201" s="334"/>
      <c r="G201" s="219"/>
      <c r="H201" s="335"/>
      <c r="I201" s="180"/>
      <c r="J201" s="180"/>
      <c r="K201" s="180"/>
      <c r="L201" s="180"/>
    </row>
    <row r="202" spans="1:12" s="181" customFormat="1" ht="14.45" customHeight="1" x14ac:dyDescent="0.2">
      <c r="A202" s="203" t="s">
        <v>1801</v>
      </c>
      <c r="B202" s="203"/>
      <c r="C202" s="203"/>
      <c r="D202" s="203"/>
      <c r="E202" s="325">
        <v>533960305.12945199</v>
      </c>
      <c r="F202" s="334"/>
      <c r="G202" s="334"/>
      <c r="H202" s="335"/>
      <c r="I202" s="180"/>
      <c r="J202" s="180"/>
      <c r="K202" s="180"/>
      <c r="L202" s="180"/>
    </row>
    <row r="203" spans="1:12" s="181" customFormat="1" ht="25.5" customHeight="1" thickBot="1" x14ac:dyDescent="0.25">
      <c r="A203" s="336" t="s">
        <v>1802</v>
      </c>
      <c r="B203" s="336"/>
      <c r="C203" s="203"/>
      <c r="D203" s="203"/>
      <c r="E203" s="337">
        <v>49659797250.452446</v>
      </c>
      <c r="F203" s="203"/>
      <c r="G203" s="203"/>
      <c r="H203" s="203"/>
      <c r="I203" s="180"/>
      <c r="J203" s="180"/>
      <c r="K203" s="180"/>
      <c r="L203" s="180"/>
    </row>
    <row r="204" spans="1:12" s="181" customFormat="1" ht="13.5" thickTop="1" x14ac:dyDescent="0.2">
      <c r="A204" s="338"/>
      <c r="B204" s="338"/>
      <c r="C204" s="338"/>
      <c r="D204" s="338"/>
      <c r="E204" s="338"/>
      <c r="F204" s="338"/>
      <c r="G204" s="338"/>
      <c r="H204" s="338"/>
      <c r="I204" s="180"/>
      <c r="J204" s="180"/>
      <c r="K204" s="180"/>
      <c r="L204" s="180"/>
    </row>
    <row r="205" spans="1:12" s="181" customFormat="1" x14ac:dyDescent="0.2">
      <c r="A205" s="205" t="s">
        <v>1803</v>
      </c>
      <c r="B205" s="205"/>
      <c r="C205" s="205"/>
      <c r="D205" s="205"/>
      <c r="E205" s="205"/>
      <c r="F205" s="205"/>
      <c r="G205" s="205"/>
      <c r="H205" s="205"/>
      <c r="I205" s="180"/>
      <c r="J205" s="180"/>
      <c r="K205" s="180"/>
      <c r="L205" s="180"/>
    </row>
    <row r="206" spans="1:12" s="181" customFormat="1" x14ac:dyDescent="0.2">
      <c r="A206" s="339"/>
      <c r="B206" s="339"/>
      <c r="C206" s="339"/>
      <c r="D206" s="339"/>
      <c r="E206" s="339"/>
      <c r="F206" s="339"/>
      <c r="G206" s="339"/>
      <c r="H206" s="339"/>
      <c r="I206" s="180"/>
      <c r="J206" s="180"/>
      <c r="K206" s="180"/>
      <c r="L206" s="180"/>
    </row>
    <row r="207" spans="1:12" s="181" customFormat="1" ht="15" x14ac:dyDescent="0.25">
      <c r="A207" s="203" t="s">
        <v>1804</v>
      </c>
      <c r="B207" s="203"/>
      <c r="C207" s="203"/>
      <c r="D207" s="340"/>
      <c r="E207" s="325">
        <v>41080157458.812027</v>
      </c>
      <c r="F207" s="204" t="s">
        <v>1805</v>
      </c>
      <c r="G207" s="340"/>
      <c r="H207" s="325" t="s">
        <v>2169</v>
      </c>
      <c r="I207" s="180"/>
      <c r="J207" s="180"/>
      <c r="K207" s="180"/>
      <c r="L207" s="180"/>
    </row>
    <row r="208" spans="1:12" s="181" customFormat="1" ht="15" x14ac:dyDescent="0.25">
      <c r="A208" s="203" t="s">
        <v>1806</v>
      </c>
      <c r="B208" s="203"/>
      <c r="C208" s="203"/>
      <c r="D208" s="340"/>
      <c r="E208" s="340"/>
      <c r="F208" s="204" t="s">
        <v>1807</v>
      </c>
      <c r="G208" s="340"/>
      <c r="H208" s="325" t="s">
        <v>2170</v>
      </c>
      <c r="I208" s="180"/>
      <c r="J208" s="180"/>
      <c r="K208" s="180"/>
      <c r="L208" s="180"/>
    </row>
    <row r="209" spans="1:12" s="181" customFormat="1" ht="15" x14ac:dyDescent="0.25">
      <c r="A209" s="203"/>
      <c r="B209" s="203"/>
      <c r="C209" s="203"/>
      <c r="D209" s="340"/>
      <c r="E209" s="340"/>
      <c r="F209" s="340"/>
      <c r="G209" s="262"/>
      <c r="H209" s="339"/>
      <c r="I209" s="180"/>
      <c r="J209" s="180"/>
      <c r="K209" s="180"/>
      <c r="L209" s="180"/>
    </row>
    <row r="210" spans="1:12" s="181" customFormat="1" ht="15" x14ac:dyDescent="0.25">
      <c r="A210" s="203" t="s">
        <v>1808</v>
      </c>
      <c r="B210" s="203"/>
      <c r="C210" s="203"/>
      <c r="D210" s="340"/>
      <c r="E210" s="325">
        <v>38175319950</v>
      </c>
      <c r="F210" s="340"/>
      <c r="G210" s="340"/>
      <c r="H210" s="262"/>
      <c r="I210" s="180"/>
      <c r="J210" s="180"/>
      <c r="K210" s="180"/>
      <c r="L210" s="180"/>
    </row>
    <row r="211" spans="1:12" s="181" customFormat="1" ht="15" x14ac:dyDescent="0.25">
      <c r="A211" s="340"/>
      <c r="B211" s="340"/>
      <c r="C211" s="340"/>
      <c r="D211" s="340"/>
      <c r="E211" s="340"/>
      <c r="F211" s="340"/>
      <c r="G211" s="340"/>
      <c r="H211" s="339"/>
      <c r="I211" s="180"/>
      <c r="J211" s="180"/>
      <c r="K211" s="180"/>
      <c r="L211" s="180"/>
    </row>
    <row r="212" spans="1:12" s="181" customFormat="1" ht="15" x14ac:dyDescent="0.25">
      <c r="A212" s="203" t="s">
        <v>1809</v>
      </c>
      <c r="B212" s="340"/>
      <c r="C212" s="340"/>
      <c r="D212" s="340"/>
      <c r="E212" s="332">
        <v>1.076092027849842</v>
      </c>
      <c r="F212" s="340"/>
      <c r="G212" s="340"/>
      <c r="H212" s="262"/>
      <c r="I212" s="180"/>
      <c r="J212" s="180"/>
      <c r="K212" s="180"/>
      <c r="L212" s="180"/>
    </row>
    <row r="213" spans="1:12" s="181" customFormat="1" ht="15" x14ac:dyDescent="0.25">
      <c r="A213" s="203" t="s">
        <v>1810</v>
      </c>
      <c r="B213" s="340"/>
      <c r="C213" s="340"/>
      <c r="D213" s="340"/>
      <c r="E213" s="332">
        <v>1.03</v>
      </c>
      <c r="F213" s="340"/>
      <c r="G213" s="340"/>
      <c r="H213" s="262"/>
      <c r="I213" s="180"/>
      <c r="J213" s="180"/>
      <c r="K213" s="180"/>
      <c r="L213" s="180"/>
    </row>
    <row r="214" spans="1:12" s="181" customFormat="1" ht="22.5" customHeight="1" x14ac:dyDescent="0.2">
      <c r="A214" s="341" t="s">
        <v>1811</v>
      </c>
      <c r="B214" s="341"/>
      <c r="C214" s="341"/>
      <c r="D214" s="341"/>
      <c r="E214" s="341"/>
      <c r="F214" s="341"/>
      <c r="G214" s="341"/>
      <c r="H214" s="341"/>
      <c r="I214" s="180"/>
      <c r="J214" s="180"/>
      <c r="K214" s="180"/>
      <c r="L214" s="180"/>
    </row>
    <row r="215" spans="1:12" s="181" customFormat="1" ht="12.75" customHeight="1" x14ac:dyDescent="0.2">
      <c r="A215" s="342"/>
      <c r="B215" s="342"/>
      <c r="C215" s="342"/>
      <c r="D215" s="342"/>
      <c r="E215" s="342"/>
      <c r="F215" s="342"/>
      <c r="G215" s="342"/>
      <c r="H215" s="342"/>
      <c r="I215" s="180"/>
      <c r="J215" s="180"/>
      <c r="K215" s="180"/>
      <c r="L215" s="180"/>
    </row>
    <row r="216" spans="1:12" x14ac:dyDescent="0.2">
      <c r="A216" s="205" t="s">
        <v>1812</v>
      </c>
      <c r="B216" s="205"/>
      <c r="C216" s="206"/>
      <c r="D216" s="206"/>
      <c r="E216" s="206"/>
      <c r="F216" s="206"/>
      <c r="G216" s="206"/>
      <c r="H216" s="206"/>
      <c r="J216" s="343"/>
    </row>
    <row r="217" spans="1:12" x14ac:dyDescent="0.2">
      <c r="A217" s="203"/>
      <c r="B217" s="203"/>
      <c r="C217" s="203"/>
      <c r="D217" s="203"/>
      <c r="E217" s="203"/>
      <c r="F217" s="203"/>
      <c r="G217" s="203"/>
      <c r="H217" s="203"/>
    </row>
    <row r="218" spans="1:12" x14ac:dyDescent="0.2">
      <c r="A218" s="319" t="s">
        <v>1813</v>
      </c>
      <c r="B218" s="320"/>
      <c r="C218" s="203"/>
      <c r="D218" s="203"/>
      <c r="E218" s="344">
        <v>40173606286.401802</v>
      </c>
      <c r="F218" s="345"/>
      <c r="G218" s="203"/>
      <c r="H218" s="203"/>
    </row>
    <row r="219" spans="1:12" x14ac:dyDescent="0.2">
      <c r="A219" s="322"/>
      <c r="B219" s="322"/>
      <c r="C219" s="323"/>
      <c r="D219" s="323"/>
      <c r="E219" s="204"/>
      <c r="F219" s="245"/>
      <c r="G219" s="245"/>
      <c r="H219" s="203"/>
    </row>
    <row r="220" spans="1:12" x14ac:dyDescent="0.2">
      <c r="A220" s="324" t="s">
        <v>1814</v>
      </c>
      <c r="B220" s="322"/>
      <c r="C220" s="203"/>
      <c r="D220" s="203"/>
      <c r="E220" s="325">
        <v>53617826312.550003</v>
      </c>
      <c r="F220" s="346" t="s">
        <v>1815</v>
      </c>
      <c r="G220" s="346"/>
      <c r="H220" s="347"/>
    </row>
    <row r="221" spans="1:12" ht="14.25" customHeight="1" x14ac:dyDescent="0.2">
      <c r="A221" s="327"/>
      <c r="B221" s="322"/>
      <c r="C221" s="328"/>
      <c r="D221" s="328"/>
      <c r="E221" s="329"/>
      <c r="F221" s="346" t="s">
        <v>1816</v>
      </c>
      <c r="G221" s="346"/>
      <c r="H221" s="348">
        <v>3.4700000000000002E-2</v>
      </c>
      <c r="I221" s="349"/>
    </row>
    <row r="222" spans="1:12" x14ac:dyDescent="0.2">
      <c r="A222" s="203" t="s">
        <v>1795</v>
      </c>
      <c r="B222" s="203"/>
      <c r="C222" s="203"/>
      <c r="D222" s="203"/>
      <c r="E222" s="333">
        <v>0</v>
      </c>
      <c r="F222" s="245"/>
      <c r="G222" s="245"/>
      <c r="H222" s="335"/>
    </row>
    <row r="223" spans="1:12" x14ac:dyDescent="0.2">
      <c r="A223" s="203" t="s">
        <v>1797</v>
      </c>
      <c r="B223" s="203"/>
      <c r="C223" s="203"/>
      <c r="D223" s="203"/>
      <c r="E223" s="333" t="s">
        <v>2171</v>
      </c>
      <c r="F223" s="219"/>
      <c r="G223" s="219"/>
      <c r="H223" s="335"/>
    </row>
    <row r="224" spans="1:12" x14ac:dyDescent="0.2">
      <c r="A224" s="203" t="s">
        <v>1817</v>
      </c>
      <c r="B224" s="203"/>
      <c r="C224" s="203"/>
      <c r="D224" s="203"/>
      <c r="E224" s="333">
        <v>0</v>
      </c>
      <c r="F224" s="203"/>
      <c r="G224" s="327"/>
      <c r="H224" s="203"/>
    </row>
    <row r="225" spans="1:12" x14ac:dyDescent="0.2">
      <c r="A225" s="203" t="s">
        <v>1818</v>
      </c>
      <c r="B225" s="203"/>
      <c r="C225" s="203"/>
      <c r="D225" s="203"/>
      <c r="E225" s="333">
        <v>0</v>
      </c>
      <c r="F225" s="203"/>
      <c r="G225" s="327"/>
      <c r="H225" s="203"/>
    </row>
    <row r="226" spans="1:12" x14ac:dyDescent="0.2">
      <c r="A226" s="245" t="s">
        <v>1819</v>
      </c>
      <c r="B226" s="245"/>
      <c r="C226" s="203"/>
      <c r="D226" s="203"/>
      <c r="E226" s="350">
        <v>0</v>
      </c>
      <c r="F226" s="221"/>
      <c r="G226" s="203"/>
      <c r="H226" s="203"/>
    </row>
    <row r="227" spans="1:12" ht="25.5" customHeight="1" thickBot="1" x14ac:dyDescent="0.25">
      <c r="A227" s="336" t="s">
        <v>1820</v>
      </c>
      <c r="B227" s="336"/>
      <c r="C227" s="336"/>
      <c r="D227" s="203"/>
      <c r="E227" s="351">
        <v>53617826312.550003</v>
      </c>
      <c r="F227" s="203"/>
      <c r="G227" s="203"/>
      <c r="H227" s="203"/>
    </row>
    <row r="228" spans="1:12" s="181" customFormat="1" ht="13.5" customHeight="1" thickTop="1" x14ac:dyDescent="0.2">
      <c r="A228" s="338"/>
      <c r="B228" s="338"/>
      <c r="C228" s="338"/>
      <c r="D228" s="338"/>
      <c r="E228" s="338"/>
      <c r="F228" s="338"/>
      <c r="G228" s="338"/>
      <c r="H228" s="338"/>
      <c r="I228" s="180"/>
      <c r="J228" s="180"/>
      <c r="K228" s="180"/>
      <c r="L228" s="180"/>
    </row>
    <row r="229" spans="1:12" x14ac:dyDescent="0.2">
      <c r="A229" s="238"/>
      <c r="B229" s="238"/>
      <c r="C229" s="203"/>
      <c r="D229" s="203"/>
      <c r="E229" s="352"/>
      <c r="F229" s="203"/>
      <c r="G229" s="203"/>
      <c r="H229" s="203"/>
    </row>
    <row r="230" spans="1:12" s="181" customFormat="1" x14ac:dyDescent="0.2">
      <c r="A230" s="353" t="s">
        <v>1821</v>
      </c>
      <c r="B230" s="353"/>
      <c r="C230" s="354"/>
      <c r="D230" s="354"/>
      <c r="E230" s="354"/>
      <c r="F230" s="354"/>
      <c r="G230" s="354"/>
      <c r="H230" s="355"/>
    </row>
    <row r="231" spans="1:12" s="181" customFormat="1" x14ac:dyDescent="0.2">
      <c r="A231" s="356"/>
      <c r="B231" s="356"/>
      <c r="C231" s="357"/>
      <c r="D231" s="357"/>
      <c r="E231" s="356"/>
      <c r="F231" s="356"/>
      <c r="G231" s="356"/>
      <c r="H231" s="356"/>
    </row>
    <row r="232" spans="1:12" s="181" customFormat="1" x14ac:dyDescent="0.2">
      <c r="A232" s="356" t="s">
        <v>1822</v>
      </c>
      <c r="B232" s="356"/>
      <c r="C232" s="179"/>
      <c r="D232" s="358"/>
      <c r="E232" s="325">
        <v>41243264071.964752</v>
      </c>
      <c r="F232" s="356"/>
      <c r="G232" s="359"/>
      <c r="H232" s="356"/>
    </row>
    <row r="233" spans="1:12" s="181" customFormat="1" x14ac:dyDescent="0.2">
      <c r="A233" s="356" t="s">
        <v>1823</v>
      </c>
      <c r="B233" s="356"/>
      <c r="C233" s="179"/>
      <c r="D233" s="357"/>
      <c r="E233" s="360">
        <v>12719010033.375259</v>
      </c>
      <c r="F233" s="356"/>
      <c r="G233" s="356"/>
      <c r="H233" s="356"/>
    </row>
    <row r="234" spans="1:12" s="181" customFormat="1" ht="16.5" customHeight="1" thickBot="1" x14ac:dyDescent="0.25">
      <c r="A234" s="361" t="s">
        <v>264</v>
      </c>
      <c r="B234" s="361"/>
      <c r="C234" s="179"/>
      <c r="D234" s="362"/>
      <c r="E234" s="363">
        <v>53962274105.340012</v>
      </c>
      <c r="F234" s="359"/>
      <c r="G234" s="356"/>
      <c r="H234" s="356"/>
    </row>
    <row r="235" spans="1:12" ht="42" customHeight="1" thickTop="1" x14ac:dyDescent="0.2">
      <c r="A235" s="364"/>
      <c r="B235" s="364"/>
      <c r="C235" s="364"/>
      <c r="D235" s="364"/>
      <c r="E235" s="364"/>
      <c r="F235" s="364"/>
      <c r="G235" s="364"/>
      <c r="H235" s="364"/>
    </row>
    <row r="236" spans="1:12" s="181" customFormat="1" x14ac:dyDescent="0.2">
      <c r="A236" s="365" t="s">
        <v>1824</v>
      </c>
      <c r="B236" s="365"/>
      <c r="C236" s="366"/>
      <c r="D236" s="366"/>
      <c r="E236" s="366"/>
      <c r="F236" s="366"/>
      <c r="G236" s="366"/>
      <c r="H236" s="367"/>
    </row>
    <row r="237" spans="1:12" s="181" customFormat="1" ht="14.25" x14ac:dyDescent="0.2">
      <c r="A237" s="368"/>
      <c r="B237" s="368"/>
      <c r="C237" s="369"/>
      <c r="D237" s="369"/>
      <c r="E237" s="369"/>
      <c r="F237" s="369"/>
      <c r="G237" s="369"/>
      <c r="H237" s="370"/>
    </row>
    <row r="238" spans="1:12" s="181" customFormat="1" x14ac:dyDescent="0.2">
      <c r="A238" s="371" t="s">
        <v>1825</v>
      </c>
      <c r="B238" s="371"/>
      <c r="C238" s="372" t="s">
        <v>1826</v>
      </c>
      <c r="D238" s="372"/>
      <c r="E238" s="373" t="s">
        <v>1827</v>
      </c>
      <c r="F238" s="374"/>
      <c r="G238" s="375"/>
      <c r="H238" s="376"/>
    </row>
    <row r="239" spans="1:12" s="181" customFormat="1" x14ac:dyDescent="0.2">
      <c r="A239" s="377">
        <v>43371</v>
      </c>
      <c r="B239" s="377"/>
      <c r="C239" s="378">
        <v>591351.96</v>
      </c>
      <c r="D239" s="378"/>
      <c r="E239" s="379">
        <v>1.3144328397003108E-4</v>
      </c>
      <c r="F239" s="374"/>
      <c r="G239" s="380"/>
      <c r="H239" s="381"/>
    </row>
    <row r="240" spans="1:12" s="181" customFormat="1" x14ac:dyDescent="0.2">
      <c r="A240" s="312"/>
      <c r="B240" s="312"/>
      <c r="C240" s="312"/>
      <c r="D240" s="312"/>
      <c r="E240" s="312"/>
      <c r="F240" s="312"/>
      <c r="G240" s="382"/>
      <c r="H240" s="312"/>
    </row>
    <row r="241" spans="1:10" s="181" customFormat="1" x14ac:dyDescent="0.2">
      <c r="A241" s="365" t="s">
        <v>1828</v>
      </c>
      <c r="B241" s="365"/>
      <c r="C241" s="366"/>
      <c r="D241" s="366"/>
      <c r="E241" s="366"/>
      <c r="F241" s="366"/>
      <c r="G241" s="366"/>
      <c r="H241" s="367"/>
    </row>
    <row r="242" spans="1:10" s="181" customFormat="1" x14ac:dyDescent="0.2">
      <c r="A242" s="312"/>
      <c r="B242" s="312"/>
      <c r="C242" s="312"/>
      <c r="D242" s="312"/>
      <c r="E242" s="312"/>
      <c r="F242" s="312"/>
      <c r="G242" s="312"/>
      <c r="H242" s="312"/>
    </row>
    <row r="243" spans="1:10" s="181" customFormat="1" x14ac:dyDescent="0.2">
      <c r="A243" s="371"/>
      <c r="B243" s="371"/>
      <c r="C243" s="383">
        <v>43371</v>
      </c>
      <c r="D243" s="384"/>
      <c r="E243" s="383">
        <v>43343</v>
      </c>
      <c r="F243" s="312"/>
      <c r="G243" s="312"/>
      <c r="H243" s="312"/>
    </row>
    <row r="244" spans="1:10" s="181" customFormat="1" x14ac:dyDescent="0.2">
      <c r="A244" s="371" t="s">
        <v>1829</v>
      </c>
      <c r="B244" s="371"/>
      <c r="C244" s="385"/>
      <c r="D244" s="385"/>
      <c r="E244" s="385"/>
      <c r="F244" s="312"/>
      <c r="G244" s="312"/>
      <c r="H244" s="312"/>
    </row>
    <row r="245" spans="1:10" s="181" customFormat="1" x14ac:dyDescent="0.2">
      <c r="A245" s="312" t="s">
        <v>1830</v>
      </c>
      <c r="B245" s="312"/>
      <c r="C245" s="386">
        <v>845137134.38</v>
      </c>
      <c r="D245" s="387"/>
      <c r="E245" s="386">
        <v>1073210594.77</v>
      </c>
      <c r="F245" s="312"/>
      <c r="G245" s="312"/>
      <c r="H245" s="312"/>
    </row>
    <row r="246" spans="1:10" s="181" customFormat="1" x14ac:dyDescent="0.2">
      <c r="A246" s="312" t="s">
        <v>1831</v>
      </c>
      <c r="B246" s="312"/>
      <c r="C246" s="388">
        <v>0</v>
      </c>
      <c r="D246" s="389"/>
      <c r="E246" s="388">
        <v>0</v>
      </c>
      <c r="F246" s="389"/>
      <c r="G246" s="390"/>
      <c r="H246" s="312"/>
    </row>
    <row r="247" spans="1:10" s="181" customFormat="1" x14ac:dyDescent="0.2">
      <c r="A247" s="312" t="s">
        <v>1832</v>
      </c>
      <c r="B247" s="312"/>
      <c r="C247" s="386">
        <v>0</v>
      </c>
      <c r="D247" s="386"/>
      <c r="E247" s="386">
        <v>0</v>
      </c>
      <c r="F247" s="312"/>
      <c r="G247" s="390"/>
      <c r="H247" s="312"/>
    </row>
    <row r="248" spans="1:10" s="181" customFormat="1" x14ac:dyDescent="0.2">
      <c r="A248" s="312" t="s">
        <v>1833</v>
      </c>
      <c r="B248" s="312"/>
      <c r="C248" s="391">
        <v>122050470.87</v>
      </c>
      <c r="D248" s="310"/>
      <c r="E248" s="391">
        <v>145299117.13</v>
      </c>
      <c r="F248" s="312"/>
      <c r="G248" s="390"/>
      <c r="H248" s="312"/>
      <c r="J248" s="392"/>
    </row>
    <row r="249" spans="1:10" s="181" customFormat="1" x14ac:dyDescent="0.2">
      <c r="A249" s="312" t="s">
        <v>1834</v>
      </c>
      <c r="B249" s="312"/>
      <c r="C249" s="391">
        <v>136739530.52430946</v>
      </c>
      <c r="D249" s="389" t="s">
        <v>1835</v>
      </c>
      <c r="E249" s="391">
        <v>140527118.36407307</v>
      </c>
      <c r="F249" s="389" t="s">
        <v>1836</v>
      </c>
      <c r="G249" s="387"/>
      <c r="H249" s="312"/>
    </row>
    <row r="250" spans="1:10" s="181" customFormat="1" x14ac:dyDescent="0.2">
      <c r="A250" s="371" t="s">
        <v>1837</v>
      </c>
      <c r="B250" s="371"/>
      <c r="C250" s="393"/>
      <c r="D250" s="387"/>
      <c r="E250" s="393"/>
      <c r="F250" s="387"/>
      <c r="G250" s="387"/>
      <c r="H250" s="312"/>
    </row>
    <row r="251" spans="1:10" s="181" customFormat="1" x14ac:dyDescent="0.2">
      <c r="A251" s="312" t="s">
        <v>1838</v>
      </c>
      <c r="B251" s="312"/>
      <c r="C251" s="394">
        <v>-122050470.87</v>
      </c>
      <c r="D251" s="389" t="s">
        <v>1835</v>
      </c>
      <c r="E251" s="394">
        <v>-145299117.13</v>
      </c>
      <c r="F251" s="389" t="s">
        <v>1836</v>
      </c>
      <c r="G251" s="387"/>
      <c r="H251" s="312"/>
    </row>
    <row r="252" spans="1:10" s="181" customFormat="1" x14ac:dyDescent="0.2">
      <c r="A252" s="312" t="s">
        <v>1839</v>
      </c>
      <c r="B252" s="312"/>
      <c r="C252" s="386">
        <v>0</v>
      </c>
      <c r="D252" s="389"/>
      <c r="E252" s="386">
        <v>0</v>
      </c>
      <c r="F252" s="389"/>
      <c r="G252" s="387"/>
      <c r="H252" s="312"/>
    </row>
    <row r="253" spans="1:10" s="181" customFormat="1" x14ac:dyDescent="0.2">
      <c r="A253" s="312" t="s">
        <v>1840</v>
      </c>
      <c r="B253" s="312"/>
      <c r="C253" s="394">
        <v>-136466051.46326083</v>
      </c>
      <c r="D253" s="389" t="s">
        <v>1835</v>
      </c>
      <c r="E253" s="394">
        <v>-140246064.12734494</v>
      </c>
      <c r="F253" s="389" t="s">
        <v>1836</v>
      </c>
      <c r="G253" s="387"/>
      <c r="H253" s="312"/>
    </row>
    <row r="254" spans="1:10" s="181" customFormat="1" x14ac:dyDescent="0.2">
      <c r="A254" s="312" t="s">
        <v>1841</v>
      </c>
      <c r="B254" s="312"/>
      <c r="C254" s="394">
        <v>-845137134.38</v>
      </c>
      <c r="D254" s="389" t="s">
        <v>1835</v>
      </c>
      <c r="E254" s="394">
        <v>-1073210594.77</v>
      </c>
      <c r="F254" s="389" t="s">
        <v>1836</v>
      </c>
      <c r="G254" s="387"/>
      <c r="H254" s="312"/>
    </row>
    <row r="255" spans="1:10" s="181" customFormat="1" x14ac:dyDescent="0.2">
      <c r="A255" s="312" t="s">
        <v>1842</v>
      </c>
      <c r="B255" s="312"/>
      <c r="C255" s="394">
        <v>0</v>
      </c>
      <c r="D255" s="389"/>
      <c r="E255" s="394">
        <v>0</v>
      </c>
      <c r="F255" s="389"/>
      <c r="G255" s="387"/>
      <c r="H255" s="312"/>
    </row>
    <row r="256" spans="1:10" s="181" customFormat="1" ht="13.5" thickBot="1" x14ac:dyDescent="0.25">
      <c r="A256" s="312" t="s">
        <v>1843</v>
      </c>
      <c r="B256" s="312"/>
      <c r="C256" s="395">
        <v>273479.0610486269</v>
      </c>
      <c r="D256" s="396"/>
      <c r="E256" s="395">
        <v>281054.23672831059</v>
      </c>
      <c r="F256" s="312"/>
      <c r="G256" s="312"/>
      <c r="H256" s="312"/>
    </row>
    <row r="257" spans="1:12" s="181" customFormat="1" ht="13.5" thickTop="1" x14ac:dyDescent="0.2">
      <c r="A257" s="312"/>
      <c r="B257" s="312"/>
      <c r="C257" s="396"/>
      <c r="D257" s="396"/>
      <c r="E257" s="396"/>
      <c r="F257" s="312"/>
      <c r="G257" s="312"/>
      <c r="H257" s="312"/>
    </row>
    <row r="258" spans="1:12" s="181" customFormat="1" x14ac:dyDescent="0.2">
      <c r="A258" s="397"/>
      <c r="B258" s="397"/>
      <c r="C258" s="397"/>
      <c r="D258" s="397"/>
      <c r="E258" s="397"/>
      <c r="F258" s="397"/>
      <c r="G258" s="397"/>
      <c r="H258" s="397"/>
      <c r="I258" s="180"/>
      <c r="J258" s="180"/>
      <c r="K258" s="180"/>
      <c r="L258" s="180"/>
    </row>
    <row r="259" spans="1:12" s="295" customFormat="1" ht="11.25" x14ac:dyDescent="0.2">
      <c r="A259" s="398" t="s">
        <v>1844</v>
      </c>
      <c r="B259" s="399"/>
      <c r="C259" s="400"/>
      <c r="D259" s="400"/>
      <c r="E259" s="398"/>
      <c r="F259" s="398"/>
      <c r="G259" s="398"/>
      <c r="H259" s="398"/>
    </row>
    <row r="260" spans="1:12" s="295" customFormat="1" ht="11.25" x14ac:dyDescent="0.2">
      <c r="A260" s="398" t="s">
        <v>1845</v>
      </c>
      <c r="B260" s="401"/>
      <c r="C260" s="402"/>
      <c r="D260" s="403"/>
      <c r="E260" s="398"/>
      <c r="F260" s="398"/>
      <c r="G260" s="398"/>
      <c r="H260" s="398"/>
    </row>
    <row r="261" spans="1:12" s="295" customFormat="1" ht="11.25" x14ac:dyDescent="0.2">
      <c r="A261" s="398"/>
      <c r="B261" s="401"/>
      <c r="C261" s="402"/>
      <c r="D261" s="403"/>
      <c r="E261" s="398"/>
      <c r="F261" s="398"/>
      <c r="G261" s="398"/>
      <c r="H261" s="398"/>
    </row>
    <row r="262" spans="1:12" s="295" customFormat="1" ht="11.25" x14ac:dyDescent="0.2">
      <c r="A262" s="398"/>
      <c r="B262" s="401"/>
      <c r="C262" s="402"/>
      <c r="D262" s="403"/>
      <c r="E262" s="398"/>
      <c r="F262" s="398"/>
      <c r="G262" s="398"/>
      <c r="H262" s="398"/>
    </row>
    <row r="263" spans="1:12" x14ac:dyDescent="0.2">
      <c r="A263" s="404" t="s">
        <v>1694</v>
      </c>
      <c r="B263" s="404"/>
      <c r="C263" s="405" t="s">
        <v>1896</v>
      </c>
      <c r="D263" s="406"/>
      <c r="E263" s="407"/>
      <c r="F263" s="408"/>
      <c r="G263" s="409"/>
      <c r="H263" s="404" t="s">
        <v>1846</v>
      </c>
    </row>
  </sheetData>
  <mergeCells count="49">
    <mergeCell ref="A258:H258"/>
    <mergeCell ref="F220:G220"/>
    <mergeCell ref="F221:G221"/>
    <mergeCell ref="A227:C227"/>
    <mergeCell ref="A228:H228"/>
    <mergeCell ref="A235:H235"/>
    <mergeCell ref="A239:B239"/>
    <mergeCell ref="G196:H196"/>
    <mergeCell ref="G197:H197"/>
    <mergeCell ref="A203:B203"/>
    <mergeCell ref="A204:H204"/>
    <mergeCell ref="A214:H214"/>
    <mergeCell ref="A215:H215"/>
    <mergeCell ref="A180:H180"/>
    <mergeCell ref="A181:H181"/>
    <mergeCell ref="A182:H182"/>
    <mergeCell ref="A183:H183"/>
    <mergeCell ref="A184:H184"/>
    <mergeCell ref="A189:C189"/>
    <mergeCell ref="A156:B156"/>
    <mergeCell ref="A161:B161"/>
    <mergeCell ref="A165:B165"/>
    <mergeCell ref="A167:H167"/>
    <mergeCell ref="A175:C175"/>
    <mergeCell ref="A179:H179"/>
    <mergeCell ref="A126:B126"/>
    <mergeCell ref="A127:B127"/>
    <mergeCell ref="A134:H134"/>
    <mergeCell ref="A148:B148"/>
    <mergeCell ref="A150:B150"/>
    <mergeCell ref="A152:B152"/>
    <mergeCell ref="A116:B116"/>
    <mergeCell ref="A117:B117"/>
    <mergeCell ref="A118:B118"/>
    <mergeCell ref="A119:B119"/>
    <mergeCell ref="A120:B120"/>
    <mergeCell ref="A125:B125"/>
    <mergeCell ref="A84:H84"/>
    <mergeCell ref="A85:H85"/>
    <mergeCell ref="A92:H92"/>
    <mergeCell ref="A96:C96"/>
    <mergeCell ref="A110:H110"/>
    <mergeCell ref="A115:B115"/>
    <mergeCell ref="A3:C3"/>
    <mergeCell ref="A6:H6"/>
    <mergeCell ref="A7:H7"/>
    <mergeCell ref="A9:H9"/>
    <mergeCell ref="A82:H82"/>
    <mergeCell ref="A83:H83"/>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owBreaks count="2" manualBreakCount="2">
    <brk id="93" max="5" man="1"/>
    <brk id="186"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130" zoomScaleNormal="130" zoomScalePageLayoutView="85" workbookViewId="0">
      <selection sqref="A1:M1360"/>
    </sheetView>
  </sheetViews>
  <sheetFormatPr defaultColWidth="9.140625" defaultRowHeight="12.75" x14ac:dyDescent="0.2"/>
  <cols>
    <col min="1" max="1" width="14.7109375" style="262" customWidth="1"/>
    <col min="2" max="2" width="3.7109375" style="262" customWidth="1"/>
    <col min="3" max="3" width="20.28515625" style="262" customWidth="1"/>
    <col min="4" max="4" width="1.7109375" style="262" customWidth="1"/>
    <col min="5" max="5" width="17.42578125" style="262" customWidth="1"/>
    <col min="6" max="6" width="2.7109375" style="474" customWidth="1"/>
    <col min="7" max="7" width="18.42578125" style="262" customWidth="1"/>
    <col min="8" max="8" width="1.7109375" style="262" customWidth="1"/>
    <col min="9" max="9" width="13.5703125" style="262" customWidth="1"/>
    <col min="10" max="10" width="1.5703125" style="262" customWidth="1"/>
    <col min="11" max="11" width="17.42578125" style="601" bestFit="1" customWidth="1"/>
    <col min="12" max="12" width="1.7109375" style="262" customWidth="1"/>
    <col min="13" max="13" width="17.42578125" style="602" customWidth="1"/>
    <col min="14" max="14" width="16.5703125" style="262" bestFit="1" customWidth="1"/>
    <col min="15" max="15" width="24.28515625" style="262" customWidth="1"/>
    <col min="16" max="16" width="41.140625" style="262" customWidth="1"/>
    <col min="17" max="17" width="14.28515625" style="262" customWidth="1"/>
    <col min="18" max="18" width="16.5703125" style="262" customWidth="1"/>
    <col min="19" max="19" width="14.28515625" style="262" customWidth="1"/>
    <col min="20" max="20" width="14.85546875" style="262" customWidth="1"/>
    <col min="21" max="21" width="11.28515625" style="262" bestFit="1" customWidth="1"/>
    <col min="22" max="22" width="9.140625" style="262"/>
    <col min="23" max="23" width="12.85546875" style="262" bestFit="1" customWidth="1"/>
    <col min="24" max="16384" width="9.140625" style="262"/>
  </cols>
  <sheetData>
    <row r="1" spans="1:18" ht="23.25" x14ac:dyDescent="0.35">
      <c r="A1" s="410" t="s">
        <v>1605</v>
      </c>
      <c r="B1" s="177"/>
      <c r="C1" s="177"/>
      <c r="D1" s="177"/>
      <c r="E1" s="177"/>
      <c r="F1" s="411"/>
      <c r="G1" s="178"/>
      <c r="H1" s="178"/>
      <c r="I1" s="178"/>
      <c r="J1" s="179"/>
      <c r="K1" s="412"/>
      <c r="L1" s="178"/>
      <c r="M1" s="178"/>
      <c r="N1" s="413"/>
      <c r="R1" s="413"/>
    </row>
    <row r="2" spans="1:18" ht="15.75" x14ac:dyDescent="0.25">
      <c r="A2" s="414" t="s">
        <v>1606</v>
      </c>
      <c r="B2" s="414"/>
      <c r="C2" s="414"/>
      <c r="D2" s="414"/>
      <c r="E2" s="414"/>
      <c r="F2" s="415"/>
      <c r="G2" s="416">
        <v>43371</v>
      </c>
      <c r="H2" s="179"/>
      <c r="J2" s="179"/>
      <c r="K2" s="417"/>
      <c r="L2" s="179"/>
      <c r="M2" s="418"/>
      <c r="N2" s="413"/>
      <c r="R2" s="413"/>
    </row>
    <row r="3" spans="1:18" ht="15.75" x14ac:dyDescent="0.25">
      <c r="A3" s="414"/>
      <c r="B3" s="414"/>
      <c r="C3" s="414"/>
      <c r="D3" s="414"/>
      <c r="E3" s="414"/>
      <c r="F3" s="415"/>
      <c r="G3" s="179"/>
      <c r="H3" s="179"/>
      <c r="I3" s="419"/>
      <c r="J3" s="179"/>
      <c r="K3" s="417"/>
      <c r="L3" s="179"/>
      <c r="M3" s="418"/>
      <c r="N3" s="413"/>
      <c r="R3" s="413"/>
    </row>
    <row r="4" spans="1:18" x14ac:dyDescent="0.2">
      <c r="A4" s="179"/>
      <c r="B4" s="179"/>
      <c r="C4" s="179"/>
      <c r="D4" s="179"/>
      <c r="E4" s="179"/>
      <c r="F4" s="420"/>
      <c r="G4" s="179"/>
      <c r="H4" s="179"/>
      <c r="I4" s="179"/>
      <c r="J4" s="179"/>
      <c r="K4" s="417"/>
      <c r="L4" s="179"/>
      <c r="M4" s="418"/>
      <c r="N4" s="413"/>
      <c r="R4" s="413"/>
    </row>
    <row r="5" spans="1:18" x14ac:dyDescent="0.2">
      <c r="A5" s="179"/>
      <c r="B5" s="179"/>
      <c r="C5" s="179"/>
      <c r="D5" s="179"/>
      <c r="E5" s="179"/>
      <c r="F5" s="420"/>
      <c r="G5" s="179"/>
      <c r="H5" s="179"/>
      <c r="I5" s="179"/>
      <c r="J5" s="179"/>
      <c r="K5" s="417"/>
      <c r="L5" s="179"/>
      <c r="M5" s="418"/>
      <c r="N5" s="413"/>
      <c r="R5" s="413"/>
    </row>
    <row r="6" spans="1:18" x14ac:dyDescent="0.2">
      <c r="A6" s="421" t="s">
        <v>1847</v>
      </c>
      <c r="B6" s="421"/>
      <c r="C6" s="421"/>
      <c r="D6" s="421"/>
      <c r="E6" s="421"/>
      <c r="F6" s="422"/>
      <c r="G6" s="423"/>
      <c r="H6" s="423"/>
      <c r="I6" s="423"/>
      <c r="J6" s="423"/>
      <c r="K6" s="424"/>
      <c r="L6" s="425"/>
      <c r="M6" s="426"/>
      <c r="N6" s="413"/>
      <c r="R6" s="413"/>
    </row>
    <row r="7" spans="1:18" x14ac:dyDescent="0.2">
      <c r="A7" s="179"/>
      <c r="B7" s="179"/>
      <c r="C7" s="179"/>
      <c r="D7" s="179"/>
      <c r="E7" s="179"/>
      <c r="F7" s="420"/>
      <c r="G7" s="179"/>
      <c r="H7" s="179"/>
      <c r="I7" s="179"/>
      <c r="J7" s="179"/>
      <c r="K7" s="417"/>
      <c r="L7" s="179"/>
      <c r="M7" s="179"/>
      <c r="N7" s="413"/>
      <c r="R7" s="413"/>
    </row>
    <row r="8" spans="1:18" ht="15" customHeight="1" x14ac:dyDescent="0.2">
      <c r="A8" s="427" t="s">
        <v>1848</v>
      </c>
      <c r="B8" s="427"/>
      <c r="C8" s="427"/>
      <c r="D8" s="427"/>
      <c r="E8" s="427"/>
      <c r="F8" s="428">
        <v>54832690053.870003</v>
      </c>
      <c r="G8" s="429"/>
      <c r="H8" s="179"/>
      <c r="I8" s="179"/>
      <c r="J8" s="179"/>
      <c r="K8" s="417"/>
      <c r="L8" s="179"/>
      <c r="M8" s="179"/>
      <c r="N8" s="413"/>
      <c r="R8" s="413"/>
    </row>
    <row r="9" spans="1:18" ht="15" customHeight="1" x14ac:dyDescent="0.2">
      <c r="A9" s="427" t="s">
        <v>1849</v>
      </c>
      <c r="B9" s="427"/>
      <c r="C9" s="427"/>
      <c r="D9" s="427"/>
      <c r="E9" s="427"/>
      <c r="F9" s="428">
        <v>53986961567.529999</v>
      </c>
      <c r="G9" s="429"/>
      <c r="H9" s="179"/>
      <c r="I9" s="357"/>
      <c r="J9" s="357"/>
      <c r="K9" s="430"/>
      <c r="L9" s="179"/>
      <c r="M9" s="179"/>
      <c r="N9" s="413"/>
      <c r="R9" s="413"/>
    </row>
    <row r="10" spans="1:18" x14ac:dyDescent="0.2">
      <c r="A10" s="427" t="s">
        <v>1850</v>
      </c>
      <c r="B10" s="427"/>
      <c r="C10" s="427"/>
      <c r="D10" s="179"/>
      <c r="E10" s="179"/>
      <c r="F10" s="179"/>
      <c r="G10" s="431">
        <v>330362</v>
      </c>
      <c r="H10" s="179"/>
      <c r="I10" s="179"/>
      <c r="J10" s="179"/>
      <c r="K10" s="417"/>
      <c r="L10" s="179"/>
      <c r="M10" s="179"/>
      <c r="N10" s="413"/>
      <c r="R10" s="413"/>
    </row>
    <row r="11" spans="1:18" x14ac:dyDescent="0.2">
      <c r="A11" s="262" t="s">
        <v>1851</v>
      </c>
      <c r="B11" s="179"/>
      <c r="D11" s="179"/>
      <c r="E11" s="179"/>
      <c r="F11" s="179"/>
      <c r="G11" s="432">
        <v>163418</v>
      </c>
      <c r="H11" s="179"/>
      <c r="I11" s="179"/>
      <c r="J11" s="179"/>
      <c r="K11" s="417"/>
      <c r="L11" s="179"/>
      <c r="M11" s="179"/>
      <c r="N11" s="413"/>
      <c r="R11" s="413"/>
    </row>
    <row r="12" spans="1:18" x14ac:dyDescent="0.2">
      <c r="A12" s="262" t="s">
        <v>1852</v>
      </c>
      <c r="B12" s="179"/>
      <c r="D12" s="179"/>
      <c r="E12" s="179"/>
      <c r="F12" s="179"/>
      <c r="G12" s="433">
        <v>5.0642515500341886E-4</v>
      </c>
      <c r="H12" s="179"/>
      <c r="I12" s="179"/>
      <c r="J12" s="179"/>
      <c r="K12" s="417"/>
      <c r="L12" s="179"/>
      <c r="M12" s="179"/>
      <c r="N12" s="413"/>
      <c r="R12" s="413"/>
    </row>
    <row r="13" spans="1:18" x14ac:dyDescent="0.2">
      <c r="A13" s="179" t="s">
        <v>1853</v>
      </c>
      <c r="B13" s="179"/>
      <c r="C13" s="179"/>
      <c r="D13" s="179"/>
      <c r="E13" s="179"/>
      <c r="F13" s="179"/>
      <c r="G13" s="431">
        <v>259487</v>
      </c>
      <c r="H13" s="179"/>
      <c r="I13" s="179"/>
      <c r="J13" s="179"/>
      <c r="K13" s="417"/>
      <c r="L13" s="179"/>
      <c r="M13" s="179"/>
      <c r="N13" s="413"/>
      <c r="R13" s="413"/>
    </row>
    <row r="14" spans="1:18" x14ac:dyDescent="0.2">
      <c r="A14" s="179" t="s">
        <v>1854</v>
      </c>
      <c r="B14" s="179"/>
      <c r="C14" s="179"/>
      <c r="D14" s="179"/>
      <c r="E14" s="179"/>
      <c r="F14" s="179"/>
      <c r="G14" s="431">
        <v>252927</v>
      </c>
      <c r="H14" s="179"/>
      <c r="I14" s="179"/>
      <c r="J14" s="179"/>
      <c r="K14" s="417"/>
      <c r="L14" s="179"/>
      <c r="M14" s="418"/>
      <c r="N14" s="413"/>
      <c r="R14" s="413"/>
    </row>
    <row r="15" spans="1:18" ht="14.25" x14ac:dyDescent="0.2">
      <c r="A15" s="179"/>
      <c r="B15" s="179"/>
      <c r="C15" s="179"/>
      <c r="D15" s="179"/>
      <c r="E15" s="179"/>
      <c r="F15" s="179"/>
      <c r="G15" s="418" t="s">
        <v>1855</v>
      </c>
      <c r="H15" s="179"/>
      <c r="I15" s="434" t="s">
        <v>1856</v>
      </c>
      <c r="J15" s="179"/>
      <c r="K15" s="417"/>
      <c r="L15" s="179"/>
      <c r="M15" s="418"/>
      <c r="N15" s="413"/>
      <c r="R15" s="413"/>
    </row>
    <row r="16" spans="1:18" x14ac:dyDescent="0.2">
      <c r="A16" s="179" t="s">
        <v>1857</v>
      </c>
      <c r="B16" s="179"/>
      <c r="C16" s="179"/>
      <c r="D16" s="179"/>
      <c r="E16" s="179"/>
      <c r="F16" s="179"/>
      <c r="G16" s="435">
        <v>0.70012489066344319</v>
      </c>
      <c r="H16" s="179"/>
      <c r="I16" s="436">
        <v>0.53064880445057572</v>
      </c>
      <c r="J16" s="179"/>
      <c r="K16" s="417"/>
      <c r="L16" s="179"/>
      <c r="M16" s="418"/>
      <c r="N16" s="413"/>
      <c r="R16" s="413"/>
    </row>
    <row r="17" spans="1:18" x14ac:dyDescent="0.2">
      <c r="A17" s="179" t="s">
        <v>1858</v>
      </c>
      <c r="B17" s="179"/>
      <c r="C17" s="179"/>
      <c r="D17" s="179"/>
      <c r="E17" s="179"/>
      <c r="F17" s="179"/>
      <c r="G17" s="437">
        <v>0.6047066878785532</v>
      </c>
      <c r="H17" s="179"/>
      <c r="I17" s="436">
        <v>0.46228648006829054</v>
      </c>
      <c r="J17" s="179"/>
      <c r="K17" s="417"/>
      <c r="L17" s="179"/>
      <c r="M17" s="418"/>
      <c r="N17" s="413"/>
      <c r="R17" s="413"/>
    </row>
    <row r="18" spans="1:18" x14ac:dyDescent="0.2">
      <c r="A18" s="179" t="s">
        <v>1859</v>
      </c>
      <c r="B18" s="179"/>
      <c r="C18" s="179"/>
      <c r="D18" s="179"/>
      <c r="E18" s="179"/>
      <c r="F18" s="179"/>
      <c r="G18" s="435">
        <v>0.72348994824640434</v>
      </c>
      <c r="H18" s="179"/>
      <c r="I18" s="179"/>
      <c r="J18" s="179"/>
      <c r="K18" s="417"/>
      <c r="L18" s="179"/>
      <c r="M18" s="418"/>
      <c r="N18" s="413"/>
      <c r="R18" s="413"/>
    </row>
    <row r="19" spans="1:18" x14ac:dyDescent="0.2">
      <c r="A19" s="262" t="s">
        <v>1860</v>
      </c>
      <c r="B19" s="179"/>
      <c r="D19" s="179"/>
      <c r="E19" s="179"/>
      <c r="F19" s="179"/>
      <c r="G19" s="435">
        <v>2.9332E-2</v>
      </c>
      <c r="H19" s="179"/>
      <c r="I19" s="179"/>
      <c r="J19" s="179"/>
      <c r="K19" s="417"/>
      <c r="L19" s="179"/>
      <c r="M19" s="418"/>
      <c r="N19" s="413"/>
      <c r="R19" s="413"/>
    </row>
    <row r="20" spans="1:18" x14ac:dyDescent="0.2">
      <c r="A20" s="179" t="s">
        <v>1861</v>
      </c>
      <c r="B20" s="179"/>
      <c r="C20" s="179"/>
      <c r="D20" s="179"/>
      <c r="E20" s="179"/>
      <c r="F20" s="179"/>
      <c r="G20" s="438">
        <v>25.597999999999999</v>
      </c>
      <c r="H20" s="417"/>
      <c r="I20" s="417"/>
      <c r="J20" s="439"/>
      <c r="K20" s="417"/>
      <c r="L20" s="179"/>
      <c r="M20" s="418"/>
      <c r="N20" s="413"/>
      <c r="R20" s="413"/>
    </row>
    <row r="21" spans="1:18" x14ac:dyDescent="0.2">
      <c r="A21" s="179" t="s">
        <v>1862</v>
      </c>
      <c r="B21" s="179"/>
      <c r="C21" s="179"/>
      <c r="D21" s="179"/>
      <c r="E21" s="179"/>
      <c r="F21" s="179"/>
      <c r="G21" s="440">
        <v>52.503900000000002</v>
      </c>
      <c r="H21" s="179"/>
      <c r="I21" s="179"/>
      <c r="J21" s="439"/>
      <c r="K21" s="417"/>
      <c r="L21" s="179"/>
      <c r="M21" s="418"/>
      <c r="N21" s="413"/>
      <c r="R21" s="413"/>
    </row>
    <row r="22" spans="1:18" x14ac:dyDescent="0.2">
      <c r="A22" s="179" t="s">
        <v>1863</v>
      </c>
      <c r="B22" s="179"/>
      <c r="C22" s="179"/>
      <c r="D22" s="179"/>
      <c r="E22" s="179"/>
      <c r="F22" s="179"/>
      <c r="G22" s="440">
        <v>26.905899999999999</v>
      </c>
      <c r="H22" s="179"/>
      <c r="I22" s="179"/>
      <c r="J22" s="439"/>
      <c r="K22" s="417"/>
      <c r="L22" s="179"/>
      <c r="M22" s="418"/>
      <c r="N22" s="413"/>
      <c r="R22" s="413"/>
    </row>
    <row r="23" spans="1:18" x14ac:dyDescent="0.2">
      <c r="A23" s="179"/>
      <c r="B23" s="179"/>
      <c r="C23" s="179"/>
      <c r="D23" s="179"/>
      <c r="E23" s="179"/>
      <c r="F23" s="179"/>
      <c r="G23" s="441"/>
      <c r="H23" s="179"/>
      <c r="I23" s="179"/>
      <c r="J23" s="439"/>
      <c r="K23" s="417"/>
      <c r="L23" s="179"/>
      <c r="M23" s="418"/>
      <c r="N23" s="413"/>
      <c r="R23" s="413"/>
    </row>
    <row r="24" spans="1:18" ht="18.75" customHeight="1" x14ac:dyDescent="0.2">
      <c r="A24" s="442" t="s">
        <v>1864</v>
      </c>
      <c r="B24" s="442"/>
      <c r="C24" s="442"/>
      <c r="D24" s="442"/>
      <c r="E24" s="442"/>
      <c r="F24" s="442"/>
      <c r="G24" s="442"/>
      <c r="H24" s="442"/>
      <c r="I24" s="442"/>
      <c r="J24" s="442"/>
      <c r="K24" s="442"/>
      <c r="L24" s="442"/>
      <c r="M24" s="442"/>
      <c r="N24" s="413"/>
      <c r="R24" s="413"/>
    </row>
    <row r="25" spans="1:18" ht="22.5" customHeight="1" x14ac:dyDescent="0.2">
      <c r="A25" s="443" t="s">
        <v>1865</v>
      </c>
      <c r="B25" s="443"/>
      <c r="C25" s="443"/>
      <c r="D25" s="443"/>
      <c r="E25" s="443"/>
      <c r="F25" s="443"/>
      <c r="G25" s="443"/>
      <c r="H25" s="443"/>
      <c r="I25" s="443"/>
      <c r="J25" s="443"/>
      <c r="K25" s="443"/>
      <c r="L25" s="443"/>
      <c r="M25" s="443"/>
      <c r="N25" s="413"/>
      <c r="R25" s="413"/>
    </row>
    <row r="26" spans="1:18" x14ac:dyDescent="0.2">
      <c r="A26" s="179"/>
      <c r="B26" s="179"/>
      <c r="C26" s="179"/>
      <c r="D26" s="179"/>
      <c r="E26" s="179"/>
      <c r="F26" s="179"/>
      <c r="G26" s="417"/>
      <c r="H26" s="179"/>
      <c r="I26" s="179"/>
      <c r="J26" s="439"/>
      <c r="K26" s="417"/>
      <c r="L26" s="179"/>
      <c r="M26" s="418"/>
      <c r="N26" s="413"/>
      <c r="R26" s="413"/>
    </row>
    <row r="27" spans="1:18" ht="27.75" customHeight="1" x14ac:dyDescent="0.2">
      <c r="A27" s="444" t="s">
        <v>1866</v>
      </c>
      <c r="B27" s="444"/>
      <c r="C27" s="444"/>
      <c r="D27" s="444"/>
      <c r="E27" s="444"/>
      <c r="F27" s="444"/>
      <c r="G27" s="444"/>
      <c r="H27" s="444"/>
      <c r="I27" s="444"/>
      <c r="J27" s="444"/>
      <c r="K27" s="444"/>
      <c r="L27" s="444"/>
      <c r="M27" s="444"/>
      <c r="N27" s="413"/>
      <c r="R27" s="413"/>
    </row>
    <row r="28" spans="1:18" ht="18" customHeight="1" x14ac:dyDescent="0.2">
      <c r="A28" s="179"/>
      <c r="B28" s="179"/>
      <c r="C28" s="179"/>
      <c r="D28" s="179"/>
      <c r="E28" s="179"/>
      <c r="F28" s="420"/>
      <c r="G28" s="179"/>
      <c r="H28" s="179"/>
      <c r="I28" s="179"/>
      <c r="J28" s="179"/>
      <c r="K28" s="417"/>
      <c r="L28" s="179"/>
      <c r="M28" s="418"/>
      <c r="N28" s="413"/>
      <c r="R28" s="413"/>
    </row>
    <row r="29" spans="1:18" x14ac:dyDescent="0.2">
      <c r="A29" s="353" t="s">
        <v>1867</v>
      </c>
      <c r="B29" s="353"/>
      <c r="C29" s="353"/>
      <c r="D29" s="353"/>
      <c r="E29" s="353"/>
      <c r="F29" s="445"/>
      <c r="G29" s="354"/>
      <c r="H29" s="354"/>
      <c r="I29" s="354"/>
      <c r="J29" s="354"/>
      <c r="K29" s="446"/>
      <c r="L29" s="355"/>
      <c r="M29" s="447"/>
      <c r="N29" s="413"/>
      <c r="R29" s="413"/>
    </row>
    <row r="30" spans="1:18" x14ac:dyDescent="0.2">
      <c r="A30" s="448"/>
      <c r="B30" s="448"/>
      <c r="C30" s="448"/>
      <c r="D30" s="448"/>
      <c r="E30" s="448"/>
      <c r="F30" s="448"/>
      <c r="G30" s="448"/>
      <c r="H30" s="448"/>
      <c r="I30" s="448"/>
      <c r="J30" s="448"/>
      <c r="K30" s="448"/>
      <c r="L30" s="448"/>
      <c r="M30" s="448"/>
      <c r="N30" s="413"/>
      <c r="R30" s="413"/>
    </row>
    <row r="31" spans="1:18" ht="14.25" x14ac:dyDescent="0.2">
      <c r="A31" s="449" t="s">
        <v>1868</v>
      </c>
      <c r="B31" s="449"/>
      <c r="C31" s="449"/>
      <c r="D31" s="449"/>
      <c r="E31" s="449"/>
      <c r="F31" s="449"/>
      <c r="G31" s="450" t="s">
        <v>911</v>
      </c>
      <c r="H31" s="451"/>
      <c r="I31" s="449" t="s">
        <v>1869</v>
      </c>
      <c r="J31" s="451"/>
      <c r="K31" s="452" t="s">
        <v>1870</v>
      </c>
      <c r="L31" s="453"/>
      <c r="M31" s="454" t="s">
        <v>1869</v>
      </c>
      <c r="N31" s="413"/>
      <c r="R31" s="413"/>
    </row>
    <row r="32" spans="1:18" ht="14.25" x14ac:dyDescent="0.2">
      <c r="A32" s="356" t="s">
        <v>1871</v>
      </c>
      <c r="B32" s="356"/>
      <c r="C32" s="356"/>
      <c r="D32" s="356"/>
      <c r="E32" s="356"/>
      <c r="F32" s="455"/>
      <c r="G32" s="456">
        <v>329690</v>
      </c>
      <c r="H32" s="451"/>
      <c r="I32" s="457">
        <v>99.796586774507972</v>
      </c>
      <c r="J32" s="451"/>
      <c r="K32" s="458">
        <v>53873399085.760002</v>
      </c>
      <c r="L32" s="453"/>
      <c r="M32" s="457">
        <v>99.789648317903684</v>
      </c>
      <c r="N32" s="413"/>
      <c r="R32" s="413"/>
    </row>
    <row r="33" spans="1:18" ht="14.25" x14ac:dyDescent="0.2">
      <c r="A33" s="356" t="s">
        <v>1872</v>
      </c>
      <c r="B33" s="356"/>
      <c r="C33" s="356"/>
      <c r="D33" s="356"/>
      <c r="E33" s="356"/>
      <c r="F33" s="455"/>
      <c r="G33" s="456">
        <v>230</v>
      </c>
      <c r="H33" s="451"/>
      <c r="I33" s="457">
        <v>6.9620598010667084E-2</v>
      </c>
      <c r="J33" s="451"/>
      <c r="K33" s="458">
        <v>38932755.229999997</v>
      </c>
      <c r="L33" s="453"/>
      <c r="M33" s="457">
        <v>7.2115107239922496E-2</v>
      </c>
      <c r="N33" s="413"/>
      <c r="P33" s="459"/>
      <c r="R33" s="413"/>
    </row>
    <row r="34" spans="1:18" ht="14.25" x14ac:dyDescent="0.2">
      <c r="A34" s="356" t="s">
        <v>1873</v>
      </c>
      <c r="B34" s="356"/>
      <c r="C34" s="356"/>
      <c r="D34" s="356"/>
      <c r="E34" s="356"/>
      <c r="F34" s="455"/>
      <c r="G34" s="456">
        <v>107</v>
      </c>
      <c r="H34" s="451"/>
      <c r="I34" s="457">
        <v>3.2388712987571212E-2</v>
      </c>
      <c r="J34" s="451"/>
      <c r="K34" s="458">
        <v>20734762.25</v>
      </c>
      <c r="L34" s="453"/>
      <c r="M34" s="457">
        <v>3.8406981330230572E-2</v>
      </c>
      <c r="N34" s="413"/>
      <c r="P34" s="459"/>
      <c r="R34" s="413"/>
    </row>
    <row r="35" spans="1:18" ht="14.25" x14ac:dyDescent="0.2">
      <c r="A35" s="460" t="s">
        <v>1874</v>
      </c>
      <c r="B35" s="356"/>
      <c r="C35" s="460"/>
      <c r="D35" s="356"/>
      <c r="E35" s="460"/>
      <c r="F35" s="179"/>
      <c r="G35" s="456">
        <v>335</v>
      </c>
      <c r="H35" s="451"/>
      <c r="I35" s="457">
        <v>0.10140391449379772</v>
      </c>
      <c r="J35" s="451"/>
      <c r="K35" s="458">
        <v>53894964.289999999</v>
      </c>
      <c r="L35" s="453"/>
      <c r="M35" s="457">
        <v>9.9829593526179608E-2</v>
      </c>
      <c r="N35" s="413"/>
      <c r="P35" s="459"/>
      <c r="R35" s="413"/>
    </row>
    <row r="36" spans="1:18" ht="13.5" thickBot="1" x14ac:dyDescent="0.25">
      <c r="A36" s="461" t="s">
        <v>264</v>
      </c>
      <c r="B36" s="461"/>
      <c r="C36" s="461"/>
      <c r="D36" s="461"/>
      <c r="E36" s="461"/>
      <c r="F36" s="462"/>
      <c r="G36" s="463">
        <v>330362</v>
      </c>
      <c r="H36" s="464"/>
      <c r="I36" s="465">
        <v>100.00000000000001</v>
      </c>
      <c r="J36" s="466"/>
      <c r="K36" s="467">
        <v>53986961567.529999</v>
      </c>
      <c r="L36" s="468"/>
      <c r="M36" s="465">
        <v>100.00000000000001</v>
      </c>
      <c r="N36" s="413"/>
      <c r="R36" s="413"/>
    </row>
    <row r="37" spans="1:18" ht="9" customHeight="1" thickTop="1" x14ac:dyDescent="0.2">
      <c r="A37" s="356"/>
      <c r="B37" s="356"/>
      <c r="C37" s="356"/>
      <c r="D37" s="356"/>
      <c r="E37" s="356"/>
      <c r="F37" s="455"/>
      <c r="G37" s="451"/>
      <c r="H37" s="451"/>
      <c r="I37" s="451"/>
      <c r="J37" s="451"/>
      <c r="K37" s="453"/>
      <c r="L37" s="453"/>
      <c r="M37" s="453"/>
      <c r="N37" s="413"/>
      <c r="R37" s="413"/>
    </row>
    <row r="38" spans="1:18" x14ac:dyDescent="0.2">
      <c r="A38" s="421" t="s">
        <v>1875</v>
      </c>
      <c r="B38" s="421"/>
      <c r="C38" s="421"/>
      <c r="D38" s="421"/>
      <c r="E38" s="421"/>
      <c r="F38" s="422"/>
      <c r="G38" s="423"/>
      <c r="H38" s="423"/>
      <c r="I38" s="423"/>
      <c r="J38" s="423"/>
      <c r="K38" s="424"/>
      <c r="L38" s="425"/>
      <c r="M38" s="426"/>
      <c r="N38" s="413"/>
      <c r="O38" s="469"/>
      <c r="R38" s="413"/>
    </row>
    <row r="39" spans="1:18" x14ac:dyDescent="0.2">
      <c r="A39" s="179"/>
      <c r="B39" s="179"/>
      <c r="C39" s="179"/>
      <c r="D39" s="179"/>
      <c r="E39" s="179"/>
      <c r="F39" s="420"/>
      <c r="G39" s="179"/>
      <c r="H39" s="179"/>
      <c r="I39" s="179"/>
      <c r="J39" s="179"/>
      <c r="K39" s="417"/>
      <c r="L39" s="179"/>
      <c r="M39" s="418"/>
      <c r="N39" s="413"/>
      <c r="O39" s="470"/>
      <c r="R39" s="413"/>
    </row>
    <row r="40" spans="1:18" s="474" customFormat="1" x14ac:dyDescent="0.2">
      <c r="A40" s="471" t="s">
        <v>1876</v>
      </c>
      <c r="B40" s="471"/>
      <c r="C40" s="471"/>
      <c r="D40" s="471"/>
      <c r="E40" s="471"/>
      <c r="F40" s="471"/>
      <c r="G40" s="472" t="s">
        <v>911</v>
      </c>
      <c r="H40" s="473"/>
      <c r="I40" s="471" t="s">
        <v>1869</v>
      </c>
      <c r="J40" s="473"/>
      <c r="K40" s="452" t="s">
        <v>1870</v>
      </c>
      <c r="L40" s="473"/>
      <c r="M40" s="473" t="s">
        <v>1869</v>
      </c>
      <c r="N40" s="413"/>
      <c r="R40" s="413"/>
    </row>
    <row r="41" spans="1:18" x14ac:dyDescent="0.2">
      <c r="A41" s="356" t="s">
        <v>801</v>
      </c>
      <c r="B41" s="356"/>
      <c r="C41" s="356"/>
      <c r="D41" s="356"/>
      <c r="E41" s="356"/>
      <c r="F41" s="455"/>
      <c r="G41" s="456">
        <v>39058</v>
      </c>
      <c r="H41" s="475"/>
      <c r="I41" s="476">
        <v>11.822788335220153</v>
      </c>
      <c r="J41" s="477"/>
      <c r="K41" s="478">
        <v>6796414057.6999998</v>
      </c>
      <c r="L41" s="479"/>
      <c r="M41" s="476">
        <v>12.588991601608573</v>
      </c>
      <c r="N41" s="480"/>
      <c r="O41" s="481"/>
      <c r="R41" s="413"/>
    </row>
    <row r="42" spans="1:18" x14ac:dyDescent="0.2">
      <c r="A42" s="356" t="s">
        <v>803</v>
      </c>
      <c r="B42" s="356"/>
      <c r="C42" s="356"/>
      <c r="D42" s="356"/>
      <c r="E42" s="356"/>
      <c r="F42" s="455"/>
      <c r="G42" s="456">
        <v>59300</v>
      </c>
      <c r="H42" s="475"/>
      <c r="I42" s="476">
        <v>17.950006356663298</v>
      </c>
      <c r="J42" s="477"/>
      <c r="K42" s="478">
        <v>12125147548.799999</v>
      </c>
      <c r="L42" s="479"/>
      <c r="M42" s="476">
        <v>22.459399819404851</v>
      </c>
      <c r="N42" s="480"/>
      <c r="O42" s="481"/>
      <c r="R42" s="413"/>
    </row>
    <row r="43" spans="1:18" x14ac:dyDescent="0.2">
      <c r="A43" s="356" t="s">
        <v>805</v>
      </c>
      <c r="B43" s="356"/>
      <c r="C43" s="356"/>
      <c r="D43" s="356"/>
      <c r="E43" s="356"/>
      <c r="F43" s="455"/>
      <c r="G43" s="456">
        <v>13050</v>
      </c>
      <c r="H43" s="475"/>
      <c r="I43" s="476">
        <v>3.9502121914748063</v>
      </c>
      <c r="J43" s="477"/>
      <c r="K43" s="478">
        <v>1492476305.46</v>
      </c>
      <c r="L43" s="479"/>
      <c r="M43" s="476">
        <v>2.7645125084380324</v>
      </c>
      <c r="N43" s="480"/>
      <c r="O43" s="481"/>
      <c r="R43" s="413"/>
    </row>
    <row r="44" spans="1:18" x14ac:dyDescent="0.2">
      <c r="A44" s="356" t="s">
        <v>807</v>
      </c>
      <c r="B44" s="356"/>
      <c r="C44" s="356"/>
      <c r="D44" s="356"/>
      <c r="E44" s="356"/>
      <c r="F44" s="455"/>
      <c r="G44" s="456">
        <v>6229</v>
      </c>
      <c r="H44" s="475"/>
      <c r="I44" s="476">
        <v>1.885507413080197</v>
      </c>
      <c r="J44" s="477"/>
      <c r="K44" s="478">
        <v>529557202.13999999</v>
      </c>
      <c r="L44" s="479"/>
      <c r="M44" s="476">
        <v>0.98089832575148606</v>
      </c>
      <c r="N44" s="480"/>
      <c r="O44" s="481"/>
      <c r="R44" s="413"/>
    </row>
    <row r="45" spans="1:18" x14ac:dyDescent="0.2">
      <c r="A45" s="356" t="s">
        <v>809</v>
      </c>
      <c r="B45" s="356"/>
      <c r="C45" s="356"/>
      <c r="D45" s="356"/>
      <c r="E45" s="356"/>
      <c r="F45" s="455"/>
      <c r="G45" s="456">
        <v>3926</v>
      </c>
      <c r="H45" s="475"/>
      <c r="I45" s="476">
        <v>1.1883933382168652</v>
      </c>
      <c r="J45" s="477"/>
      <c r="K45" s="458">
        <v>484714339.63999999</v>
      </c>
      <c r="L45" s="479"/>
      <c r="M45" s="476">
        <v>0.89783593216982838</v>
      </c>
      <c r="N45" s="480"/>
      <c r="O45" s="481"/>
      <c r="R45" s="413"/>
    </row>
    <row r="46" spans="1:18" x14ac:dyDescent="0.2">
      <c r="A46" s="356" t="s">
        <v>811</v>
      </c>
      <c r="B46" s="356"/>
      <c r="C46" s="356"/>
      <c r="D46" s="356"/>
      <c r="E46" s="356"/>
      <c r="F46" s="455"/>
      <c r="G46" s="456">
        <v>27</v>
      </c>
      <c r="H46" s="475"/>
      <c r="I46" s="476">
        <v>8.1728528099478757E-3</v>
      </c>
      <c r="J46" s="477"/>
      <c r="K46" s="458">
        <v>3084423.95</v>
      </c>
      <c r="L46" s="479"/>
      <c r="M46" s="476">
        <v>5.713275688134116E-3</v>
      </c>
      <c r="N46" s="480"/>
      <c r="O46" s="481"/>
      <c r="R46" s="413"/>
    </row>
    <row r="47" spans="1:18" x14ac:dyDescent="0.2">
      <c r="A47" s="356" t="s">
        <v>813</v>
      </c>
      <c r="B47" s="356"/>
      <c r="C47" s="356"/>
      <c r="D47" s="356"/>
      <c r="E47" s="356"/>
      <c r="F47" s="455"/>
      <c r="G47" s="456">
        <v>9754</v>
      </c>
      <c r="H47" s="475"/>
      <c r="I47" s="476">
        <v>2.9525187521567249</v>
      </c>
      <c r="J47" s="477"/>
      <c r="K47" s="458">
        <v>974897553.39999998</v>
      </c>
      <c r="L47" s="479"/>
      <c r="M47" s="476">
        <v>1.8058018549173989</v>
      </c>
      <c r="N47" s="480"/>
      <c r="O47" s="481"/>
      <c r="R47" s="413"/>
    </row>
    <row r="48" spans="1:18" x14ac:dyDescent="0.2">
      <c r="A48" s="356" t="s">
        <v>815</v>
      </c>
      <c r="B48" s="356"/>
      <c r="C48" s="356"/>
      <c r="D48" s="356"/>
      <c r="E48" s="356"/>
      <c r="F48" s="455"/>
      <c r="G48" s="456">
        <v>1</v>
      </c>
      <c r="H48" s="475"/>
      <c r="I48" s="476">
        <v>3.026982522202917E-4</v>
      </c>
      <c r="J48" s="477"/>
      <c r="K48" s="458">
        <v>41348.400000000001</v>
      </c>
      <c r="L48" s="479"/>
      <c r="M48" s="476">
        <v>7.6589603858848485E-5</v>
      </c>
      <c r="N48" s="480"/>
      <c r="O48" s="481"/>
      <c r="R48" s="413"/>
    </row>
    <row r="49" spans="1:18" x14ac:dyDescent="0.2">
      <c r="A49" s="356" t="s">
        <v>817</v>
      </c>
      <c r="B49" s="356"/>
      <c r="C49" s="356"/>
      <c r="D49" s="356"/>
      <c r="E49" s="356"/>
      <c r="F49" s="455"/>
      <c r="G49" s="456">
        <v>136758</v>
      </c>
      <c r="H49" s="475"/>
      <c r="I49" s="476">
        <v>41.396407577142654</v>
      </c>
      <c r="J49" s="477"/>
      <c r="K49" s="458">
        <v>24388200820.790001</v>
      </c>
      <c r="L49" s="479"/>
      <c r="M49" s="476">
        <v>45.174242284933626</v>
      </c>
      <c r="N49" s="480"/>
      <c r="O49" s="481"/>
      <c r="R49" s="413"/>
    </row>
    <row r="50" spans="1:18" x14ac:dyDescent="0.2">
      <c r="A50" s="356" t="s">
        <v>819</v>
      </c>
      <c r="B50" s="356"/>
      <c r="C50" s="356"/>
      <c r="D50" s="356"/>
      <c r="E50" s="356"/>
      <c r="F50" s="455"/>
      <c r="G50" s="456">
        <v>1218</v>
      </c>
      <c r="H50" s="475"/>
      <c r="I50" s="476">
        <v>0.36868647120431525</v>
      </c>
      <c r="J50" s="477"/>
      <c r="K50" s="458">
        <v>113722306.26000001</v>
      </c>
      <c r="L50" s="479"/>
      <c r="M50" s="476">
        <v>0.21064772485436062</v>
      </c>
      <c r="N50" s="480"/>
      <c r="O50" s="481"/>
      <c r="R50" s="413"/>
    </row>
    <row r="51" spans="1:18" x14ac:dyDescent="0.2">
      <c r="A51" s="356" t="s">
        <v>821</v>
      </c>
      <c r="B51" s="356"/>
      <c r="C51" s="356"/>
      <c r="D51" s="356"/>
      <c r="E51" s="356"/>
      <c r="F51" s="455"/>
      <c r="G51" s="456">
        <v>49383</v>
      </c>
      <c r="H51" s="475"/>
      <c r="I51" s="476">
        <v>14.948147789394664</v>
      </c>
      <c r="J51" s="477"/>
      <c r="K51" s="458">
        <v>5563204084.75</v>
      </c>
      <c r="L51" s="479"/>
      <c r="M51" s="476">
        <v>10.304717885986646</v>
      </c>
      <c r="N51" s="480"/>
      <c r="O51" s="481"/>
      <c r="R51" s="413"/>
    </row>
    <row r="52" spans="1:18" x14ac:dyDescent="0.2">
      <c r="A52" s="356" t="s">
        <v>823</v>
      </c>
      <c r="B52" s="356"/>
      <c r="C52" s="356"/>
      <c r="D52" s="356"/>
      <c r="E52" s="356"/>
      <c r="F52" s="455"/>
      <c r="G52" s="456">
        <v>11530</v>
      </c>
      <c r="H52" s="475"/>
      <c r="I52" s="476">
        <v>3.4901108480999627</v>
      </c>
      <c r="J52" s="477"/>
      <c r="K52" s="458">
        <v>1494697766.8800001</v>
      </c>
      <c r="L52" s="479"/>
      <c r="M52" s="476">
        <v>2.7686273194136812</v>
      </c>
      <c r="N52" s="480"/>
      <c r="O52" s="481"/>
      <c r="R52" s="413"/>
    </row>
    <row r="53" spans="1:18" x14ac:dyDescent="0.2">
      <c r="A53" s="356" t="s">
        <v>825</v>
      </c>
      <c r="B53" s="356"/>
      <c r="C53" s="356"/>
      <c r="D53" s="356"/>
      <c r="E53" s="356"/>
      <c r="F53" s="455"/>
      <c r="G53" s="456">
        <v>128</v>
      </c>
      <c r="H53" s="475"/>
      <c r="I53" s="476">
        <v>3.8745376284197337E-2</v>
      </c>
      <c r="J53" s="477"/>
      <c r="K53" s="458">
        <v>20803809.359999999</v>
      </c>
      <c r="L53" s="479"/>
      <c r="M53" s="476">
        <v>3.8534877229527718E-2</v>
      </c>
      <c r="N53" s="480"/>
      <c r="O53" s="481"/>
      <c r="R53" s="413"/>
    </row>
    <row r="54" spans="1:18" ht="13.5" thickBot="1" x14ac:dyDescent="0.25">
      <c r="A54" s="461" t="s">
        <v>264</v>
      </c>
      <c r="B54" s="461"/>
      <c r="C54" s="461"/>
      <c r="D54" s="461"/>
      <c r="E54" s="461"/>
      <c r="F54" s="462"/>
      <c r="G54" s="463">
        <v>330362</v>
      </c>
      <c r="H54" s="482"/>
      <c r="I54" s="483">
        <v>100.00000000000001</v>
      </c>
      <c r="J54" s="466"/>
      <c r="K54" s="467">
        <v>53986961567.529999</v>
      </c>
      <c r="L54" s="484"/>
      <c r="M54" s="483">
        <v>99.999999999999986</v>
      </c>
      <c r="N54" s="480"/>
      <c r="O54" s="481"/>
      <c r="R54" s="413"/>
    </row>
    <row r="55" spans="1:18" ht="12.2" customHeight="1" thickTop="1" x14ac:dyDescent="0.2">
      <c r="A55" s="485"/>
      <c r="B55" s="485"/>
      <c r="C55" s="485"/>
      <c r="D55" s="485"/>
      <c r="E55" s="485"/>
      <c r="F55" s="486"/>
      <c r="G55" s="485"/>
      <c r="H55" s="485"/>
      <c r="I55" s="485"/>
      <c r="J55" s="485"/>
      <c r="K55" s="487"/>
      <c r="L55" s="468"/>
      <c r="M55" s="488"/>
      <c r="N55" s="413"/>
      <c r="R55" s="413"/>
    </row>
    <row r="56" spans="1:18" x14ac:dyDescent="0.2">
      <c r="A56" s="421" t="s">
        <v>1877</v>
      </c>
      <c r="B56" s="421"/>
      <c r="C56" s="421"/>
      <c r="D56" s="421"/>
      <c r="E56" s="421"/>
      <c r="F56" s="422"/>
      <c r="G56" s="423"/>
      <c r="H56" s="423"/>
      <c r="I56" s="423"/>
      <c r="J56" s="423"/>
      <c r="K56" s="424"/>
      <c r="L56" s="425"/>
      <c r="M56" s="426"/>
      <c r="N56" s="413"/>
      <c r="R56" s="413"/>
    </row>
    <row r="57" spans="1:18" ht="5.85" customHeight="1" x14ac:dyDescent="0.2">
      <c r="A57" s="179"/>
      <c r="B57" s="179"/>
      <c r="C57" s="179"/>
      <c r="D57" s="179"/>
      <c r="E57" s="179"/>
      <c r="F57" s="420"/>
      <c r="G57" s="179"/>
      <c r="H57" s="179"/>
      <c r="I57" s="179"/>
      <c r="J57" s="179"/>
      <c r="K57" s="417"/>
      <c r="L57" s="179"/>
      <c r="M57" s="418"/>
      <c r="N57" s="413"/>
      <c r="R57" s="413"/>
    </row>
    <row r="58" spans="1:18" s="474" customFormat="1" x14ac:dyDescent="0.2">
      <c r="A58" s="471" t="s">
        <v>1878</v>
      </c>
      <c r="B58" s="471"/>
      <c r="C58" s="471"/>
      <c r="D58" s="471"/>
      <c r="E58" s="471"/>
      <c r="F58" s="471"/>
      <c r="G58" s="472" t="s">
        <v>911</v>
      </c>
      <c r="H58" s="473"/>
      <c r="I58" s="471" t="s">
        <v>1869</v>
      </c>
      <c r="J58" s="473"/>
      <c r="K58" s="452" t="s">
        <v>1870</v>
      </c>
      <c r="L58" s="473"/>
      <c r="M58" s="473" t="s">
        <v>1869</v>
      </c>
      <c r="N58" s="413"/>
      <c r="R58" s="413"/>
    </row>
    <row r="59" spans="1:18" x14ac:dyDescent="0.2">
      <c r="A59" s="356" t="s">
        <v>1879</v>
      </c>
      <c r="B59" s="356"/>
      <c r="C59" s="356"/>
      <c r="D59" s="356"/>
      <c r="E59" s="356"/>
      <c r="F59" s="455"/>
      <c r="G59" s="456">
        <v>917</v>
      </c>
      <c r="H59" s="489"/>
      <c r="I59" s="476">
        <v>0.27757429728600747</v>
      </c>
      <c r="J59" s="477"/>
      <c r="K59" s="478">
        <v>119292159.98999999</v>
      </c>
      <c r="L59" s="490"/>
      <c r="M59" s="476">
        <v>0.22096475987221934</v>
      </c>
      <c r="N59" s="413"/>
      <c r="R59" s="413"/>
    </row>
    <row r="60" spans="1:18" x14ac:dyDescent="0.2">
      <c r="A60" s="356" t="s">
        <v>1880</v>
      </c>
      <c r="B60" s="356"/>
      <c r="C60" s="356"/>
      <c r="D60" s="356"/>
      <c r="E60" s="356"/>
      <c r="F60" s="455"/>
      <c r="G60" s="456">
        <v>968</v>
      </c>
      <c r="H60" s="489"/>
      <c r="I60" s="476">
        <v>0.29301190814924238</v>
      </c>
      <c r="J60" s="477"/>
      <c r="K60" s="478">
        <v>150092614.03</v>
      </c>
      <c r="L60" s="490"/>
      <c r="M60" s="476">
        <v>0.27801641298567159</v>
      </c>
      <c r="N60" s="413"/>
      <c r="R60" s="413"/>
    </row>
    <row r="61" spans="1:18" x14ac:dyDescent="0.2">
      <c r="A61" s="356" t="s">
        <v>1881</v>
      </c>
      <c r="B61" s="356"/>
      <c r="C61" s="356"/>
      <c r="D61" s="356"/>
      <c r="E61" s="356"/>
      <c r="F61" s="455"/>
      <c r="G61" s="456">
        <v>804</v>
      </c>
      <c r="H61" s="489"/>
      <c r="I61" s="476">
        <v>0.24336939478511449</v>
      </c>
      <c r="J61" s="477"/>
      <c r="K61" s="478">
        <v>121526477.05</v>
      </c>
      <c r="L61" s="490"/>
      <c r="M61" s="476">
        <v>0.22510338333819302</v>
      </c>
      <c r="N61" s="413"/>
      <c r="R61" s="413"/>
    </row>
    <row r="62" spans="1:18" x14ac:dyDescent="0.2">
      <c r="A62" s="356" t="s">
        <v>1882</v>
      </c>
      <c r="B62" s="356"/>
      <c r="C62" s="356"/>
      <c r="D62" s="356"/>
      <c r="E62" s="356"/>
      <c r="F62" s="455"/>
      <c r="G62" s="456">
        <v>631</v>
      </c>
      <c r="H62" s="489"/>
      <c r="I62" s="476">
        <v>0.19100259715100404</v>
      </c>
      <c r="J62" s="477"/>
      <c r="K62" s="478">
        <v>107160049.68000001</v>
      </c>
      <c r="L62" s="490"/>
      <c r="M62" s="476">
        <v>0.19849246293655193</v>
      </c>
      <c r="N62" s="413"/>
      <c r="R62" s="413"/>
    </row>
    <row r="63" spans="1:18" x14ac:dyDescent="0.2">
      <c r="A63" s="356" t="s">
        <v>1883</v>
      </c>
      <c r="B63" s="356"/>
      <c r="C63" s="356"/>
      <c r="D63" s="356"/>
      <c r="E63" s="356"/>
      <c r="F63" s="455"/>
      <c r="G63" s="456">
        <v>903</v>
      </c>
      <c r="H63" s="489"/>
      <c r="I63" s="476">
        <v>0.2733365217549234</v>
      </c>
      <c r="J63" s="477"/>
      <c r="K63" s="478">
        <v>139593160.53</v>
      </c>
      <c r="L63" s="490"/>
      <c r="M63" s="476">
        <v>0.25856828477999977</v>
      </c>
      <c r="N63" s="413"/>
      <c r="R63" s="413"/>
    </row>
    <row r="64" spans="1:18" x14ac:dyDescent="0.2">
      <c r="A64" s="356" t="s">
        <v>1884</v>
      </c>
      <c r="B64" s="356"/>
      <c r="C64" s="356"/>
      <c r="D64" s="356"/>
      <c r="E64" s="356"/>
      <c r="F64" s="455"/>
      <c r="G64" s="456">
        <v>1306</v>
      </c>
      <c r="H64" s="489"/>
      <c r="I64" s="476">
        <v>0.39532391739970096</v>
      </c>
      <c r="J64" s="477"/>
      <c r="K64" s="478">
        <v>219930753.47999999</v>
      </c>
      <c r="L64" s="490"/>
      <c r="M64" s="476">
        <v>0.40737753541639482</v>
      </c>
      <c r="N64" s="413"/>
      <c r="R64" s="413"/>
    </row>
    <row r="65" spans="1:18" x14ac:dyDescent="0.2">
      <c r="A65" s="356" t="s">
        <v>1885</v>
      </c>
      <c r="B65" s="356"/>
      <c r="C65" s="356"/>
      <c r="D65" s="356"/>
      <c r="E65" s="356"/>
      <c r="F65" s="455"/>
      <c r="G65" s="456">
        <v>2045</v>
      </c>
      <c r="H65" s="489"/>
      <c r="I65" s="476">
        <v>0.61901792579049653</v>
      </c>
      <c r="J65" s="477"/>
      <c r="K65" s="478">
        <v>345432373.95999998</v>
      </c>
      <c r="L65" s="490"/>
      <c r="M65" s="476">
        <v>0.63984407332854487</v>
      </c>
      <c r="N65" s="413"/>
      <c r="R65" s="413"/>
    </row>
    <row r="66" spans="1:18" x14ac:dyDescent="0.2">
      <c r="A66" s="356" t="s">
        <v>1886</v>
      </c>
      <c r="B66" s="356"/>
      <c r="C66" s="356"/>
      <c r="D66" s="356"/>
      <c r="E66" s="356"/>
      <c r="F66" s="455"/>
      <c r="G66" s="456">
        <v>3116</v>
      </c>
      <c r="H66" s="489"/>
      <c r="I66" s="476">
        <v>0.94320775391842882</v>
      </c>
      <c r="J66" s="477"/>
      <c r="K66" s="478">
        <v>538018742.96000004</v>
      </c>
      <c r="L66" s="490"/>
      <c r="M66" s="476">
        <v>0.99657163014631822</v>
      </c>
      <c r="N66" s="413"/>
      <c r="R66" s="413"/>
    </row>
    <row r="67" spans="1:18" x14ac:dyDescent="0.2">
      <c r="A67" s="356" t="s">
        <v>1887</v>
      </c>
      <c r="B67" s="356"/>
      <c r="C67" s="356"/>
      <c r="D67" s="356"/>
      <c r="E67" s="356"/>
      <c r="F67" s="455"/>
      <c r="G67" s="456">
        <v>5499</v>
      </c>
      <c r="H67" s="489"/>
      <c r="I67" s="476">
        <v>1.6645376889593839</v>
      </c>
      <c r="J67" s="477"/>
      <c r="K67" s="478">
        <v>972914694.13999999</v>
      </c>
      <c r="L67" s="490"/>
      <c r="M67" s="476">
        <v>1.8021290065065476</v>
      </c>
      <c r="N67" s="413"/>
      <c r="R67" s="413"/>
    </row>
    <row r="68" spans="1:18" x14ac:dyDescent="0.2">
      <c r="A68" s="356" t="s">
        <v>1888</v>
      </c>
      <c r="B68" s="356"/>
      <c r="C68" s="356"/>
      <c r="D68" s="356"/>
      <c r="E68" s="356"/>
      <c r="F68" s="455"/>
      <c r="G68" s="456">
        <v>8591</v>
      </c>
      <c r="H68" s="489"/>
      <c r="I68" s="476">
        <v>2.6004806848245257</v>
      </c>
      <c r="J68" s="477"/>
      <c r="K68" s="478">
        <v>1560686706.1800001</v>
      </c>
      <c r="L68" s="490"/>
      <c r="M68" s="476">
        <v>2.8908585718938884</v>
      </c>
      <c r="N68" s="413"/>
      <c r="R68" s="413"/>
    </row>
    <row r="69" spans="1:18" x14ac:dyDescent="0.2">
      <c r="A69" s="356" t="s">
        <v>1889</v>
      </c>
      <c r="B69" s="356"/>
      <c r="C69" s="356"/>
      <c r="D69" s="356"/>
      <c r="E69" s="356"/>
      <c r="F69" s="455"/>
      <c r="G69" s="456">
        <v>12271</v>
      </c>
      <c r="H69" s="489"/>
      <c r="I69" s="476">
        <v>3.714410252995199</v>
      </c>
      <c r="J69" s="477"/>
      <c r="K69" s="478">
        <v>2197024528.3400002</v>
      </c>
      <c r="L69" s="490"/>
      <c r="M69" s="476">
        <v>4.0695465433664673</v>
      </c>
      <c r="N69" s="413"/>
      <c r="R69" s="413"/>
    </row>
    <row r="70" spans="1:18" x14ac:dyDescent="0.2">
      <c r="A70" s="356" t="s">
        <v>1890</v>
      </c>
      <c r="B70" s="356"/>
      <c r="C70" s="356"/>
      <c r="D70" s="356"/>
      <c r="E70" s="356"/>
      <c r="F70" s="455"/>
      <c r="G70" s="456">
        <v>15969</v>
      </c>
      <c r="H70" s="489"/>
      <c r="I70" s="476">
        <v>4.8337883897058376</v>
      </c>
      <c r="J70" s="477"/>
      <c r="K70" s="478">
        <v>2822773419.4499998</v>
      </c>
      <c r="L70" s="490"/>
      <c r="M70" s="476">
        <v>5.2286206474485741</v>
      </c>
      <c r="N70" s="413"/>
      <c r="R70" s="413"/>
    </row>
    <row r="71" spans="1:18" x14ac:dyDescent="0.2">
      <c r="A71" s="356" t="s">
        <v>1891</v>
      </c>
      <c r="B71" s="356"/>
      <c r="C71" s="356"/>
      <c r="D71" s="356"/>
      <c r="E71" s="356"/>
      <c r="F71" s="455"/>
      <c r="G71" s="456">
        <v>18480</v>
      </c>
      <c r="H71" s="489"/>
      <c r="I71" s="476">
        <v>5.5938637010309904</v>
      </c>
      <c r="J71" s="477"/>
      <c r="K71" s="478">
        <v>3199588124.3800001</v>
      </c>
      <c r="L71" s="490"/>
      <c r="M71" s="476">
        <v>5.9265941840008374</v>
      </c>
      <c r="N71" s="413"/>
      <c r="R71" s="413"/>
    </row>
    <row r="72" spans="1:18" x14ac:dyDescent="0.2">
      <c r="A72" s="356" t="s">
        <v>1892</v>
      </c>
      <c r="B72" s="356"/>
      <c r="C72" s="356"/>
      <c r="D72" s="356"/>
      <c r="E72" s="356"/>
      <c r="F72" s="455"/>
      <c r="G72" s="456">
        <v>20349</v>
      </c>
      <c r="H72" s="489"/>
      <c r="I72" s="476">
        <v>6.1596067344307155</v>
      </c>
      <c r="J72" s="477"/>
      <c r="K72" s="478">
        <v>3566087359.8699999</v>
      </c>
      <c r="L72" s="490"/>
      <c r="M72" s="476">
        <v>6.6054603858550793</v>
      </c>
      <c r="N72" s="413"/>
      <c r="R72" s="413"/>
    </row>
    <row r="73" spans="1:18" x14ac:dyDescent="0.2">
      <c r="A73" s="356" t="s">
        <v>1893</v>
      </c>
      <c r="B73" s="356"/>
      <c r="C73" s="356"/>
      <c r="D73" s="356"/>
      <c r="E73" s="356"/>
      <c r="F73" s="455"/>
      <c r="G73" s="456">
        <v>22878</v>
      </c>
      <c r="H73" s="489"/>
      <c r="I73" s="476">
        <v>6.9251306142958322</v>
      </c>
      <c r="J73" s="477"/>
      <c r="K73" s="478">
        <v>4047367222.6300001</v>
      </c>
      <c r="L73" s="490"/>
      <c r="M73" s="476">
        <v>7.4969346396116787</v>
      </c>
      <c r="N73" s="413"/>
      <c r="R73" s="413"/>
    </row>
    <row r="74" spans="1:18" x14ac:dyDescent="0.2">
      <c r="A74" s="356" t="s">
        <v>1894</v>
      </c>
      <c r="B74" s="356"/>
      <c r="C74" s="356"/>
      <c r="D74" s="356"/>
      <c r="E74" s="356"/>
      <c r="F74" s="455"/>
      <c r="G74" s="456">
        <v>26679</v>
      </c>
      <c r="H74" s="489"/>
      <c r="I74" s="476">
        <v>8.0756866709851618</v>
      </c>
      <c r="J74" s="477"/>
      <c r="K74" s="478">
        <v>4712951251.8199997</v>
      </c>
      <c r="L74" s="490"/>
      <c r="M74" s="476">
        <v>8.7297953338692142</v>
      </c>
      <c r="N74" s="413"/>
      <c r="R74" s="413"/>
    </row>
    <row r="75" spans="1:18" x14ac:dyDescent="0.2">
      <c r="A75" s="356" t="s">
        <v>1895</v>
      </c>
      <c r="B75" s="356"/>
      <c r="C75" s="356"/>
      <c r="D75" s="356"/>
      <c r="E75" s="356"/>
      <c r="F75" s="455"/>
      <c r="G75" s="456">
        <v>188956</v>
      </c>
      <c r="H75" s="489"/>
      <c r="I75" s="476">
        <v>57.196650946537432</v>
      </c>
      <c r="J75" s="477"/>
      <c r="K75" s="458">
        <v>29166521929.040001</v>
      </c>
      <c r="L75" s="490"/>
      <c r="M75" s="476">
        <v>54.025122144643824</v>
      </c>
      <c r="N75" s="413"/>
      <c r="R75" s="413"/>
    </row>
    <row r="76" spans="1:18" ht="13.5" thickBot="1" x14ac:dyDescent="0.25">
      <c r="A76" s="361" t="s">
        <v>264</v>
      </c>
      <c r="B76" s="361"/>
      <c r="C76" s="361"/>
      <c r="D76" s="361"/>
      <c r="E76" s="361"/>
      <c r="F76" s="491"/>
      <c r="G76" s="492">
        <v>330362</v>
      </c>
      <c r="H76" s="493"/>
      <c r="I76" s="494">
        <v>100</v>
      </c>
      <c r="J76" s="466"/>
      <c r="K76" s="495">
        <v>53986961567.529999</v>
      </c>
      <c r="L76" s="496"/>
      <c r="M76" s="494">
        <v>100</v>
      </c>
      <c r="N76" s="413"/>
      <c r="R76" s="413"/>
    </row>
    <row r="77" spans="1:18" ht="9" customHeight="1" thickTop="1" x14ac:dyDescent="0.2">
      <c r="A77" s="361"/>
      <c r="B77" s="361"/>
      <c r="C77" s="361"/>
      <c r="D77" s="361"/>
      <c r="E77" s="361"/>
      <c r="F77" s="491"/>
      <c r="G77" s="493"/>
      <c r="H77" s="493"/>
      <c r="I77" s="497"/>
      <c r="J77" s="466"/>
      <c r="K77" s="498"/>
      <c r="L77" s="496"/>
      <c r="M77" s="497"/>
      <c r="N77" s="413"/>
      <c r="R77" s="413"/>
    </row>
    <row r="78" spans="1:18" ht="14.25" x14ac:dyDescent="0.2">
      <c r="A78" s="499"/>
      <c r="B78" s="499"/>
      <c r="C78" s="499"/>
      <c r="D78" s="499"/>
      <c r="E78" s="499"/>
      <c r="F78" s="499"/>
      <c r="G78" s="500"/>
      <c r="H78" s="500"/>
      <c r="I78" s="500"/>
      <c r="J78" s="500"/>
      <c r="K78" s="501"/>
      <c r="L78" s="501"/>
      <c r="M78" s="501"/>
      <c r="N78" s="413"/>
      <c r="R78" s="413"/>
    </row>
    <row r="79" spans="1:18" x14ac:dyDescent="0.2">
      <c r="A79" s="502" t="s">
        <v>1694</v>
      </c>
      <c r="B79" s="503"/>
      <c r="C79" s="503"/>
      <c r="D79" s="503"/>
      <c r="E79" s="504" t="s">
        <v>1896</v>
      </c>
      <c r="F79" s="505"/>
      <c r="G79" s="506"/>
      <c r="H79" s="507"/>
      <c r="I79" s="507"/>
      <c r="J79" s="508"/>
      <c r="K79" s="509"/>
      <c r="L79" s="510"/>
      <c r="M79" s="511" t="s">
        <v>1897</v>
      </c>
      <c r="N79" s="413"/>
      <c r="R79" s="413"/>
    </row>
    <row r="80" spans="1:18" ht="23.25" x14ac:dyDescent="0.35">
      <c r="A80" s="410" t="s">
        <v>1605</v>
      </c>
      <c r="B80" s="177"/>
      <c r="C80" s="177"/>
      <c r="D80" s="177"/>
      <c r="E80" s="177"/>
      <c r="F80" s="411"/>
      <c r="G80" s="178"/>
      <c r="H80" s="178"/>
      <c r="I80" s="178"/>
      <c r="J80" s="179"/>
      <c r="K80" s="412"/>
      <c r="L80" s="178"/>
      <c r="M80" s="178"/>
      <c r="N80" s="413"/>
      <c r="R80" s="413"/>
    </row>
    <row r="81" spans="1:18" ht="15.75" x14ac:dyDescent="0.25">
      <c r="A81" s="414" t="s">
        <v>1606</v>
      </c>
      <c r="B81" s="414"/>
      <c r="C81" s="414"/>
      <c r="D81" s="414"/>
      <c r="E81" s="414"/>
      <c r="F81" s="415"/>
      <c r="G81" s="416">
        <v>43371</v>
      </c>
      <c r="H81" s="179"/>
      <c r="J81" s="179"/>
      <c r="K81" s="417"/>
      <c r="L81" s="179"/>
      <c r="M81" s="418"/>
      <c r="N81" s="413"/>
      <c r="R81" s="413"/>
    </row>
    <row r="82" spans="1:18" ht="15.75" x14ac:dyDescent="0.25">
      <c r="A82" s="414"/>
      <c r="B82" s="414"/>
      <c r="C82" s="414"/>
      <c r="D82" s="414"/>
      <c r="E82" s="414"/>
      <c r="F82" s="415"/>
      <c r="G82" s="179"/>
      <c r="H82" s="179"/>
      <c r="I82" s="419"/>
      <c r="J82" s="179"/>
      <c r="K82" s="417"/>
      <c r="L82" s="179"/>
      <c r="M82" s="418"/>
      <c r="N82" s="413"/>
      <c r="R82" s="413"/>
    </row>
    <row r="83" spans="1:18" x14ac:dyDescent="0.2">
      <c r="A83" s="179"/>
      <c r="B83" s="179"/>
      <c r="C83" s="179"/>
      <c r="D83" s="179"/>
      <c r="E83" s="179"/>
      <c r="F83" s="420"/>
      <c r="G83" s="179"/>
      <c r="H83" s="179"/>
      <c r="I83" s="179"/>
      <c r="J83" s="179"/>
      <c r="K83" s="417"/>
      <c r="L83" s="179"/>
      <c r="M83" s="418"/>
      <c r="N83" s="413"/>
      <c r="R83" s="413"/>
    </row>
    <row r="84" spans="1:18" ht="70.150000000000006" customHeight="1" x14ac:dyDescent="0.2">
      <c r="A84" s="179"/>
      <c r="B84" s="179"/>
      <c r="C84" s="179"/>
      <c r="D84" s="179"/>
      <c r="E84" s="179"/>
      <c r="F84" s="420"/>
      <c r="G84" s="179"/>
      <c r="H84" s="179"/>
      <c r="I84" s="179"/>
      <c r="J84" s="179"/>
      <c r="K84" s="417"/>
      <c r="L84" s="179"/>
      <c r="M84" s="418"/>
      <c r="N84" s="413"/>
      <c r="R84" s="413"/>
    </row>
    <row r="85" spans="1:18" x14ac:dyDescent="0.2">
      <c r="A85" s="421" t="s">
        <v>1898</v>
      </c>
      <c r="B85" s="421"/>
      <c r="C85" s="421"/>
      <c r="D85" s="421"/>
      <c r="E85" s="421"/>
      <c r="F85" s="422"/>
      <c r="G85" s="423"/>
      <c r="H85" s="423"/>
      <c r="I85" s="423"/>
      <c r="J85" s="423"/>
      <c r="K85" s="424"/>
      <c r="L85" s="425"/>
      <c r="M85" s="426"/>
      <c r="N85" s="413"/>
      <c r="R85" s="413"/>
    </row>
    <row r="86" spans="1:18" x14ac:dyDescent="0.2">
      <c r="A86" s="179"/>
      <c r="B86" s="179"/>
      <c r="C86" s="179"/>
      <c r="D86" s="179"/>
      <c r="E86" s="179"/>
      <c r="F86" s="420"/>
      <c r="G86" s="179"/>
      <c r="H86" s="179"/>
      <c r="I86" s="179"/>
      <c r="J86" s="179"/>
      <c r="K86" s="417"/>
      <c r="L86" s="179"/>
      <c r="M86" s="418"/>
      <c r="N86" s="413"/>
      <c r="R86" s="413"/>
    </row>
    <row r="87" spans="1:18" s="474" customFormat="1" x14ac:dyDescent="0.2">
      <c r="A87" s="471" t="s">
        <v>1623</v>
      </c>
      <c r="B87" s="471"/>
      <c r="C87" s="471"/>
      <c r="D87" s="471"/>
      <c r="E87" s="471"/>
      <c r="F87" s="471"/>
      <c r="G87" s="472" t="s">
        <v>911</v>
      </c>
      <c r="H87" s="473"/>
      <c r="I87" s="471" t="s">
        <v>1869</v>
      </c>
      <c r="J87" s="473"/>
      <c r="K87" s="452" t="s">
        <v>1870</v>
      </c>
      <c r="L87" s="473"/>
      <c r="M87" s="473" t="s">
        <v>1869</v>
      </c>
      <c r="N87" s="413"/>
      <c r="R87" s="413"/>
    </row>
    <row r="88" spans="1:18" x14ac:dyDescent="0.2">
      <c r="A88" s="356" t="s">
        <v>1626</v>
      </c>
      <c r="B88" s="356"/>
      <c r="C88" s="356"/>
      <c r="D88" s="356"/>
      <c r="E88" s="356"/>
      <c r="F88" s="455"/>
      <c r="G88" s="456">
        <v>241584</v>
      </c>
      <c r="H88" s="489"/>
      <c r="I88" s="476">
        <v>73.127054564386953</v>
      </c>
      <c r="J88" s="512"/>
      <c r="K88" s="478">
        <v>38177686377.629997</v>
      </c>
      <c r="L88" s="490"/>
      <c r="M88" s="476">
        <v>70.716493888760809</v>
      </c>
      <c r="N88" s="413"/>
      <c r="R88" s="413"/>
    </row>
    <row r="89" spans="1:18" x14ac:dyDescent="0.2">
      <c r="A89" s="356" t="s">
        <v>1899</v>
      </c>
      <c r="B89" s="356"/>
      <c r="C89" s="356"/>
      <c r="D89" s="356"/>
      <c r="E89" s="356"/>
      <c r="F89" s="455"/>
      <c r="G89" s="456">
        <v>88778</v>
      </c>
      <c r="H89" s="489"/>
      <c r="I89" s="476">
        <v>26.872945435613055</v>
      </c>
      <c r="J89" s="512"/>
      <c r="K89" s="478">
        <v>15809275189.9</v>
      </c>
      <c r="L89" s="490"/>
      <c r="M89" s="476">
        <v>29.283506111239188</v>
      </c>
      <c r="N89" s="413"/>
      <c r="R89" s="413"/>
    </row>
    <row r="90" spans="1:18" ht="13.5" thickBot="1" x14ac:dyDescent="0.25">
      <c r="A90" s="361" t="s">
        <v>264</v>
      </c>
      <c r="B90" s="361"/>
      <c r="C90" s="361"/>
      <c r="D90" s="361"/>
      <c r="E90" s="361"/>
      <c r="F90" s="491"/>
      <c r="G90" s="492">
        <v>330362</v>
      </c>
      <c r="H90" s="493"/>
      <c r="I90" s="494">
        <v>100</v>
      </c>
      <c r="J90" s="513"/>
      <c r="K90" s="495">
        <v>53986961567.529999</v>
      </c>
      <c r="L90" s="496"/>
      <c r="M90" s="494">
        <v>100</v>
      </c>
      <c r="N90" s="413"/>
      <c r="R90" s="413"/>
    </row>
    <row r="91" spans="1:18" ht="9" customHeight="1" thickTop="1" x14ac:dyDescent="0.2">
      <c r="A91" s="503"/>
      <c r="B91" s="503"/>
      <c r="C91" s="503"/>
      <c r="D91" s="503"/>
      <c r="E91" s="503"/>
      <c r="F91" s="505"/>
      <c r="G91" s="506"/>
      <c r="H91" s="507"/>
      <c r="I91" s="507"/>
      <c r="J91" s="508"/>
      <c r="K91" s="509"/>
      <c r="L91" s="510"/>
      <c r="M91" s="511"/>
      <c r="N91" s="413"/>
      <c r="R91" s="413"/>
    </row>
    <row r="92" spans="1:18" x14ac:dyDescent="0.2">
      <c r="A92" s="421" t="s">
        <v>1900</v>
      </c>
      <c r="B92" s="421"/>
      <c r="C92" s="421"/>
      <c r="D92" s="421"/>
      <c r="E92" s="421"/>
      <c r="F92" s="422"/>
      <c r="G92" s="423"/>
      <c r="H92" s="423"/>
      <c r="I92" s="423"/>
      <c r="J92" s="423"/>
      <c r="K92" s="424"/>
      <c r="L92" s="425"/>
      <c r="M92" s="426"/>
      <c r="N92" s="413"/>
      <c r="R92" s="413"/>
    </row>
    <row r="93" spans="1:18" x14ac:dyDescent="0.2">
      <c r="A93" s="179"/>
      <c r="B93" s="179"/>
      <c r="C93" s="179"/>
      <c r="D93" s="179"/>
      <c r="E93" s="179"/>
      <c r="F93" s="420"/>
      <c r="G93" s="179"/>
      <c r="H93" s="179"/>
      <c r="I93" s="179"/>
      <c r="J93" s="179"/>
      <c r="K93" s="417"/>
      <c r="L93" s="179"/>
      <c r="M93" s="418"/>
      <c r="N93" s="413"/>
      <c r="R93" s="413"/>
    </row>
    <row r="94" spans="1:18" s="474" customFormat="1" x14ac:dyDescent="0.2">
      <c r="A94" s="471"/>
      <c r="B94" s="471"/>
      <c r="C94" s="471"/>
      <c r="D94" s="471"/>
      <c r="E94" s="471"/>
      <c r="F94" s="471"/>
      <c r="G94" s="472" t="s">
        <v>911</v>
      </c>
      <c r="H94" s="473"/>
      <c r="I94" s="471" t="s">
        <v>1869</v>
      </c>
      <c r="J94" s="473"/>
      <c r="K94" s="452" t="s">
        <v>1870</v>
      </c>
      <c r="L94" s="473"/>
      <c r="M94" s="473" t="s">
        <v>1869</v>
      </c>
      <c r="N94" s="413"/>
      <c r="R94" s="413"/>
    </row>
    <row r="95" spans="1:18" x14ac:dyDescent="0.2">
      <c r="A95" s="356" t="s">
        <v>1901</v>
      </c>
      <c r="B95" s="356"/>
      <c r="C95" s="356"/>
      <c r="D95" s="356"/>
      <c r="E95" s="356"/>
      <c r="F95" s="455"/>
      <c r="G95" s="456">
        <v>56494</v>
      </c>
      <c r="H95" s="489"/>
      <c r="I95" s="476">
        <v>17.100635060933158</v>
      </c>
      <c r="J95" s="512"/>
      <c r="K95" s="478">
        <v>11715660838.26</v>
      </c>
      <c r="L95" s="490"/>
      <c r="M95" s="476">
        <v>21.700907956461631</v>
      </c>
      <c r="N95" s="413"/>
      <c r="R95" s="413"/>
    </row>
    <row r="96" spans="1:18" x14ac:dyDescent="0.2">
      <c r="A96" s="356" t="s">
        <v>1902</v>
      </c>
      <c r="B96" s="356"/>
      <c r="C96" s="356"/>
      <c r="D96" s="356"/>
      <c r="E96" s="356"/>
      <c r="F96" s="455"/>
      <c r="G96" s="456">
        <v>273868</v>
      </c>
      <c r="H96" s="489"/>
      <c r="I96" s="476">
        <v>82.899364939066842</v>
      </c>
      <c r="J96" s="512"/>
      <c r="K96" s="478">
        <v>42271300729.269997</v>
      </c>
      <c r="L96" s="490"/>
      <c r="M96" s="476">
        <v>78.299092043538366</v>
      </c>
      <c r="N96" s="413"/>
      <c r="R96" s="413"/>
    </row>
    <row r="97" spans="1:18" ht="13.5" thickBot="1" x14ac:dyDescent="0.25">
      <c r="A97" s="361" t="s">
        <v>264</v>
      </c>
      <c r="B97" s="361"/>
      <c r="C97" s="361"/>
      <c r="D97" s="361"/>
      <c r="E97" s="361"/>
      <c r="F97" s="491"/>
      <c r="G97" s="492">
        <v>330362</v>
      </c>
      <c r="H97" s="493"/>
      <c r="I97" s="494">
        <v>100</v>
      </c>
      <c r="J97" s="513"/>
      <c r="K97" s="495">
        <v>53986961567.529999</v>
      </c>
      <c r="L97" s="496"/>
      <c r="M97" s="494">
        <v>100</v>
      </c>
      <c r="N97" s="413"/>
      <c r="R97" s="413"/>
    </row>
    <row r="98" spans="1:18" ht="9" customHeight="1" thickTop="1" x14ac:dyDescent="0.2">
      <c r="A98" s="179"/>
      <c r="B98" s="179"/>
      <c r="C98" s="179"/>
      <c r="D98" s="179"/>
      <c r="E98" s="179"/>
      <c r="F98" s="420"/>
      <c r="G98" s="179"/>
      <c r="H98" s="179"/>
      <c r="I98" s="179"/>
      <c r="J98" s="179"/>
      <c r="K98" s="417"/>
      <c r="L98" s="179"/>
      <c r="M98" s="418"/>
      <c r="N98" s="413"/>
      <c r="R98" s="413"/>
    </row>
    <row r="99" spans="1:18" x14ac:dyDescent="0.2">
      <c r="A99" s="421" t="s">
        <v>1903</v>
      </c>
      <c r="B99" s="421"/>
      <c r="C99" s="421"/>
      <c r="D99" s="421"/>
      <c r="E99" s="421"/>
      <c r="F99" s="422"/>
      <c r="G99" s="423"/>
      <c r="H99" s="423"/>
      <c r="I99" s="423"/>
      <c r="J99" s="423"/>
      <c r="K99" s="424"/>
      <c r="L99" s="425"/>
      <c r="M99" s="426"/>
      <c r="N99" s="413"/>
      <c r="R99" s="413"/>
    </row>
    <row r="100" spans="1:18" x14ac:dyDescent="0.2">
      <c r="A100" s="179"/>
      <c r="B100" s="179"/>
      <c r="C100" s="179"/>
      <c r="D100" s="179"/>
      <c r="E100" s="179"/>
      <c r="F100" s="420"/>
      <c r="G100" s="179"/>
      <c r="H100" s="179"/>
      <c r="I100" s="179"/>
      <c r="J100" s="179"/>
      <c r="K100" s="417"/>
      <c r="L100" s="179"/>
      <c r="M100" s="418"/>
      <c r="N100" s="413"/>
      <c r="R100" s="413"/>
    </row>
    <row r="101" spans="1:18" x14ac:dyDescent="0.2">
      <c r="A101" s="471" t="s">
        <v>1904</v>
      </c>
      <c r="B101" s="471"/>
      <c r="C101" s="471"/>
      <c r="D101" s="471"/>
      <c r="E101" s="471"/>
      <c r="F101" s="471"/>
      <c r="G101" s="472" t="s">
        <v>911</v>
      </c>
      <c r="H101" s="473"/>
      <c r="I101" s="471" t="s">
        <v>1869</v>
      </c>
      <c r="J101" s="473"/>
      <c r="K101" s="452" t="s">
        <v>1870</v>
      </c>
      <c r="L101" s="473"/>
      <c r="M101" s="473" t="s">
        <v>1869</v>
      </c>
      <c r="N101" s="413"/>
      <c r="R101" s="413"/>
    </row>
    <row r="102" spans="1:18" x14ac:dyDescent="0.2">
      <c r="A102" s="356" t="s">
        <v>1905</v>
      </c>
      <c r="B102" s="356"/>
      <c r="C102" s="356"/>
      <c r="D102" s="356"/>
      <c r="E102" s="356"/>
      <c r="F102" s="455"/>
      <c r="G102" s="456">
        <v>28619</v>
      </c>
      <c r="H102" s="489"/>
      <c r="I102" s="476">
        <v>8.6629212802925277</v>
      </c>
      <c r="J102" s="477"/>
      <c r="K102" s="478">
        <v>4775471008.1999998</v>
      </c>
      <c r="L102" s="479"/>
      <c r="M102" s="476">
        <v>8.8456006219697425</v>
      </c>
      <c r="N102" s="413"/>
      <c r="R102" s="413"/>
    </row>
    <row r="103" spans="1:18" x14ac:dyDescent="0.2">
      <c r="A103" s="356" t="s">
        <v>1906</v>
      </c>
      <c r="B103" s="356"/>
      <c r="C103" s="356"/>
      <c r="D103" s="356"/>
      <c r="E103" s="356"/>
      <c r="F103" s="455"/>
      <c r="G103" s="456">
        <v>301743</v>
      </c>
      <c r="H103" s="489"/>
      <c r="I103" s="476">
        <v>91.337078719707478</v>
      </c>
      <c r="J103" s="477"/>
      <c r="K103" s="478">
        <v>49211490559.330002</v>
      </c>
      <c r="L103" s="479"/>
      <c r="M103" s="476">
        <v>91.154399378030263</v>
      </c>
      <c r="N103" s="413"/>
      <c r="R103" s="413"/>
    </row>
    <row r="104" spans="1:18" ht="13.5" thickBot="1" x14ac:dyDescent="0.25">
      <c r="A104" s="361" t="s">
        <v>264</v>
      </c>
      <c r="B104" s="361"/>
      <c r="C104" s="361"/>
      <c r="D104" s="361"/>
      <c r="E104" s="361"/>
      <c r="F104" s="491"/>
      <c r="G104" s="492">
        <v>330362</v>
      </c>
      <c r="H104" s="493"/>
      <c r="I104" s="494">
        <v>100</v>
      </c>
      <c r="J104" s="466"/>
      <c r="K104" s="495">
        <v>53986961567.529999</v>
      </c>
      <c r="L104" s="484"/>
      <c r="M104" s="494">
        <v>100</v>
      </c>
      <c r="N104" s="413"/>
      <c r="R104" s="413"/>
    </row>
    <row r="105" spans="1:18" ht="9" customHeight="1" thickTop="1" x14ac:dyDescent="0.2">
      <c r="A105" s="179"/>
      <c r="B105" s="179"/>
      <c r="C105" s="179"/>
      <c r="D105" s="179"/>
      <c r="E105" s="179"/>
      <c r="F105" s="420"/>
      <c r="G105" s="179"/>
      <c r="H105" s="179"/>
      <c r="I105" s="179"/>
      <c r="J105" s="179"/>
      <c r="K105" s="417"/>
      <c r="L105" s="179"/>
      <c r="M105" s="418"/>
      <c r="N105" s="413"/>
      <c r="R105" s="413"/>
    </row>
    <row r="106" spans="1:18" x14ac:dyDescent="0.2">
      <c r="A106" s="421" t="s">
        <v>1907</v>
      </c>
      <c r="B106" s="421"/>
      <c r="C106" s="421"/>
      <c r="D106" s="421"/>
      <c r="E106" s="421"/>
      <c r="F106" s="422"/>
      <c r="G106" s="423"/>
      <c r="H106" s="423"/>
      <c r="I106" s="423"/>
      <c r="J106" s="423"/>
      <c r="K106" s="424"/>
      <c r="L106" s="425"/>
      <c r="M106" s="426"/>
      <c r="N106" s="413"/>
      <c r="R106" s="413"/>
    </row>
    <row r="107" spans="1:18" x14ac:dyDescent="0.2">
      <c r="A107" s="179"/>
      <c r="B107" s="179"/>
      <c r="C107" s="179"/>
      <c r="D107" s="179"/>
      <c r="E107" s="179"/>
      <c r="F107" s="420"/>
      <c r="G107" s="179"/>
      <c r="H107" s="179"/>
      <c r="I107" s="179"/>
      <c r="J107" s="179"/>
      <c r="K107" s="417"/>
      <c r="L107" s="179"/>
      <c r="M107" s="418"/>
      <c r="N107" s="413"/>
      <c r="R107" s="413"/>
    </row>
    <row r="108" spans="1:18" x14ac:dyDescent="0.2">
      <c r="A108" s="471" t="s">
        <v>1908</v>
      </c>
      <c r="B108" s="471"/>
      <c r="C108" s="471"/>
      <c r="D108" s="471"/>
      <c r="E108" s="471"/>
      <c r="F108" s="471"/>
      <c r="G108" s="472" t="s">
        <v>911</v>
      </c>
      <c r="H108" s="473"/>
      <c r="I108" s="471" t="s">
        <v>1869</v>
      </c>
      <c r="J108" s="473"/>
      <c r="K108" s="452" t="s">
        <v>1870</v>
      </c>
      <c r="L108" s="473"/>
      <c r="M108" s="473" t="s">
        <v>1869</v>
      </c>
      <c r="N108" s="413"/>
      <c r="R108" s="413"/>
    </row>
    <row r="109" spans="1:18" x14ac:dyDescent="0.2">
      <c r="A109" s="514" t="s">
        <v>1909</v>
      </c>
      <c r="B109" s="514"/>
      <c r="C109" s="514"/>
      <c r="D109" s="514"/>
      <c r="E109" s="514"/>
      <c r="F109" s="515"/>
      <c r="G109" s="516">
        <v>18</v>
      </c>
      <c r="H109" s="517"/>
      <c r="I109" s="518">
        <v>5.4485685399652505E-3</v>
      </c>
      <c r="J109" s="519"/>
      <c r="K109" s="520">
        <v>2658561.21</v>
      </c>
      <c r="L109" s="521"/>
      <c r="M109" s="518">
        <v>4.9244505206586199E-3</v>
      </c>
      <c r="N109" s="413"/>
      <c r="R109" s="413"/>
    </row>
    <row r="110" spans="1:18" x14ac:dyDescent="0.2">
      <c r="A110" s="514" t="s">
        <v>1910</v>
      </c>
      <c r="B110" s="514"/>
      <c r="C110" s="514"/>
      <c r="D110" s="514"/>
      <c r="E110" s="514"/>
      <c r="F110" s="515"/>
      <c r="G110" s="516">
        <v>45338</v>
      </c>
      <c r="H110" s="517"/>
      <c r="I110" s="518">
        <v>13.723733359163584</v>
      </c>
      <c r="J110" s="519"/>
      <c r="K110" s="520">
        <v>8113322815.6300001</v>
      </c>
      <c r="L110" s="521"/>
      <c r="M110" s="518">
        <v>15.028300500818867</v>
      </c>
      <c r="N110" s="413"/>
      <c r="R110" s="413"/>
    </row>
    <row r="111" spans="1:18" x14ac:dyDescent="0.2">
      <c r="A111" s="514" t="s">
        <v>1911</v>
      </c>
      <c r="B111" s="514"/>
      <c r="C111" s="514"/>
      <c r="D111" s="514"/>
      <c r="E111" s="514"/>
      <c r="F111" s="515"/>
      <c r="G111" s="516">
        <v>138536</v>
      </c>
      <c r="H111" s="517"/>
      <c r="I111" s="518">
        <v>41.934605069590333</v>
      </c>
      <c r="J111" s="519"/>
      <c r="K111" s="520">
        <v>22289853490.889999</v>
      </c>
      <c r="L111" s="521"/>
      <c r="M111" s="518">
        <v>41.287475426837219</v>
      </c>
      <c r="N111" s="413"/>
      <c r="R111" s="413"/>
    </row>
    <row r="112" spans="1:18" x14ac:dyDescent="0.2">
      <c r="A112" s="514" t="s">
        <v>1912</v>
      </c>
      <c r="B112" s="514"/>
      <c r="C112" s="514"/>
      <c r="D112" s="514"/>
      <c r="E112" s="514"/>
      <c r="F112" s="515"/>
      <c r="G112" s="516">
        <v>125980</v>
      </c>
      <c r="H112" s="517"/>
      <c r="I112" s="518">
        <v>38.133925814712342</v>
      </c>
      <c r="J112" s="519"/>
      <c r="K112" s="520">
        <v>21211257650.959999</v>
      </c>
      <c r="L112" s="521"/>
      <c r="M112" s="518">
        <v>39.289593329729691</v>
      </c>
      <c r="N112" s="413"/>
      <c r="R112" s="413"/>
    </row>
    <row r="113" spans="1:18" x14ac:dyDescent="0.2">
      <c r="A113" s="514" t="s">
        <v>1913</v>
      </c>
      <c r="B113" s="514"/>
      <c r="C113" s="514"/>
      <c r="D113" s="514"/>
      <c r="E113" s="514"/>
      <c r="F113" s="515"/>
      <c r="G113" s="516">
        <v>13780</v>
      </c>
      <c r="H113" s="517"/>
      <c r="I113" s="518">
        <v>4.1711819155956196</v>
      </c>
      <c r="J113" s="519"/>
      <c r="K113" s="520">
        <v>1619896435.5899999</v>
      </c>
      <c r="L113" s="521"/>
      <c r="M113" s="518">
        <v>3.0005327000367306</v>
      </c>
      <c r="N113" s="413"/>
      <c r="R113" s="413"/>
    </row>
    <row r="114" spans="1:18" x14ac:dyDescent="0.2">
      <c r="A114" s="514" t="s">
        <v>1914</v>
      </c>
      <c r="B114" s="514"/>
      <c r="C114" s="514"/>
      <c r="D114" s="514"/>
      <c r="E114" s="514"/>
      <c r="F114" s="515"/>
      <c r="G114" s="516">
        <v>572</v>
      </c>
      <c r="H114" s="517"/>
      <c r="I114" s="518">
        <v>0.17314340027000685</v>
      </c>
      <c r="J114" s="519"/>
      <c r="K114" s="520">
        <v>71922312.150000006</v>
      </c>
      <c r="L114" s="521"/>
      <c r="M114" s="518">
        <v>0.13322163363469797</v>
      </c>
      <c r="N114" s="413"/>
      <c r="R114" s="413"/>
    </row>
    <row r="115" spans="1:18" x14ac:dyDescent="0.2">
      <c r="A115" s="514" t="s">
        <v>1915</v>
      </c>
      <c r="B115" s="514"/>
      <c r="C115" s="514"/>
      <c r="D115" s="514"/>
      <c r="E115" s="514"/>
      <c r="F115" s="515"/>
      <c r="G115" s="516">
        <v>1802</v>
      </c>
      <c r="H115" s="517"/>
      <c r="I115" s="518">
        <v>0.54546225050096553</v>
      </c>
      <c r="J115" s="519"/>
      <c r="K115" s="520">
        <v>196085527.59999999</v>
      </c>
      <c r="L115" s="521"/>
      <c r="M115" s="518">
        <v>0.3632090451223578</v>
      </c>
      <c r="N115" s="413"/>
      <c r="R115" s="413"/>
    </row>
    <row r="116" spans="1:18" x14ac:dyDescent="0.2">
      <c r="A116" s="514" t="s">
        <v>1916</v>
      </c>
      <c r="B116" s="514"/>
      <c r="C116" s="514"/>
      <c r="D116" s="514"/>
      <c r="E116" s="514"/>
      <c r="F116" s="515"/>
      <c r="G116" s="516">
        <v>1703</v>
      </c>
      <c r="H116" s="517"/>
      <c r="I116" s="518">
        <v>0.51549512353115678</v>
      </c>
      <c r="J116" s="519"/>
      <c r="K116" s="520">
        <v>176646978.91</v>
      </c>
      <c r="L116" s="521"/>
      <c r="M116" s="518">
        <v>0.32720303899496139</v>
      </c>
      <c r="N116" s="413"/>
      <c r="R116" s="413"/>
    </row>
    <row r="117" spans="1:18" x14ac:dyDescent="0.2">
      <c r="A117" s="514" t="s">
        <v>1917</v>
      </c>
      <c r="B117" s="514"/>
      <c r="C117" s="514"/>
      <c r="D117" s="514"/>
      <c r="E117" s="514"/>
      <c r="F117" s="515"/>
      <c r="G117" s="516">
        <v>841</v>
      </c>
      <c r="H117" s="517"/>
      <c r="I117" s="518">
        <v>0.25456923011726534</v>
      </c>
      <c r="J117" s="519"/>
      <c r="K117" s="520">
        <v>105753439.19</v>
      </c>
      <c r="L117" s="521"/>
      <c r="M117" s="518">
        <v>0.19588699960029704</v>
      </c>
      <c r="N117" s="413"/>
      <c r="R117" s="413"/>
    </row>
    <row r="118" spans="1:18" x14ac:dyDescent="0.2">
      <c r="A118" s="514" t="s">
        <v>1918</v>
      </c>
      <c r="B118" s="514"/>
      <c r="C118" s="514"/>
      <c r="D118" s="514"/>
      <c r="E118" s="514"/>
      <c r="F118" s="515"/>
      <c r="G118" s="516">
        <v>7</v>
      </c>
      <c r="H118" s="517"/>
      <c r="I118" s="518">
        <v>2.1188877655420415E-3</v>
      </c>
      <c r="J118" s="519"/>
      <c r="K118" s="520">
        <v>1350278.15</v>
      </c>
      <c r="L118" s="521"/>
      <c r="M118" s="518">
        <v>2.5011189939092874E-3</v>
      </c>
      <c r="N118" s="413"/>
      <c r="R118" s="413"/>
    </row>
    <row r="119" spans="1:18" x14ac:dyDescent="0.2">
      <c r="A119" s="514" t="s">
        <v>1919</v>
      </c>
      <c r="B119" s="514"/>
      <c r="C119" s="514"/>
      <c r="D119" s="514"/>
      <c r="E119" s="514"/>
      <c r="F119" s="515"/>
      <c r="G119" s="516">
        <v>3</v>
      </c>
      <c r="H119" s="517"/>
      <c r="I119" s="518">
        <v>9.0809475666087493E-4</v>
      </c>
      <c r="J119" s="519"/>
      <c r="K119" s="520">
        <v>323426.12</v>
      </c>
      <c r="L119" s="521"/>
      <c r="M119" s="518">
        <v>5.9908190905583756E-4</v>
      </c>
      <c r="N119" s="413"/>
      <c r="R119" s="413"/>
    </row>
    <row r="120" spans="1:18" x14ac:dyDescent="0.2">
      <c r="A120" s="514" t="s">
        <v>1920</v>
      </c>
      <c r="B120" s="514"/>
      <c r="C120" s="514"/>
      <c r="D120" s="514"/>
      <c r="E120" s="514"/>
      <c r="F120" s="515"/>
      <c r="G120" s="516">
        <v>1782</v>
      </c>
      <c r="H120" s="517"/>
      <c r="I120" s="518">
        <v>0.53940828545655972</v>
      </c>
      <c r="J120" s="519"/>
      <c r="K120" s="520">
        <v>197890651.13</v>
      </c>
      <c r="L120" s="521"/>
      <c r="M120" s="518">
        <v>0.36655267380155665</v>
      </c>
      <c r="N120" s="413"/>
      <c r="R120" s="413"/>
    </row>
    <row r="121" spans="1:18" ht="13.5" thickBot="1" x14ac:dyDescent="0.25">
      <c r="A121" s="522" t="s">
        <v>264</v>
      </c>
      <c r="B121" s="522"/>
      <c r="C121" s="522"/>
      <c r="D121" s="522"/>
      <c r="E121" s="522"/>
      <c r="F121" s="523"/>
      <c r="G121" s="524">
        <v>330362</v>
      </c>
      <c r="H121" s="525"/>
      <c r="I121" s="526">
        <v>100.00000000000001</v>
      </c>
      <c r="J121" s="527"/>
      <c r="K121" s="528">
        <v>53986961567.529999</v>
      </c>
      <c r="L121" s="488"/>
      <c r="M121" s="529">
        <v>100</v>
      </c>
      <c r="N121" s="413"/>
      <c r="R121" s="413"/>
    </row>
    <row r="122" spans="1:18" ht="9" customHeight="1" thickTop="1" x14ac:dyDescent="0.2">
      <c r="A122" s="179"/>
      <c r="B122" s="179"/>
      <c r="C122" s="179"/>
      <c r="D122" s="179"/>
      <c r="E122" s="179"/>
      <c r="F122" s="420"/>
      <c r="G122" s="179"/>
      <c r="H122" s="179"/>
      <c r="I122" s="179"/>
      <c r="J122" s="179"/>
      <c r="K122" s="417"/>
      <c r="L122" s="179"/>
      <c r="M122" s="418"/>
      <c r="N122" s="413"/>
      <c r="R122" s="413"/>
    </row>
    <row r="123" spans="1:18" x14ac:dyDescent="0.2">
      <c r="A123" s="421" t="s">
        <v>1921</v>
      </c>
      <c r="B123" s="421"/>
      <c r="C123" s="421"/>
      <c r="D123" s="421"/>
      <c r="E123" s="421"/>
      <c r="F123" s="422"/>
      <c r="G123" s="423"/>
      <c r="H123" s="423"/>
      <c r="I123" s="423"/>
      <c r="J123" s="423"/>
      <c r="K123" s="424"/>
      <c r="L123" s="425"/>
      <c r="M123" s="426"/>
      <c r="N123" s="413"/>
      <c r="R123" s="413"/>
    </row>
    <row r="124" spans="1:18" x14ac:dyDescent="0.2">
      <c r="A124" s="179"/>
      <c r="B124" s="179"/>
      <c r="C124" s="179"/>
      <c r="D124" s="179"/>
      <c r="E124" s="179"/>
      <c r="F124" s="420"/>
      <c r="G124" s="179"/>
      <c r="H124" s="179"/>
      <c r="I124" s="179"/>
      <c r="J124" s="179"/>
      <c r="K124" s="417"/>
      <c r="L124" s="179"/>
      <c r="M124" s="418"/>
      <c r="N124" s="413"/>
      <c r="R124" s="413"/>
    </row>
    <row r="125" spans="1:18" x14ac:dyDescent="0.2">
      <c r="A125" s="471" t="s">
        <v>1922</v>
      </c>
      <c r="B125" s="471"/>
      <c r="C125" s="471"/>
      <c r="D125" s="471"/>
      <c r="E125" s="471"/>
      <c r="F125" s="471"/>
      <c r="G125" s="472" t="s">
        <v>911</v>
      </c>
      <c r="H125" s="473"/>
      <c r="I125" s="471" t="s">
        <v>1869</v>
      </c>
      <c r="J125" s="473"/>
      <c r="K125" s="452" t="s">
        <v>1870</v>
      </c>
      <c r="L125" s="473"/>
      <c r="M125" s="473" t="s">
        <v>1869</v>
      </c>
      <c r="N125" s="413"/>
      <c r="R125" s="413"/>
    </row>
    <row r="126" spans="1:18" x14ac:dyDescent="0.2">
      <c r="A126" s="530" t="s">
        <v>1923</v>
      </c>
      <c r="B126" s="530"/>
      <c r="C126" s="530"/>
      <c r="D126" s="530"/>
      <c r="E126" s="530"/>
      <c r="F126" s="531"/>
      <c r="G126" s="516">
        <v>79462</v>
      </c>
      <c r="H126" s="489"/>
      <c r="I126" s="476">
        <v>24.053008517928816</v>
      </c>
      <c r="J126" s="532"/>
      <c r="K126" s="520">
        <v>11755497280.809999</v>
      </c>
      <c r="L126" s="490"/>
      <c r="M126" s="476">
        <v>21.774696962905658</v>
      </c>
      <c r="N126" s="413"/>
      <c r="R126" s="413"/>
    </row>
    <row r="127" spans="1:18" x14ac:dyDescent="0.2">
      <c r="A127" s="530" t="s">
        <v>1924</v>
      </c>
      <c r="B127" s="530"/>
      <c r="C127" s="530"/>
      <c r="D127" s="530"/>
      <c r="E127" s="530"/>
      <c r="F127" s="531"/>
      <c r="G127" s="516">
        <v>94082</v>
      </c>
      <c r="H127" s="489"/>
      <c r="I127" s="476">
        <v>28.47845696538948</v>
      </c>
      <c r="J127" s="532"/>
      <c r="K127" s="520">
        <v>14364273328.290001</v>
      </c>
      <c r="L127" s="490"/>
      <c r="M127" s="476">
        <v>26.606930472133239</v>
      </c>
      <c r="N127" s="413"/>
      <c r="R127" s="413"/>
    </row>
    <row r="128" spans="1:18" x14ac:dyDescent="0.2">
      <c r="A128" s="530" t="s">
        <v>1925</v>
      </c>
      <c r="B128" s="530"/>
      <c r="C128" s="530"/>
      <c r="D128" s="530"/>
      <c r="E128" s="530"/>
      <c r="F128" s="531"/>
      <c r="G128" s="516">
        <v>65970</v>
      </c>
      <c r="H128" s="489"/>
      <c r="I128" s="476">
        <v>19.969003698972642</v>
      </c>
      <c r="J128" s="532"/>
      <c r="K128" s="520">
        <v>10540454323.9</v>
      </c>
      <c r="L128" s="490"/>
      <c r="M128" s="476">
        <v>19.524073994635526</v>
      </c>
      <c r="N128" s="413"/>
      <c r="R128" s="413"/>
    </row>
    <row r="129" spans="1:18" x14ac:dyDescent="0.2">
      <c r="A129" s="530" t="s">
        <v>1926</v>
      </c>
      <c r="B129" s="530"/>
      <c r="C129" s="530"/>
      <c r="D129" s="530"/>
      <c r="E129" s="530"/>
      <c r="F129" s="531"/>
      <c r="G129" s="516">
        <v>49248</v>
      </c>
      <c r="H129" s="489"/>
      <c r="I129" s="476">
        <v>14.907283525344925</v>
      </c>
      <c r="J129" s="532"/>
      <c r="K129" s="520">
        <v>9481033835.3199997</v>
      </c>
      <c r="L129" s="490"/>
      <c r="M129" s="476">
        <v>17.561710383460969</v>
      </c>
      <c r="N129" s="413"/>
      <c r="R129" s="413"/>
    </row>
    <row r="130" spans="1:18" x14ac:dyDescent="0.2">
      <c r="A130" s="530" t="s">
        <v>1927</v>
      </c>
      <c r="B130" s="530"/>
      <c r="C130" s="530"/>
      <c r="D130" s="530"/>
      <c r="E130" s="530"/>
      <c r="F130" s="531"/>
      <c r="G130" s="516">
        <v>39277</v>
      </c>
      <c r="H130" s="489"/>
      <c r="I130" s="476">
        <v>11.889079252456396</v>
      </c>
      <c r="J130" s="532"/>
      <c r="K130" s="520">
        <v>7486930534.5500002</v>
      </c>
      <c r="L130" s="490"/>
      <c r="M130" s="476">
        <v>13.868034646078231</v>
      </c>
      <c r="N130" s="413"/>
      <c r="R130" s="413"/>
    </row>
    <row r="131" spans="1:18" x14ac:dyDescent="0.2">
      <c r="A131" s="530" t="s">
        <v>1928</v>
      </c>
      <c r="B131" s="530"/>
      <c r="C131" s="530"/>
      <c r="D131" s="530"/>
      <c r="E131" s="530"/>
      <c r="F131" s="531"/>
      <c r="G131" s="516">
        <v>1186</v>
      </c>
      <c r="H131" s="489"/>
      <c r="I131" s="476">
        <v>0.3590001271332659</v>
      </c>
      <c r="J131" s="532"/>
      <c r="K131" s="520">
        <v>187966336.81</v>
      </c>
      <c r="L131" s="490"/>
      <c r="M131" s="476">
        <v>0.34816987537792971</v>
      </c>
      <c r="N131" s="413"/>
      <c r="R131" s="413"/>
    </row>
    <row r="132" spans="1:18" x14ac:dyDescent="0.2">
      <c r="A132" s="530" t="s">
        <v>1929</v>
      </c>
      <c r="B132" s="530"/>
      <c r="C132" s="530"/>
      <c r="D132" s="530"/>
      <c r="E132" s="530"/>
      <c r="F132" s="531"/>
      <c r="G132" s="516">
        <v>948</v>
      </c>
      <c r="H132" s="489"/>
      <c r="I132" s="476">
        <v>0.28695794310483652</v>
      </c>
      <c r="J132" s="532"/>
      <c r="K132" s="520">
        <v>137418109.97</v>
      </c>
      <c r="L132" s="490"/>
      <c r="M132" s="476">
        <v>0.25453944059828132</v>
      </c>
      <c r="N132" s="413"/>
      <c r="R132" s="413"/>
    </row>
    <row r="133" spans="1:18" x14ac:dyDescent="0.2">
      <c r="A133" s="530" t="s">
        <v>1930</v>
      </c>
      <c r="B133" s="530"/>
      <c r="C133" s="530"/>
      <c r="D133" s="530"/>
      <c r="E133" s="530"/>
      <c r="F133" s="531"/>
      <c r="G133" s="516">
        <v>188</v>
      </c>
      <c r="H133" s="489"/>
      <c r="I133" s="476">
        <v>5.6907271417414834E-2</v>
      </c>
      <c r="J133" s="532"/>
      <c r="K133" s="520">
        <v>33350112.379999999</v>
      </c>
      <c r="L133" s="490"/>
      <c r="M133" s="476">
        <v>6.1774382946674554E-2</v>
      </c>
      <c r="N133" s="413"/>
      <c r="R133" s="413"/>
    </row>
    <row r="134" spans="1:18" x14ac:dyDescent="0.2">
      <c r="A134" s="530" t="s">
        <v>1931</v>
      </c>
      <c r="B134" s="530"/>
      <c r="C134" s="530"/>
      <c r="D134" s="530"/>
      <c r="E134" s="530"/>
      <c r="F134" s="531"/>
      <c r="G134" s="516">
        <v>1</v>
      </c>
      <c r="H134" s="489"/>
      <c r="I134" s="476">
        <v>3.026982522202917E-4</v>
      </c>
      <c r="J134" s="532"/>
      <c r="K134" s="520">
        <v>37705.5</v>
      </c>
      <c r="L134" s="490"/>
      <c r="M134" s="476">
        <v>6.9841863489271931E-5</v>
      </c>
      <c r="N134" s="413"/>
      <c r="R134" s="413"/>
    </row>
    <row r="135" spans="1:18" ht="13.5" thickBot="1" x14ac:dyDescent="0.25">
      <c r="A135" s="533" t="s">
        <v>264</v>
      </c>
      <c r="B135" s="533"/>
      <c r="C135" s="533"/>
      <c r="D135" s="533"/>
      <c r="E135" s="533"/>
      <c r="F135" s="534"/>
      <c r="G135" s="524">
        <v>330362</v>
      </c>
      <c r="H135" s="493"/>
      <c r="I135" s="494">
        <v>100.00000000000001</v>
      </c>
      <c r="J135" s="535"/>
      <c r="K135" s="528">
        <v>53986961567.529999</v>
      </c>
      <c r="L135" s="496"/>
      <c r="M135" s="494">
        <v>100</v>
      </c>
      <c r="N135" s="413"/>
      <c r="R135" s="413"/>
    </row>
    <row r="136" spans="1:18" ht="9" customHeight="1" thickTop="1" x14ac:dyDescent="0.2">
      <c r="A136" s="533"/>
      <c r="B136" s="533"/>
      <c r="C136" s="533"/>
      <c r="D136" s="533"/>
      <c r="E136" s="533"/>
      <c r="F136" s="534"/>
      <c r="G136" s="525"/>
      <c r="H136" s="493"/>
      <c r="I136" s="536"/>
      <c r="J136" s="535"/>
      <c r="K136" s="487"/>
      <c r="L136" s="496"/>
      <c r="M136" s="536"/>
      <c r="N136" s="413"/>
      <c r="R136" s="413"/>
    </row>
    <row r="137" spans="1:18" x14ac:dyDescent="0.2">
      <c r="A137" s="421" t="s">
        <v>1932</v>
      </c>
      <c r="B137" s="421"/>
      <c r="C137" s="421"/>
      <c r="D137" s="421"/>
      <c r="E137" s="421"/>
      <c r="F137" s="422"/>
      <c r="G137" s="423"/>
      <c r="H137" s="423"/>
      <c r="I137" s="423"/>
      <c r="J137" s="423"/>
      <c r="K137" s="424"/>
      <c r="L137" s="425"/>
      <c r="M137" s="426"/>
      <c r="N137" s="413"/>
      <c r="R137" s="413"/>
    </row>
    <row r="138" spans="1:18" x14ac:dyDescent="0.2">
      <c r="A138" s="533"/>
      <c r="B138" s="533"/>
      <c r="C138" s="533"/>
      <c r="D138" s="533"/>
      <c r="E138" s="533"/>
      <c r="F138" s="534"/>
      <c r="G138" s="525"/>
      <c r="H138" s="493"/>
      <c r="I138" s="536"/>
      <c r="J138" s="535"/>
      <c r="K138" s="487"/>
      <c r="L138" s="496"/>
      <c r="M138" s="536"/>
      <c r="N138" s="413"/>
      <c r="R138" s="413"/>
    </row>
    <row r="139" spans="1:18" x14ac:dyDescent="0.2">
      <c r="A139" s="471" t="s">
        <v>1933</v>
      </c>
      <c r="B139" s="471"/>
      <c r="C139" s="471"/>
      <c r="D139" s="471"/>
      <c r="E139" s="471"/>
      <c r="F139" s="471"/>
      <c r="G139" s="472" t="s">
        <v>911</v>
      </c>
      <c r="H139" s="473"/>
      <c r="I139" s="471" t="s">
        <v>1869</v>
      </c>
      <c r="J139" s="473"/>
      <c r="K139" s="452" t="s">
        <v>1870</v>
      </c>
      <c r="L139" s="473"/>
      <c r="M139" s="473" t="s">
        <v>1869</v>
      </c>
      <c r="N139" s="413"/>
      <c r="R139" s="413"/>
    </row>
    <row r="140" spans="1:18" x14ac:dyDescent="0.2">
      <c r="A140" s="537" t="s">
        <v>1923</v>
      </c>
      <c r="B140" s="533"/>
      <c r="C140" s="533"/>
      <c r="D140" s="533"/>
      <c r="E140" s="533"/>
      <c r="F140" s="534"/>
      <c r="G140" s="538">
        <v>70944</v>
      </c>
      <c r="H140" s="539"/>
      <c r="I140" s="540">
        <v>21.474624805516374</v>
      </c>
      <c r="J140" s="541"/>
      <c r="K140" s="542">
        <v>12113374274.17</v>
      </c>
      <c r="L140" s="543"/>
      <c r="M140" s="540">
        <v>22.437592193474149</v>
      </c>
      <c r="N140" s="413"/>
      <c r="R140" s="413"/>
    </row>
    <row r="141" spans="1:18" x14ac:dyDescent="0.2">
      <c r="A141" s="537" t="s">
        <v>1924</v>
      </c>
      <c r="B141" s="533"/>
      <c r="C141" s="533"/>
      <c r="D141" s="533"/>
      <c r="E141" s="533"/>
      <c r="F141" s="534"/>
      <c r="G141" s="538">
        <v>87254</v>
      </c>
      <c r="H141" s="539"/>
      <c r="I141" s="540">
        <v>26.411633299229329</v>
      </c>
      <c r="J141" s="541"/>
      <c r="K141" s="542">
        <v>16258496021.32</v>
      </c>
      <c r="L141" s="543"/>
      <c r="M141" s="540">
        <v>30.115597450289798</v>
      </c>
      <c r="N141" s="413"/>
      <c r="R141" s="413"/>
    </row>
    <row r="142" spans="1:18" x14ac:dyDescent="0.2">
      <c r="A142" s="537" t="s">
        <v>1925</v>
      </c>
      <c r="B142" s="533"/>
      <c r="C142" s="533"/>
      <c r="D142" s="533"/>
      <c r="E142" s="533"/>
      <c r="F142" s="534"/>
      <c r="G142" s="538">
        <v>63981</v>
      </c>
      <c r="H142" s="539"/>
      <c r="I142" s="540">
        <v>19.366936875306482</v>
      </c>
      <c r="J142" s="541"/>
      <c r="K142" s="542">
        <v>9564316782.0799999</v>
      </c>
      <c r="L142" s="543"/>
      <c r="M142" s="540">
        <v>17.715975310291174</v>
      </c>
      <c r="N142" s="413"/>
      <c r="R142" s="413"/>
    </row>
    <row r="143" spans="1:18" x14ac:dyDescent="0.2">
      <c r="A143" s="537" t="s">
        <v>1934</v>
      </c>
      <c r="B143" s="533"/>
      <c r="C143" s="533"/>
      <c r="D143" s="533"/>
      <c r="E143" s="533"/>
      <c r="F143" s="534"/>
      <c r="G143" s="538">
        <v>102070</v>
      </c>
      <c r="H143" s="539"/>
      <c r="I143" s="540">
        <v>30.896410604125172</v>
      </c>
      <c r="J143" s="541"/>
      <c r="K143" s="542">
        <v>15408248163.66</v>
      </c>
      <c r="L143" s="543"/>
      <c r="M143" s="540">
        <v>28.540684113860486</v>
      </c>
      <c r="N143" s="413"/>
      <c r="R143" s="413"/>
    </row>
    <row r="144" spans="1:18" x14ac:dyDescent="0.2">
      <c r="A144" s="537" t="s">
        <v>1935</v>
      </c>
      <c r="B144" s="533"/>
      <c r="C144" s="533"/>
      <c r="D144" s="533"/>
      <c r="E144" s="533"/>
      <c r="F144" s="534"/>
      <c r="G144" s="538">
        <v>6113</v>
      </c>
      <c r="H144" s="539"/>
      <c r="I144" s="540">
        <v>1.8503944158226431</v>
      </c>
      <c r="J144" s="541"/>
      <c r="K144" s="542">
        <v>642526326.29999995</v>
      </c>
      <c r="L144" s="543"/>
      <c r="M144" s="540">
        <v>1.1901509320843904</v>
      </c>
      <c r="N144" s="413"/>
      <c r="R144" s="413"/>
    </row>
    <row r="145" spans="1:18" ht="13.5" thickBot="1" x14ac:dyDescent="0.25">
      <c r="A145" s="533" t="s">
        <v>264</v>
      </c>
      <c r="B145" s="533"/>
      <c r="C145" s="533"/>
      <c r="D145" s="533"/>
      <c r="E145" s="533"/>
      <c r="F145" s="534"/>
      <c r="G145" s="524">
        <v>330362</v>
      </c>
      <c r="H145" s="493"/>
      <c r="I145" s="494">
        <v>100</v>
      </c>
      <c r="J145" s="535"/>
      <c r="K145" s="528">
        <v>53986961567.529999</v>
      </c>
      <c r="L145" s="496"/>
      <c r="M145" s="494">
        <v>99.999999999999986</v>
      </c>
      <c r="N145" s="413"/>
      <c r="R145" s="413"/>
    </row>
    <row r="146" spans="1:18" ht="18" customHeight="1" thickTop="1" x14ac:dyDescent="0.2">
      <c r="A146" s="533"/>
      <c r="B146" s="533"/>
      <c r="C146" s="533"/>
      <c r="D146" s="533"/>
      <c r="E146" s="533"/>
      <c r="F146" s="534"/>
      <c r="G146" s="525"/>
      <c r="H146" s="493"/>
      <c r="I146" s="536"/>
      <c r="J146" s="535"/>
      <c r="K146" s="487"/>
      <c r="L146" s="496"/>
      <c r="M146" s="536"/>
      <c r="N146" s="413"/>
      <c r="R146" s="413"/>
    </row>
    <row r="147" spans="1:18" x14ac:dyDescent="0.2">
      <c r="A147" s="533"/>
      <c r="B147" s="533"/>
      <c r="C147" s="533"/>
      <c r="D147" s="533"/>
      <c r="E147" s="533"/>
      <c r="F147" s="534"/>
      <c r="G147" s="525"/>
      <c r="H147" s="493"/>
      <c r="I147" s="536"/>
      <c r="J147" s="535"/>
      <c r="K147" s="487"/>
      <c r="L147" s="496"/>
      <c r="M147" s="536"/>
      <c r="N147" s="413"/>
      <c r="R147" s="413"/>
    </row>
    <row r="148" spans="1:18" x14ac:dyDescent="0.2">
      <c r="A148" s="533"/>
      <c r="B148" s="533"/>
      <c r="C148" s="533"/>
      <c r="D148" s="533"/>
      <c r="E148" s="533"/>
      <c r="F148" s="534"/>
      <c r="G148" s="525"/>
      <c r="H148" s="493"/>
      <c r="I148" s="536"/>
      <c r="J148" s="535"/>
      <c r="K148" s="487"/>
      <c r="L148" s="496"/>
      <c r="M148" s="536"/>
      <c r="N148" s="413"/>
      <c r="R148" s="413"/>
    </row>
    <row r="149" spans="1:18" x14ac:dyDescent="0.2">
      <c r="A149" s="533"/>
      <c r="B149" s="533"/>
      <c r="C149" s="533"/>
      <c r="D149" s="533"/>
      <c r="E149" s="533"/>
      <c r="F149" s="534"/>
      <c r="G149" s="525"/>
      <c r="H149" s="493"/>
      <c r="I149" s="536"/>
      <c r="J149" s="535"/>
      <c r="K149" s="487"/>
      <c r="L149" s="496"/>
      <c r="M149" s="536"/>
      <c r="N149" s="413"/>
      <c r="R149" s="413"/>
    </row>
    <row r="150" spans="1:18" x14ac:dyDescent="0.2">
      <c r="A150" s="533"/>
      <c r="B150" s="533"/>
      <c r="C150" s="533"/>
      <c r="D150" s="533"/>
      <c r="E150" s="533"/>
      <c r="F150" s="534"/>
      <c r="G150" s="525"/>
      <c r="H150" s="493"/>
      <c r="I150" s="536"/>
      <c r="J150" s="535"/>
      <c r="K150" s="487"/>
      <c r="L150" s="496"/>
      <c r="M150" s="536"/>
      <c r="N150" s="413"/>
      <c r="R150" s="413"/>
    </row>
    <row r="151" spans="1:18" x14ac:dyDescent="0.2">
      <c r="A151" s="179"/>
      <c r="B151" s="179"/>
      <c r="C151" s="179"/>
      <c r="D151" s="179"/>
      <c r="E151" s="179"/>
      <c r="F151" s="420"/>
      <c r="G151" s="179"/>
      <c r="H151" s="179"/>
      <c r="I151" s="179"/>
      <c r="J151" s="179"/>
      <c r="K151" s="417"/>
      <c r="L151" s="179"/>
      <c r="M151" s="418"/>
      <c r="N151" s="413"/>
      <c r="R151" s="413"/>
    </row>
    <row r="152" spans="1:18" x14ac:dyDescent="0.2">
      <c r="A152" s="179"/>
      <c r="B152" s="179"/>
      <c r="C152" s="179"/>
      <c r="D152" s="179"/>
      <c r="E152" s="179"/>
      <c r="F152" s="420"/>
      <c r="G152" s="179"/>
      <c r="H152" s="179"/>
      <c r="I152" s="179"/>
      <c r="J152" s="179"/>
      <c r="K152" s="417"/>
      <c r="L152" s="179"/>
      <c r="M152" s="418"/>
      <c r="N152" s="413"/>
      <c r="R152" s="413"/>
    </row>
    <row r="153" spans="1:18" x14ac:dyDescent="0.2">
      <c r="A153" s="179"/>
      <c r="B153" s="179"/>
      <c r="C153" s="179"/>
      <c r="D153" s="179"/>
      <c r="E153" s="179"/>
      <c r="F153" s="420"/>
      <c r="G153" s="179"/>
      <c r="H153" s="179"/>
      <c r="I153" s="179"/>
      <c r="J153" s="179"/>
      <c r="K153" s="417"/>
      <c r="L153" s="179"/>
      <c r="M153" s="418"/>
      <c r="N153" s="413"/>
      <c r="R153" s="413"/>
    </row>
    <row r="154" spans="1:18" x14ac:dyDescent="0.2">
      <c r="A154" s="179"/>
      <c r="B154" s="179"/>
      <c r="C154" s="179"/>
      <c r="D154" s="179"/>
      <c r="E154" s="179"/>
      <c r="F154" s="420"/>
      <c r="G154" s="179"/>
      <c r="H154" s="179"/>
      <c r="I154" s="179"/>
      <c r="J154" s="179"/>
      <c r="K154" s="417"/>
      <c r="L154" s="179"/>
      <c r="M154" s="418"/>
      <c r="N154" s="413"/>
      <c r="R154" s="413"/>
    </row>
    <row r="155" spans="1:18" x14ac:dyDescent="0.2">
      <c r="A155" s="179"/>
      <c r="B155" s="179"/>
      <c r="C155" s="179"/>
      <c r="D155" s="179"/>
      <c r="E155" s="179"/>
      <c r="F155" s="420"/>
      <c r="G155" s="179"/>
      <c r="H155" s="179"/>
      <c r="I155" s="179"/>
      <c r="J155" s="179"/>
      <c r="K155" s="417"/>
      <c r="L155" s="179"/>
      <c r="M155" s="418"/>
      <c r="N155" s="413"/>
      <c r="R155" s="413"/>
    </row>
    <row r="156" spans="1:18" x14ac:dyDescent="0.2">
      <c r="A156" s="179"/>
      <c r="B156" s="179"/>
      <c r="C156" s="179"/>
      <c r="D156" s="179"/>
      <c r="E156" s="179"/>
      <c r="F156" s="420"/>
      <c r="G156" s="179"/>
      <c r="H156" s="179"/>
      <c r="I156" s="179"/>
      <c r="J156" s="179"/>
      <c r="K156" s="417"/>
      <c r="L156" s="179"/>
      <c r="M156" s="418"/>
      <c r="N156" s="413"/>
      <c r="R156" s="413"/>
    </row>
    <row r="157" spans="1:18" ht="12.75" customHeight="1" x14ac:dyDescent="0.2">
      <c r="A157" s="179"/>
      <c r="B157" s="179"/>
      <c r="C157" s="179"/>
      <c r="D157" s="179"/>
      <c r="E157" s="179"/>
      <c r="F157" s="420"/>
      <c r="G157" s="179"/>
      <c r="H157" s="179"/>
      <c r="I157" s="179"/>
      <c r="J157" s="179"/>
      <c r="K157" s="417"/>
      <c r="L157" s="179"/>
      <c r="M157" s="418"/>
      <c r="N157" s="413"/>
      <c r="R157" s="413"/>
    </row>
    <row r="158" spans="1:18" x14ac:dyDescent="0.2">
      <c r="A158" s="502" t="s">
        <v>1694</v>
      </c>
      <c r="B158" s="503"/>
      <c r="C158" s="503"/>
      <c r="D158" s="503"/>
      <c r="E158" s="504" t="s">
        <v>1896</v>
      </c>
      <c r="F158" s="505"/>
      <c r="G158" s="506"/>
      <c r="H158" s="507"/>
      <c r="I158" s="507"/>
      <c r="J158" s="508"/>
      <c r="K158" s="509"/>
      <c r="L158" s="510"/>
      <c r="M158" s="511" t="s">
        <v>1936</v>
      </c>
      <c r="N158" s="413"/>
      <c r="R158" s="413"/>
    </row>
    <row r="159" spans="1:18" ht="23.25" x14ac:dyDescent="0.35">
      <c r="A159" s="410" t="s">
        <v>1605</v>
      </c>
      <c r="B159" s="177"/>
      <c r="C159" s="177"/>
      <c r="D159" s="177"/>
      <c r="E159" s="177"/>
      <c r="F159" s="411"/>
      <c r="G159" s="178"/>
      <c r="H159" s="178"/>
      <c r="I159" s="178"/>
      <c r="J159" s="179"/>
      <c r="K159" s="412"/>
      <c r="L159" s="178"/>
      <c r="M159" s="178"/>
      <c r="N159" s="413"/>
      <c r="R159" s="413"/>
    </row>
    <row r="160" spans="1:18" ht="15.75" x14ac:dyDescent="0.25">
      <c r="A160" s="414" t="s">
        <v>1606</v>
      </c>
      <c r="B160" s="414"/>
      <c r="C160" s="414"/>
      <c r="D160" s="414"/>
      <c r="E160" s="414"/>
      <c r="F160" s="415"/>
      <c r="G160" s="416">
        <v>43371</v>
      </c>
      <c r="H160" s="179"/>
      <c r="J160" s="179"/>
      <c r="K160" s="417"/>
      <c r="L160" s="179"/>
      <c r="M160" s="418"/>
      <c r="N160" s="413"/>
      <c r="R160" s="413"/>
    </row>
    <row r="161" spans="1:18" ht="15.75" x14ac:dyDescent="0.25">
      <c r="A161" s="414"/>
      <c r="B161" s="414"/>
      <c r="C161" s="414"/>
      <c r="D161" s="414"/>
      <c r="E161" s="414"/>
      <c r="F161" s="415"/>
      <c r="G161" s="179"/>
      <c r="H161" s="179"/>
      <c r="I161" s="419"/>
      <c r="J161" s="179"/>
      <c r="K161" s="417"/>
      <c r="L161" s="179"/>
      <c r="M161" s="418"/>
      <c r="N161" s="413"/>
      <c r="R161" s="413"/>
    </row>
    <row r="162" spans="1:18" x14ac:dyDescent="0.2">
      <c r="A162" s="179"/>
      <c r="B162" s="179"/>
      <c r="C162" s="179"/>
      <c r="D162" s="179"/>
      <c r="E162" s="179"/>
      <c r="F162" s="420"/>
      <c r="G162" s="179"/>
      <c r="H162" s="179"/>
      <c r="I162" s="179"/>
      <c r="J162" s="179"/>
      <c r="K162" s="417"/>
      <c r="L162" s="179"/>
      <c r="M162" s="418"/>
      <c r="N162" s="413"/>
      <c r="R162" s="413"/>
    </row>
    <row r="163" spans="1:18" ht="19.899999999999999" customHeight="1" x14ac:dyDescent="0.2">
      <c r="A163" s="179"/>
      <c r="B163" s="179"/>
      <c r="C163" s="179"/>
      <c r="D163" s="179"/>
      <c r="E163" s="179"/>
      <c r="F163" s="420"/>
      <c r="G163" s="179"/>
      <c r="H163" s="179"/>
      <c r="I163" s="179"/>
      <c r="J163" s="179"/>
      <c r="K163" s="417"/>
      <c r="L163" s="179"/>
      <c r="M163" s="418"/>
      <c r="N163" s="413"/>
      <c r="R163" s="413"/>
    </row>
    <row r="164" spans="1:18" x14ac:dyDescent="0.2">
      <c r="A164" s="353" t="s">
        <v>1937</v>
      </c>
      <c r="B164" s="353"/>
      <c r="C164" s="353"/>
      <c r="D164" s="353"/>
      <c r="E164" s="353"/>
      <c r="F164" s="445"/>
      <c r="G164" s="354"/>
      <c r="H164" s="354"/>
      <c r="I164" s="354"/>
      <c r="J164" s="354"/>
      <c r="K164" s="446"/>
      <c r="L164" s="355"/>
      <c r="M164" s="447"/>
      <c r="N164" s="413"/>
      <c r="R164" s="413"/>
    </row>
    <row r="165" spans="1:18" x14ac:dyDescent="0.2">
      <c r="A165" s="427"/>
      <c r="B165" s="427"/>
      <c r="C165" s="427"/>
      <c r="D165" s="427"/>
      <c r="E165" s="427"/>
      <c r="F165" s="544"/>
      <c r="G165" s="427"/>
      <c r="H165" s="427"/>
      <c r="I165" s="427"/>
      <c r="J165" s="427"/>
      <c r="K165" s="545"/>
      <c r="L165" s="546"/>
      <c r="M165" s="546"/>
      <c r="N165" s="413"/>
      <c r="R165" s="413"/>
    </row>
    <row r="166" spans="1:18" x14ac:dyDescent="0.2">
      <c r="A166" s="449" t="s">
        <v>1938</v>
      </c>
      <c r="B166" s="449"/>
      <c r="C166" s="179"/>
      <c r="D166" s="179"/>
      <c r="E166" s="179"/>
      <c r="F166" s="547"/>
      <c r="G166" s="450" t="s">
        <v>911</v>
      </c>
      <c r="H166" s="454"/>
      <c r="I166" s="450" t="s">
        <v>1869</v>
      </c>
      <c r="J166" s="454"/>
      <c r="K166" s="452" t="s">
        <v>1870</v>
      </c>
      <c r="L166" s="454"/>
      <c r="M166" s="454" t="s">
        <v>1869</v>
      </c>
      <c r="N166" s="413"/>
      <c r="R166" s="413"/>
    </row>
    <row r="167" spans="1:18" x14ac:dyDescent="0.2">
      <c r="A167" s="356" t="s">
        <v>917</v>
      </c>
      <c r="B167" s="356"/>
      <c r="C167" s="356"/>
      <c r="D167" s="356"/>
      <c r="E167" s="356"/>
      <c r="F167" s="455"/>
      <c r="G167" s="516">
        <v>138420</v>
      </c>
      <c r="H167" s="517"/>
      <c r="I167" s="548">
        <v>41.89949207233277</v>
      </c>
      <c r="J167" s="549"/>
      <c r="K167" s="520">
        <v>7064500188.4700003</v>
      </c>
      <c r="L167" s="550"/>
      <c r="M167" s="518">
        <v>13.085567298751045</v>
      </c>
      <c r="N167" s="413"/>
      <c r="R167" s="413"/>
    </row>
    <row r="168" spans="1:18" x14ac:dyDescent="0.2">
      <c r="A168" s="356" t="s">
        <v>1939</v>
      </c>
      <c r="B168" s="356"/>
      <c r="C168" s="356"/>
      <c r="D168" s="356"/>
      <c r="E168" s="356"/>
      <c r="F168" s="455"/>
      <c r="G168" s="516">
        <v>55915</v>
      </c>
      <c r="H168" s="517"/>
      <c r="I168" s="518">
        <v>16.92537277289761</v>
      </c>
      <c r="J168" s="549"/>
      <c r="K168" s="520">
        <v>6940566649.25</v>
      </c>
      <c r="L168" s="550"/>
      <c r="M168" s="518">
        <v>12.85600531633613</v>
      </c>
      <c r="N168" s="413"/>
      <c r="R168" s="413"/>
    </row>
    <row r="169" spans="1:18" x14ac:dyDescent="0.2">
      <c r="A169" s="356" t="s">
        <v>1940</v>
      </c>
      <c r="B169" s="356"/>
      <c r="C169" s="356"/>
      <c r="D169" s="356"/>
      <c r="E169" s="356"/>
      <c r="F169" s="455"/>
      <c r="G169" s="516">
        <v>43061</v>
      </c>
      <c r="H169" s="517"/>
      <c r="I169" s="518">
        <v>13.03448943885798</v>
      </c>
      <c r="J169" s="549"/>
      <c r="K169" s="520">
        <v>7485449475.04</v>
      </c>
      <c r="L169" s="550"/>
      <c r="M169" s="548">
        <v>13.86529128088968</v>
      </c>
      <c r="N169" s="413"/>
      <c r="R169" s="413"/>
    </row>
    <row r="170" spans="1:18" x14ac:dyDescent="0.2">
      <c r="A170" s="356" t="s">
        <v>1941</v>
      </c>
      <c r="B170" s="356"/>
      <c r="C170" s="356"/>
      <c r="D170" s="356"/>
      <c r="E170" s="356"/>
      <c r="F170" s="455"/>
      <c r="G170" s="516">
        <v>29696</v>
      </c>
      <c r="H170" s="517"/>
      <c r="I170" s="518">
        <v>8.9889272979337811</v>
      </c>
      <c r="J170" s="549"/>
      <c r="K170" s="520">
        <v>6643108522.8999996</v>
      </c>
      <c r="L170" s="550"/>
      <c r="M170" s="518">
        <v>12.305023898391498</v>
      </c>
      <c r="N170" s="413"/>
      <c r="R170" s="413"/>
    </row>
    <row r="171" spans="1:18" x14ac:dyDescent="0.2">
      <c r="A171" s="356" t="s">
        <v>1942</v>
      </c>
      <c r="B171" s="356"/>
      <c r="C171" s="356"/>
      <c r="D171" s="356"/>
      <c r="E171" s="356"/>
      <c r="F171" s="455"/>
      <c r="G171" s="516">
        <v>20214</v>
      </c>
      <c r="H171" s="517"/>
      <c r="I171" s="518">
        <v>6.1187424703809761</v>
      </c>
      <c r="J171" s="549"/>
      <c r="K171" s="520">
        <v>5526128247.0200005</v>
      </c>
      <c r="L171" s="550"/>
      <c r="M171" s="518">
        <v>10.236042345349629</v>
      </c>
      <c r="N171" s="413"/>
      <c r="R171" s="413"/>
    </row>
    <row r="172" spans="1:18" x14ac:dyDescent="0.2">
      <c r="A172" s="356" t="s">
        <v>1943</v>
      </c>
      <c r="B172" s="356"/>
      <c r="C172" s="356"/>
      <c r="D172" s="356"/>
      <c r="E172" s="356"/>
      <c r="F172" s="455"/>
      <c r="G172" s="516">
        <v>13071</v>
      </c>
      <c r="H172" s="517"/>
      <c r="I172" s="518">
        <v>3.9565688547714326</v>
      </c>
      <c r="J172" s="549"/>
      <c r="K172" s="520">
        <v>4227642880.5</v>
      </c>
      <c r="L172" s="550"/>
      <c r="M172" s="518">
        <v>7.8308590773567079</v>
      </c>
      <c r="N172" s="413"/>
      <c r="R172" s="413"/>
    </row>
    <row r="173" spans="1:18" x14ac:dyDescent="0.2">
      <c r="A173" s="356" t="s">
        <v>1944</v>
      </c>
      <c r="B173" s="356"/>
      <c r="C173" s="356"/>
      <c r="D173" s="356"/>
      <c r="E173" s="356"/>
      <c r="F173" s="455"/>
      <c r="G173" s="516">
        <v>8677</v>
      </c>
      <c r="H173" s="517"/>
      <c r="I173" s="518">
        <v>2.6265127345154711</v>
      </c>
      <c r="J173" s="549"/>
      <c r="K173" s="520">
        <v>3239178374.2199998</v>
      </c>
      <c r="L173" s="550"/>
      <c r="M173" s="518">
        <v>5.9999271679111805</v>
      </c>
      <c r="N173" s="413"/>
      <c r="R173" s="413"/>
    </row>
    <row r="174" spans="1:18" x14ac:dyDescent="0.2">
      <c r="A174" s="356" t="s">
        <v>1945</v>
      </c>
      <c r="B174" s="356"/>
      <c r="C174" s="356"/>
      <c r="D174" s="356"/>
      <c r="E174" s="356"/>
      <c r="F174" s="455"/>
      <c r="G174" s="516">
        <v>5628</v>
      </c>
      <c r="H174" s="517"/>
      <c r="I174" s="518">
        <v>1.7035857634958014</v>
      </c>
      <c r="J174" s="549"/>
      <c r="K174" s="520">
        <v>2384567589.3899999</v>
      </c>
      <c r="L174" s="550"/>
      <c r="M174" s="518">
        <v>4.4169323854376312</v>
      </c>
      <c r="N174" s="413"/>
      <c r="R174" s="413"/>
    </row>
    <row r="175" spans="1:18" x14ac:dyDescent="0.2">
      <c r="A175" s="356" t="s">
        <v>1946</v>
      </c>
      <c r="B175" s="356"/>
      <c r="C175" s="356"/>
      <c r="D175" s="356"/>
      <c r="E175" s="356"/>
      <c r="F175" s="455"/>
      <c r="G175" s="516">
        <v>4039</v>
      </c>
      <c r="H175" s="517"/>
      <c r="I175" s="518">
        <v>1.2225982407177582</v>
      </c>
      <c r="J175" s="549"/>
      <c r="K175" s="520">
        <v>1911510362.78</v>
      </c>
      <c r="L175" s="550"/>
      <c r="M175" s="518">
        <v>3.540688913172068</v>
      </c>
      <c r="N175" s="413"/>
      <c r="R175" s="413"/>
    </row>
    <row r="176" spans="1:18" x14ac:dyDescent="0.2">
      <c r="A176" s="356" t="s">
        <v>1947</v>
      </c>
      <c r="B176" s="356"/>
      <c r="C176" s="356"/>
      <c r="D176" s="356"/>
      <c r="E176" s="356"/>
      <c r="F176" s="455"/>
      <c r="G176" s="516">
        <v>2719</v>
      </c>
      <c r="H176" s="517"/>
      <c r="I176" s="518">
        <v>0.82303654778697311</v>
      </c>
      <c r="J176" s="549"/>
      <c r="K176" s="520">
        <v>1424343222.4000001</v>
      </c>
      <c r="L176" s="550"/>
      <c r="M176" s="518">
        <v>2.6383096604137455</v>
      </c>
      <c r="N176" s="413"/>
      <c r="R176" s="413"/>
    </row>
    <row r="177" spans="1:18" x14ac:dyDescent="0.2">
      <c r="A177" s="356" t="s">
        <v>1948</v>
      </c>
      <c r="B177" s="356"/>
      <c r="C177" s="356"/>
      <c r="D177" s="356"/>
      <c r="E177" s="356"/>
      <c r="F177" s="455"/>
      <c r="G177" s="516">
        <v>1996</v>
      </c>
      <c r="H177" s="517"/>
      <c r="I177" s="518">
        <v>0.60418571143170219</v>
      </c>
      <c r="J177" s="549"/>
      <c r="K177" s="520">
        <v>1145862408.01</v>
      </c>
      <c r="L177" s="550"/>
      <c r="M177" s="518">
        <v>2.1224799002194064</v>
      </c>
      <c r="N177" s="413"/>
      <c r="R177" s="413"/>
    </row>
    <row r="178" spans="1:18" x14ac:dyDescent="0.2">
      <c r="A178" s="356" t="s">
        <v>1949</v>
      </c>
      <c r="B178" s="356"/>
      <c r="C178" s="356"/>
      <c r="D178" s="356"/>
      <c r="E178" s="356"/>
      <c r="F178" s="455"/>
      <c r="G178" s="516">
        <v>1435</v>
      </c>
      <c r="H178" s="517"/>
      <c r="I178" s="518">
        <v>0.43437199193611853</v>
      </c>
      <c r="J178" s="549"/>
      <c r="K178" s="520">
        <v>894553803.12</v>
      </c>
      <c r="L178" s="550"/>
      <c r="M178" s="518">
        <v>1.6569811990642236</v>
      </c>
      <c r="N178" s="413"/>
      <c r="R178" s="413"/>
    </row>
    <row r="179" spans="1:18" x14ac:dyDescent="0.2">
      <c r="A179" s="356" t="s">
        <v>1950</v>
      </c>
      <c r="B179" s="356"/>
      <c r="C179" s="356"/>
      <c r="D179" s="356"/>
      <c r="E179" s="356"/>
      <c r="F179" s="455"/>
      <c r="G179" s="516">
        <v>1106</v>
      </c>
      <c r="H179" s="517"/>
      <c r="I179" s="518">
        <v>0.33478426695564262</v>
      </c>
      <c r="J179" s="549"/>
      <c r="K179" s="520">
        <v>744851464.48000002</v>
      </c>
      <c r="L179" s="550"/>
      <c r="M179" s="518">
        <v>1.379687692829864</v>
      </c>
      <c r="N179" s="413"/>
      <c r="R179" s="413"/>
    </row>
    <row r="180" spans="1:18" x14ac:dyDescent="0.2">
      <c r="A180" s="356" t="s">
        <v>1951</v>
      </c>
      <c r="B180" s="356"/>
      <c r="C180" s="356"/>
      <c r="D180" s="356"/>
      <c r="E180" s="356"/>
      <c r="F180" s="455"/>
      <c r="G180" s="516">
        <v>783</v>
      </c>
      <c r="H180" s="517"/>
      <c r="I180" s="518">
        <v>0.23701273148848839</v>
      </c>
      <c r="J180" s="549"/>
      <c r="K180" s="520">
        <v>567427079.20000005</v>
      </c>
      <c r="L180" s="550"/>
      <c r="M180" s="518">
        <v>1.0510446647200724</v>
      </c>
      <c r="N180" s="413"/>
      <c r="R180" s="413"/>
    </row>
    <row r="181" spans="1:18" x14ac:dyDescent="0.2">
      <c r="A181" s="356" t="s">
        <v>1952</v>
      </c>
      <c r="B181" s="356"/>
      <c r="C181" s="356"/>
      <c r="D181" s="356"/>
      <c r="E181" s="356"/>
      <c r="F181" s="455"/>
      <c r="G181" s="516">
        <v>649</v>
      </c>
      <c r="H181" s="517"/>
      <c r="I181" s="518">
        <v>0.19645116569096929</v>
      </c>
      <c r="J181" s="549"/>
      <c r="K181" s="520">
        <v>502307879.02999997</v>
      </c>
      <c r="L181" s="550"/>
      <c r="M181" s="518">
        <v>0.93042442924239099</v>
      </c>
      <c r="N181" s="413"/>
      <c r="R181" s="413"/>
    </row>
    <row r="182" spans="1:18" x14ac:dyDescent="0.2">
      <c r="A182" s="356" t="s">
        <v>1953</v>
      </c>
      <c r="B182" s="356"/>
      <c r="C182" s="356"/>
      <c r="D182" s="356"/>
      <c r="E182" s="356"/>
      <c r="F182" s="455"/>
      <c r="G182" s="516">
        <v>470</v>
      </c>
      <c r="H182" s="517"/>
      <c r="I182" s="518">
        <v>0.1422681785435371</v>
      </c>
      <c r="J182" s="549"/>
      <c r="K182" s="520">
        <v>387721620.92000002</v>
      </c>
      <c r="L182" s="550"/>
      <c r="M182" s="518">
        <v>0.71817640715900544</v>
      </c>
      <c r="N182" s="413"/>
      <c r="R182" s="413"/>
    </row>
    <row r="183" spans="1:18" x14ac:dyDescent="0.2">
      <c r="A183" s="356" t="s">
        <v>1954</v>
      </c>
      <c r="B183" s="356"/>
      <c r="C183" s="356"/>
      <c r="D183" s="356"/>
      <c r="E183" s="356"/>
      <c r="F183" s="455"/>
      <c r="G183" s="516">
        <v>415</v>
      </c>
      <c r="H183" s="517"/>
      <c r="I183" s="518">
        <v>0.12561977467142105</v>
      </c>
      <c r="J183" s="549"/>
      <c r="K183" s="520">
        <v>362386171.48000002</v>
      </c>
      <c r="L183" s="550"/>
      <c r="M183" s="518">
        <v>0.6712475771149049</v>
      </c>
      <c r="N183" s="413"/>
      <c r="R183" s="413"/>
    </row>
    <row r="184" spans="1:18" x14ac:dyDescent="0.2">
      <c r="A184" s="356" t="s">
        <v>1955</v>
      </c>
      <c r="B184" s="356"/>
      <c r="C184" s="356"/>
      <c r="D184" s="356"/>
      <c r="E184" s="356"/>
      <c r="F184" s="455"/>
      <c r="G184" s="516">
        <v>334</v>
      </c>
      <c r="H184" s="517"/>
      <c r="I184" s="518">
        <v>0.10110121624157742</v>
      </c>
      <c r="J184" s="549"/>
      <c r="K184" s="520">
        <v>308822596.88</v>
      </c>
      <c r="L184" s="550"/>
      <c r="M184" s="518">
        <v>0.57203181641127721</v>
      </c>
      <c r="N184" s="413"/>
      <c r="R184" s="413"/>
    </row>
    <row r="185" spans="1:18" x14ac:dyDescent="0.2">
      <c r="A185" s="356" t="s">
        <v>1956</v>
      </c>
      <c r="B185" s="356"/>
      <c r="C185" s="356"/>
      <c r="D185" s="356"/>
      <c r="E185" s="356"/>
      <c r="F185" s="455"/>
      <c r="G185" s="516">
        <v>332</v>
      </c>
      <c r="H185" s="517"/>
      <c r="I185" s="518">
        <v>0.10049581973713684</v>
      </c>
      <c r="J185" s="549"/>
      <c r="K185" s="520">
        <v>323235392.48000002</v>
      </c>
      <c r="L185" s="550"/>
      <c r="M185" s="518">
        <v>0.59872862464333843</v>
      </c>
      <c r="N185" s="413"/>
      <c r="R185" s="413"/>
    </row>
    <row r="186" spans="1:18" x14ac:dyDescent="0.2">
      <c r="A186" s="356" t="s">
        <v>937</v>
      </c>
      <c r="B186" s="356"/>
      <c r="C186" s="356"/>
      <c r="D186" s="356"/>
      <c r="E186" s="356"/>
      <c r="F186" s="455"/>
      <c r="G186" s="516">
        <v>1402</v>
      </c>
      <c r="H186" s="517"/>
      <c r="I186" s="518">
        <v>0.42438294961284889</v>
      </c>
      <c r="J186" s="549"/>
      <c r="K186" s="520">
        <v>1902797639.96</v>
      </c>
      <c r="L186" s="550"/>
      <c r="M186" s="518">
        <v>3.5245503445862041</v>
      </c>
      <c r="N186" s="413"/>
      <c r="R186" s="413"/>
    </row>
    <row r="187" spans="1:18" ht="13.5" thickBot="1" x14ac:dyDescent="0.25">
      <c r="A187" s="361" t="s">
        <v>264</v>
      </c>
      <c r="B187" s="361"/>
      <c r="C187" s="361"/>
      <c r="D187" s="361"/>
      <c r="E187" s="361"/>
      <c r="F187" s="491"/>
      <c r="G187" s="524">
        <v>330362</v>
      </c>
      <c r="H187" s="525"/>
      <c r="I187" s="529">
        <v>99.999999999999972</v>
      </c>
      <c r="J187" s="551"/>
      <c r="K187" s="495">
        <v>53986961567.529999</v>
      </c>
      <c r="L187" s="487"/>
      <c r="M187" s="529">
        <v>100</v>
      </c>
      <c r="N187" s="413"/>
      <c r="R187" s="413"/>
    </row>
    <row r="188" spans="1:18" ht="9" customHeight="1" thickTop="1" x14ac:dyDescent="0.2">
      <c r="A188" s="427"/>
      <c r="B188" s="427"/>
      <c r="C188" s="427"/>
      <c r="D188" s="427"/>
      <c r="E188" s="427"/>
      <c r="F188" s="544"/>
      <c r="G188" s="427"/>
      <c r="H188" s="427"/>
      <c r="I188" s="427"/>
      <c r="J188" s="427"/>
      <c r="K188" s="545"/>
      <c r="L188" s="427"/>
      <c r="M188" s="546"/>
      <c r="N188" s="413"/>
      <c r="R188" s="413"/>
    </row>
    <row r="189" spans="1:18" x14ac:dyDescent="0.2">
      <c r="A189" s="421" t="s">
        <v>1957</v>
      </c>
      <c r="B189" s="421"/>
      <c r="C189" s="421"/>
      <c r="D189" s="421"/>
      <c r="E189" s="421"/>
      <c r="F189" s="422"/>
      <c r="G189" s="423"/>
      <c r="H189" s="423"/>
      <c r="I189" s="423"/>
      <c r="J189" s="423"/>
      <c r="K189" s="424"/>
      <c r="L189" s="425"/>
      <c r="M189" s="426"/>
      <c r="N189" s="413"/>
      <c r="R189" s="413"/>
    </row>
    <row r="190" spans="1:18" x14ac:dyDescent="0.2">
      <c r="A190" s="179"/>
      <c r="B190" s="179"/>
      <c r="C190" s="179"/>
      <c r="D190" s="179"/>
      <c r="E190" s="179"/>
      <c r="F190" s="420"/>
      <c r="G190" s="179"/>
      <c r="H190" s="179"/>
      <c r="I190" s="179"/>
      <c r="J190" s="179"/>
      <c r="K190" s="417"/>
      <c r="L190" s="418"/>
      <c r="M190" s="418"/>
      <c r="N190" s="413"/>
      <c r="R190" s="413"/>
    </row>
    <row r="191" spans="1:18" x14ac:dyDescent="0.2">
      <c r="A191" s="471" t="s">
        <v>1958</v>
      </c>
      <c r="B191" s="471"/>
      <c r="C191" s="471"/>
      <c r="D191" s="471"/>
      <c r="E191" s="471"/>
      <c r="F191" s="471"/>
      <c r="G191" s="472" t="s">
        <v>911</v>
      </c>
      <c r="H191" s="473"/>
      <c r="I191" s="471" t="s">
        <v>1869</v>
      </c>
      <c r="J191" s="473"/>
      <c r="K191" s="452" t="s">
        <v>1870</v>
      </c>
      <c r="L191" s="473"/>
      <c r="M191" s="473" t="s">
        <v>1869</v>
      </c>
      <c r="N191" s="413"/>
      <c r="R191" s="413"/>
    </row>
    <row r="192" spans="1:18" x14ac:dyDescent="0.2">
      <c r="A192" s="552" t="s">
        <v>1959</v>
      </c>
      <c r="B192" s="552"/>
      <c r="C192" s="552"/>
      <c r="D192" s="552"/>
      <c r="E192" s="552"/>
      <c r="F192" s="553"/>
      <c r="G192" s="456">
        <v>29727</v>
      </c>
      <c r="H192" s="489"/>
      <c r="I192" s="476">
        <v>8.9983109437526103</v>
      </c>
      <c r="J192" s="549"/>
      <c r="K192" s="478">
        <v>4578323693.4200001</v>
      </c>
      <c r="L192" s="554"/>
      <c r="M192" s="476">
        <v>8.4804248294158384</v>
      </c>
      <c r="N192" s="413"/>
      <c r="R192" s="413"/>
    </row>
    <row r="193" spans="1:19" x14ac:dyDescent="0.2">
      <c r="A193" s="552" t="s">
        <v>1960</v>
      </c>
      <c r="B193" s="552"/>
      <c r="C193" s="552"/>
      <c r="D193" s="552"/>
      <c r="E193" s="552"/>
      <c r="F193" s="553"/>
      <c r="G193" s="456">
        <v>267498</v>
      </c>
      <c r="H193" s="489"/>
      <c r="I193" s="476">
        <v>80.971177072423586</v>
      </c>
      <c r="J193" s="549"/>
      <c r="K193" s="478">
        <v>43755464465.43</v>
      </c>
      <c r="L193" s="554"/>
      <c r="M193" s="476">
        <v>81.048207187393103</v>
      </c>
      <c r="N193" s="413"/>
      <c r="R193" s="413"/>
    </row>
    <row r="194" spans="1:19" x14ac:dyDescent="0.2">
      <c r="A194" s="552" t="s">
        <v>1961</v>
      </c>
      <c r="B194" s="552"/>
      <c r="C194" s="552"/>
      <c r="D194" s="552"/>
      <c r="E194" s="552"/>
      <c r="F194" s="553"/>
      <c r="G194" s="456">
        <v>3838</v>
      </c>
      <c r="H194" s="489"/>
      <c r="I194" s="476">
        <v>1.1617558920214794</v>
      </c>
      <c r="J194" s="549"/>
      <c r="K194" s="478">
        <v>529034242.5</v>
      </c>
      <c r="L194" s="554"/>
      <c r="M194" s="476">
        <v>0.97992964808410921</v>
      </c>
      <c r="N194" s="413"/>
      <c r="R194" s="413"/>
    </row>
    <row r="195" spans="1:19" x14ac:dyDescent="0.2">
      <c r="A195" s="552" t="s">
        <v>1962</v>
      </c>
      <c r="B195" s="552"/>
      <c r="C195" s="552"/>
      <c r="D195" s="552"/>
      <c r="E195" s="552"/>
      <c r="F195" s="553"/>
      <c r="G195" s="456">
        <v>932</v>
      </c>
      <c r="H195" s="489"/>
      <c r="I195" s="476">
        <v>0.28211477106931182</v>
      </c>
      <c r="J195" s="549"/>
      <c r="K195" s="478">
        <v>159327286.96000001</v>
      </c>
      <c r="L195" s="554"/>
      <c r="M195" s="476">
        <v>0.29512178928740834</v>
      </c>
      <c r="N195" s="413"/>
      <c r="R195" s="413"/>
    </row>
    <row r="196" spans="1:19" x14ac:dyDescent="0.2">
      <c r="A196" s="552" t="s">
        <v>262</v>
      </c>
      <c r="B196" s="552"/>
      <c r="C196" s="552"/>
      <c r="D196" s="552"/>
      <c r="E196" s="552"/>
      <c r="F196" s="553"/>
      <c r="G196" s="456">
        <v>753</v>
      </c>
      <c r="H196" s="489"/>
      <c r="I196" s="476">
        <v>0.22793178392187963</v>
      </c>
      <c r="J196" s="549"/>
      <c r="K196" s="478">
        <v>112908364.05</v>
      </c>
      <c r="L196" s="554"/>
      <c r="M196" s="476">
        <v>0.20914006043619945</v>
      </c>
      <c r="N196" s="413"/>
      <c r="R196" s="413"/>
    </row>
    <row r="197" spans="1:19" x14ac:dyDescent="0.2">
      <c r="A197" s="552" t="s">
        <v>1963</v>
      </c>
      <c r="B197" s="552"/>
      <c r="C197" s="552"/>
      <c r="D197" s="552"/>
      <c r="E197" s="552"/>
      <c r="F197" s="553"/>
      <c r="G197" s="456">
        <v>14578</v>
      </c>
      <c r="H197" s="489"/>
      <c r="I197" s="476">
        <v>4.4127351208674126</v>
      </c>
      <c r="J197" s="549"/>
      <c r="K197" s="478">
        <v>2547349628.9000001</v>
      </c>
      <c r="L197" s="554"/>
      <c r="M197" s="476">
        <v>4.7184534097434412</v>
      </c>
      <c r="N197" s="413"/>
      <c r="R197" s="413"/>
    </row>
    <row r="198" spans="1:19" x14ac:dyDescent="0.2">
      <c r="A198" s="552" t="s">
        <v>1964</v>
      </c>
      <c r="B198" s="552"/>
      <c r="C198" s="552"/>
      <c r="D198" s="552"/>
      <c r="E198" s="552"/>
      <c r="F198" s="553"/>
      <c r="G198" s="456">
        <v>12096</v>
      </c>
      <c r="H198" s="489"/>
      <c r="I198" s="476">
        <v>3.6614380588566484</v>
      </c>
      <c r="J198" s="549"/>
      <c r="K198" s="478">
        <v>2163205559.3400002</v>
      </c>
      <c r="L198" s="554"/>
      <c r="M198" s="476">
        <v>4.0069036977273456</v>
      </c>
      <c r="N198" s="413"/>
      <c r="R198" s="413"/>
    </row>
    <row r="199" spans="1:19" x14ac:dyDescent="0.2">
      <c r="A199" s="552" t="s">
        <v>1965</v>
      </c>
      <c r="B199" s="552"/>
      <c r="C199" s="552"/>
      <c r="D199" s="552"/>
      <c r="E199" s="552"/>
      <c r="F199" s="553"/>
      <c r="G199" s="456">
        <v>940</v>
      </c>
      <c r="H199" s="489"/>
      <c r="I199" s="476">
        <v>0.2845363570870742</v>
      </c>
      <c r="J199" s="549"/>
      <c r="K199" s="478">
        <v>141348326.93000001</v>
      </c>
      <c r="L199" s="554"/>
      <c r="M199" s="476">
        <v>0.26181937791256021</v>
      </c>
      <c r="N199" s="413"/>
      <c r="R199" s="413"/>
    </row>
    <row r="200" spans="1:19" ht="13.5" thickBot="1" x14ac:dyDescent="0.25">
      <c r="A200" s="522" t="s">
        <v>264</v>
      </c>
      <c r="B200" s="522"/>
      <c r="C200" s="522"/>
      <c r="D200" s="522"/>
      <c r="E200" s="522"/>
      <c r="F200" s="523"/>
      <c r="G200" s="492">
        <v>330362</v>
      </c>
      <c r="H200" s="493"/>
      <c r="I200" s="494">
        <v>100</v>
      </c>
      <c r="J200" s="551"/>
      <c r="K200" s="495">
        <v>53986961567.529999</v>
      </c>
      <c r="L200" s="498"/>
      <c r="M200" s="494">
        <v>100</v>
      </c>
      <c r="N200" s="413"/>
      <c r="R200" s="413"/>
    </row>
    <row r="201" spans="1:19" ht="11.45" customHeight="1" thickTop="1" x14ac:dyDescent="0.2">
      <c r="A201" s="522"/>
      <c r="B201" s="522"/>
      <c r="C201" s="522"/>
      <c r="D201" s="522"/>
      <c r="E201" s="522"/>
      <c r="F201" s="523"/>
      <c r="G201" s="525"/>
      <c r="H201" s="525"/>
      <c r="I201" s="555"/>
      <c r="J201" s="556"/>
      <c r="K201" s="487"/>
      <c r="L201" s="487"/>
      <c r="M201" s="557"/>
      <c r="N201" s="413"/>
      <c r="R201" s="413"/>
    </row>
    <row r="202" spans="1:19" x14ac:dyDescent="0.2">
      <c r="A202" s="421" t="s">
        <v>1966</v>
      </c>
      <c r="B202" s="421"/>
      <c r="C202" s="421"/>
      <c r="D202" s="421"/>
      <c r="E202" s="421"/>
      <c r="F202" s="422"/>
      <c r="G202" s="423"/>
      <c r="H202" s="423"/>
      <c r="I202" s="423"/>
      <c r="J202" s="423"/>
      <c r="K202" s="424"/>
      <c r="L202" s="425"/>
      <c r="M202" s="426"/>
      <c r="N202" s="413"/>
      <c r="R202" s="413"/>
    </row>
    <row r="203" spans="1:19" x14ac:dyDescent="0.2">
      <c r="A203" s="179"/>
      <c r="B203" s="179"/>
      <c r="C203" s="179"/>
      <c r="D203" s="179"/>
      <c r="E203" s="179"/>
      <c r="F203" s="420"/>
      <c r="G203" s="179"/>
      <c r="H203" s="179"/>
      <c r="I203" s="179"/>
      <c r="J203" s="179"/>
      <c r="K203" s="417"/>
      <c r="L203" s="179"/>
      <c r="M203" s="418"/>
      <c r="N203" s="413"/>
      <c r="R203" s="413"/>
    </row>
    <row r="204" spans="1:19" x14ac:dyDescent="0.2">
      <c r="A204" s="471" t="s">
        <v>1967</v>
      </c>
      <c r="B204" s="471"/>
      <c r="C204" s="471"/>
      <c r="D204" s="471"/>
      <c r="E204" s="471"/>
      <c r="F204" s="471"/>
      <c r="G204" s="558" t="s">
        <v>1968</v>
      </c>
      <c r="H204" s="473"/>
      <c r="I204" s="471" t="s">
        <v>1869</v>
      </c>
      <c r="J204" s="473"/>
      <c r="K204" s="452" t="s">
        <v>1870</v>
      </c>
      <c r="L204" s="473"/>
      <c r="M204" s="473" t="s">
        <v>1869</v>
      </c>
      <c r="N204" s="559"/>
      <c r="O204" s="560"/>
      <c r="R204" s="413"/>
    </row>
    <row r="205" spans="1:19" x14ac:dyDescent="0.2">
      <c r="A205" s="561" t="s">
        <v>1969</v>
      </c>
      <c r="B205" s="561"/>
      <c r="C205" s="561"/>
      <c r="D205" s="561"/>
      <c r="E205" s="561"/>
      <c r="F205" s="562"/>
      <c r="G205" s="456">
        <v>14358</v>
      </c>
      <c r="H205" s="489"/>
      <c r="I205" s="476">
        <v>5.5332251712031812</v>
      </c>
      <c r="J205" s="477"/>
      <c r="K205" s="478">
        <v>1028443842.73</v>
      </c>
      <c r="L205" s="479"/>
      <c r="M205" s="476">
        <v>1.9049855981310659</v>
      </c>
      <c r="N205" s="563"/>
      <c r="O205" s="564"/>
      <c r="R205" s="565"/>
      <c r="S205" s="565"/>
    </row>
    <row r="206" spans="1:19" x14ac:dyDescent="0.2">
      <c r="A206" s="552" t="s">
        <v>1970</v>
      </c>
      <c r="B206" s="552"/>
      <c r="C206" s="552"/>
      <c r="D206" s="552"/>
      <c r="E206" s="552"/>
      <c r="F206" s="553"/>
      <c r="G206" s="456">
        <v>6387</v>
      </c>
      <c r="H206" s="489"/>
      <c r="I206" s="476">
        <v>2.4613949831783484</v>
      </c>
      <c r="J206" s="477"/>
      <c r="K206" s="478">
        <v>855186897.63</v>
      </c>
      <c r="L206" s="479"/>
      <c r="M206" s="476">
        <v>1.5840619156910378</v>
      </c>
      <c r="N206" s="480"/>
      <c r="O206" s="564"/>
      <c r="R206" s="413"/>
    </row>
    <row r="207" spans="1:19" x14ac:dyDescent="0.2">
      <c r="A207" s="552" t="s">
        <v>1971</v>
      </c>
      <c r="B207" s="552"/>
      <c r="C207" s="552"/>
      <c r="D207" s="552"/>
      <c r="E207" s="552"/>
      <c r="F207" s="553"/>
      <c r="G207" s="456">
        <v>9714</v>
      </c>
      <c r="H207" s="489"/>
      <c r="I207" s="476">
        <v>3.743540138812349</v>
      </c>
      <c r="J207" s="477"/>
      <c r="K207" s="478">
        <v>1598394564.3199999</v>
      </c>
      <c r="L207" s="479"/>
      <c r="M207" s="476">
        <v>2.9607048033637455</v>
      </c>
      <c r="N207" s="480"/>
      <c r="O207" s="564"/>
      <c r="R207" s="413"/>
    </row>
    <row r="208" spans="1:19" x14ac:dyDescent="0.2">
      <c r="A208" s="552" t="s">
        <v>1972</v>
      </c>
      <c r="B208" s="552"/>
      <c r="C208" s="552"/>
      <c r="D208" s="552"/>
      <c r="E208" s="552"/>
      <c r="F208" s="553"/>
      <c r="G208" s="456">
        <v>15911</v>
      </c>
      <c r="H208" s="489"/>
      <c r="I208" s="476">
        <v>6.1317137274699691</v>
      </c>
      <c r="J208" s="477"/>
      <c r="K208" s="478">
        <v>2874530460.0100002</v>
      </c>
      <c r="L208" s="479"/>
      <c r="M208" s="476">
        <v>5.3244901667866085</v>
      </c>
      <c r="N208" s="480"/>
      <c r="O208" s="564"/>
      <c r="R208" s="413"/>
    </row>
    <row r="209" spans="1:19" x14ac:dyDescent="0.2">
      <c r="A209" s="552" t="s">
        <v>1973</v>
      </c>
      <c r="B209" s="552"/>
      <c r="C209" s="552"/>
      <c r="D209" s="552"/>
      <c r="E209" s="552"/>
      <c r="F209" s="553"/>
      <c r="G209" s="456">
        <v>22363</v>
      </c>
      <c r="H209" s="489"/>
      <c r="I209" s="476">
        <v>8.6181581350896188</v>
      </c>
      <c r="J209" s="477"/>
      <c r="K209" s="478">
        <v>4476477414.8999996</v>
      </c>
      <c r="L209" s="479"/>
      <c r="M209" s="476">
        <v>8.2917750599847402</v>
      </c>
      <c r="N209" s="480"/>
      <c r="O209" s="564"/>
      <c r="R209" s="413"/>
    </row>
    <row r="210" spans="1:19" x14ac:dyDescent="0.2">
      <c r="A210" s="552" t="s">
        <v>1974</v>
      </c>
      <c r="B210" s="552"/>
      <c r="C210" s="552"/>
      <c r="D210" s="552"/>
      <c r="E210" s="552"/>
      <c r="F210" s="553"/>
      <c r="G210" s="456">
        <v>27063</v>
      </c>
      <c r="H210" s="489"/>
      <c r="I210" s="476">
        <v>10.429424210076034</v>
      </c>
      <c r="J210" s="477"/>
      <c r="K210" s="478">
        <v>5859259948.6800003</v>
      </c>
      <c r="L210" s="479"/>
      <c r="M210" s="476">
        <v>10.853101894521144</v>
      </c>
      <c r="N210" s="480"/>
      <c r="O210" s="564"/>
      <c r="R210" s="413"/>
    </row>
    <row r="211" spans="1:19" x14ac:dyDescent="0.2">
      <c r="A211" s="552" t="s">
        <v>1975</v>
      </c>
      <c r="B211" s="552"/>
      <c r="C211" s="552"/>
      <c r="D211" s="552"/>
      <c r="E211" s="552"/>
      <c r="F211" s="553"/>
      <c r="G211" s="456">
        <v>34023</v>
      </c>
      <c r="H211" s="489"/>
      <c r="I211" s="476">
        <v>13.111639504098472</v>
      </c>
      <c r="J211" s="477"/>
      <c r="K211" s="478">
        <v>7068666660.1400003</v>
      </c>
      <c r="L211" s="479"/>
      <c r="M211" s="476">
        <v>13.093284850450612</v>
      </c>
      <c r="N211" s="480"/>
      <c r="O211" s="564"/>
      <c r="R211" s="413"/>
    </row>
    <row r="212" spans="1:19" x14ac:dyDescent="0.2">
      <c r="A212" s="552" t="s">
        <v>1976</v>
      </c>
      <c r="B212" s="552"/>
      <c r="C212" s="552"/>
      <c r="D212" s="552"/>
      <c r="E212" s="552"/>
      <c r="F212" s="553"/>
      <c r="G212" s="456">
        <v>30310</v>
      </c>
      <c r="H212" s="489"/>
      <c r="I212" s="476">
        <v>11.680739304859204</v>
      </c>
      <c r="J212" s="477"/>
      <c r="K212" s="478">
        <v>6565988440.8500004</v>
      </c>
      <c r="L212" s="479"/>
      <c r="M212" s="476">
        <v>12.162174440280147</v>
      </c>
      <c r="N212" s="480"/>
      <c r="O212" s="564"/>
      <c r="R212" s="413"/>
    </row>
    <row r="213" spans="1:19" x14ac:dyDescent="0.2">
      <c r="A213" s="552" t="s">
        <v>1977</v>
      </c>
      <c r="B213" s="552"/>
      <c r="C213" s="552"/>
      <c r="D213" s="552"/>
      <c r="E213" s="552"/>
      <c r="F213" s="553"/>
      <c r="G213" s="456">
        <v>25769</v>
      </c>
      <c r="H213" s="489"/>
      <c r="I213" s="476">
        <v>9.9307479758138175</v>
      </c>
      <c r="J213" s="477"/>
      <c r="K213" s="478">
        <v>5719694332.46</v>
      </c>
      <c r="L213" s="479"/>
      <c r="M213" s="476">
        <v>10.594584630041602</v>
      </c>
      <c r="N213" s="480"/>
      <c r="O213" s="564"/>
      <c r="R213" s="413"/>
    </row>
    <row r="214" spans="1:19" x14ac:dyDescent="0.2">
      <c r="A214" s="552" t="s">
        <v>1978</v>
      </c>
      <c r="B214" s="552"/>
      <c r="C214" s="552"/>
      <c r="D214" s="552"/>
      <c r="E214" s="552"/>
      <c r="F214" s="553"/>
      <c r="G214" s="456">
        <v>16373</v>
      </c>
      <c r="H214" s="489"/>
      <c r="I214" s="476">
        <v>6.3097573288835278</v>
      </c>
      <c r="J214" s="477"/>
      <c r="K214" s="478">
        <v>3948895111.54</v>
      </c>
      <c r="L214" s="479"/>
      <c r="M214" s="476">
        <v>7.3145348374542145</v>
      </c>
      <c r="N214" s="480"/>
      <c r="O214" s="564"/>
      <c r="R214" s="413"/>
    </row>
    <row r="215" spans="1:19" x14ac:dyDescent="0.2">
      <c r="A215" s="552" t="s">
        <v>1979</v>
      </c>
      <c r="B215" s="552"/>
      <c r="C215" s="552"/>
      <c r="D215" s="552"/>
      <c r="E215" s="552"/>
      <c r="F215" s="553"/>
      <c r="G215" s="456">
        <v>18667</v>
      </c>
      <c r="H215" s="489"/>
      <c r="I215" s="476">
        <v>7.1938093237811529</v>
      </c>
      <c r="J215" s="477"/>
      <c r="K215" s="478">
        <v>4458548204.3199997</v>
      </c>
      <c r="L215" s="479"/>
      <c r="M215" s="476">
        <v>8.2585647994710563</v>
      </c>
      <c r="N215" s="480"/>
      <c r="O215" s="564"/>
      <c r="R215" s="413"/>
    </row>
    <row r="216" spans="1:19" x14ac:dyDescent="0.2">
      <c r="A216" s="552" t="s">
        <v>1980</v>
      </c>
      <c r="B216" s="552"/>
      <c r="C216" s="552"/>
      <c r="D216" s="552"/>
      <c r="E216" s="552"/>
      <c r="F216" s="553"/>
      <c r="G216" s="456">
        <v>20538</v>
      </c>
      <c r="H216" s="489"/>
      <c r="I216" s="476">
        <v>7.9148473719300005</v>
      </c>
      <c r="J216" s="477"/>
      <c r="K216" s="478">
        <v>4825669492.4200001</v>
      </c>
      <c r="L216" s="479"/>
      <c r="M216" s="476">
        <v>8.938583228811229</v>
      </c>
      <c r="N216" s="480"/>
      <c r="O216" s="564"/>
      <c r="R216" s="413"/>
    </row>
    <row r="217" spans="1:19" x14ac:dyDescent="0.2">
      <c r="A217" s="552" t="s">
        <v>1981</v>
      </c>
      <c r="B217" s="552"/>
      <c r="C217" s="552"/>
      <c r="D217" s="552"/>
      <c r="E217" s="552"/>
      <c r="F217" s="553"/>
      <c r="G217" s="456">
        <v>15713</v>
      </c>
      <c r="H217" s="489"/>
      <c r="I217" s="476">
        <v>6.0554093268641589</v>
      </c>
      <c r="J217" s="477"/>
      <c r="K217" s="478">
        <v>3930365186.3000002</v>
      </c>
      <c r="L217" s="479"/>
      <c r="M217" s="476">
        <v>7.2802118737200523</v>
      </c>
      <c r="N217" s="480"/>
      <c r="O217" s="564"/>
      <c r="R217" s="413"/>
    </row>
    <row r="218" spans="1:19" x14ac:dyDescent="0.2">
      <c r="A218" s="552" t="s">
        <v>1982</v>
      </c>
      <c r="B218" s="552"/>
      <c r="C218" s="552"/>
      <c r="D218" s="552"/>
      <c r="E218" s="552"/>
      <c r="F218" s="553"/>
      <c r="G218" s="456">
        <v>2298</v>
      </c>
      <c r="H218" s="489"/>
      <c r="I218" s="476">
        <v>0.88559349794016651</v>
      </c>
      <c r="J218" s="477"/>
      <c r="K218" s="478">
        <v>776841011.23000002</v>
      </c>
      <c r="L218" s="479"/>
      <c r="M218" s="476">
        <v>1.4389419012927456</v>
      </c>
      <c r="N218" s="480"/>
      <c r="O218" s="564"/>
      <c r="R218" s="413"/>
    </row>
    <row r="219" spans="1:19" ht="13.5" thickBot="1" x14ac:dyDescent="0.25">
      <c r="A219" s="522" t="s">
        <v>264</v>
      </c>
      <c r="B219" s="522"/>
      <c r="C219" s="522"/>
      <c r="D219" s="522"/>
      <c r="E219" s="522"/>
      <c r="F219" s="523"/>
      <c r="G219" s="492">
        <v>259487</v>
      </c>
      <c r="H219" s="493"/>
      <c r="I219" s="494">
        <v>99.999999999999986</v>
      </c>
      <c r="J219" s="466"/>
      <c r="K219" s="495">
        <v>53986961567.529999</v>
      </c>
      <c r="L219" s="484"/>
      <c r="M219" s="494">
        <v>100</v>
      </c>
      <c r="N219" s="413"/>
      <c r="O219" s="566"/>
      <c r="R219" s="413"/>
    </row>
    <row r="220" spans="1:19" ht="12.2" customHeight="1" thickTop="1" x14ac:dyDescent="0.2">
      <c r="A220" s="522"/>
      <c r="B220" s="522"/>
      <c r="C220" s="522"/>
      <c r="D220" s="522"/>
      <c r="E220" s="522"/>
      <c r="F220" s="523"/>
      <c r="G220" s="525"/>
      <c r="H220" s="525"/>
      <c r="I220" s="555"/>
      <c r="J220" s="485"/>
      <c r="K220" s="487"/>
      <c r="L220" s="468"/>
      <c r="M220" s="555"/>
      <c r="N220" s="413"/>
      <c r="R220" s="413"/>
    </row>
    <row r="221" spans="1:19" x14ac:dyDescent="0.2">
      <c r="A221" s="421" t="s">
        <v>1983</v>
      </c>
      <c r="B221" s="421"/>
      <c r="C221" s="421"/>
      <c r="D221" s="421"/>
      <c r="E221" s="421"/>
      <c r="F221" s="422"/>
      <c r="G221" s="423"/>
      <c r="H221" s="423"/>
      <c r="I221" s="423"/>
      <c r="J221" s="423"/>
      <c r="K221" s="424"/>
      <c r="L221" s="425"/>
      <c r="M221" s="426"/>
      <c r="N221" s="413"/>
      <c r="R221" s="413"/>
    </row>
    <row r="222" spans="1:19" x14ac:dyDescent="0.2">
      <c r="A222" s="179"/>
      <c r="B222" s="179"/>
      <c r="C222" s="179"/>
      <c r="D222" s="179"/>
      <c r="E222" s="179"/>
      <c r="F222" s="420"/>
      <c r="G222" s="179"/>
      <c r="H222" s="179"/>
      <c r="I222" s="179"/>
      <c r="J222" s="179"/>
      <c r="K222" s="417"/>
      <c r="L222" s="179"/>
      <c r="M222" s="418"/>
      <c r="N222" s="413"/>
      <c r="R222" s="413"/>
    </row>
    <row r="223" spans="1:19" x14ac:dyDescent="0.2">
      <c r="A223" s="471" t="s">
        <v>1967</v>
      </c>
      <c r="B223" s="471"/>
      <c r="C223" s="471"/>
      <c r="D223" s="471"/>
      <c r="E223" s="471"/>
      <c r="F223" s="471"/>
      <c r="G223" s="473" t="s">
        <v>1968</v>
      </c>
      <c r="H223" s="473"/>
      <c r="I223" s="471" t="s">
        <v>1869</v>
      </c>
      <c r="J223" s="473"/>
      <c r="K223" s="452" t="s">
        <v>1870</v>
      </c>
      <c r="L223" s="473"/>
      <c r="M223" s="473" t="s">
        <v>1869</v>
      </c>
      <c r="N223" s="559"/>
      <c r="O223" s="560"/>
      <c r="R223" s="413"/>
    </row>
    <row r="224" spans="1:19" x14ac:dyDescent="0.2">
      <c r="A224" s="561" t="s">
        <v>1969</v>
      </c>
      <c r="B224" s="561"/>
      <c r="C224" s="561"/>
      <c r="D224" s="561"/>
      <c r="E224" s="561"/>
      <c r="F224" s="562"/>
      <c r="G224" s="456">
        <v>44119</v>
      </c>
      <c r="H224" s="489"/>
      <c r="I224" s="476">
        <v>17.002393183473547</v>
      </c>
      <c r="J224" s="477"/>
      <c r="K224" s="478">
        <v>3684346876.3400002</v>
      </c>
      <c r="L224" s="479"/>
      <c r="M224" s="476">
        <v>6.8245123810707646</v>
      </c>
      <c r="N224" s="563"/>
      <c r="O224" s="564"/>
      <c r="R224" s="565"/>
      <c r="S224" s="565"/>
    </row>
    <row r="225" spans="1:18" x14ac:dyDescent="0.2">
      <c r="A225" s="552" t="s">
        <v>1970</v>
      </c>
      <c r="B225" s="552"/>
      <c r="C225" s="552"/>
      <c r="D225" s="552"/>
      <c r="E225" s="552"/>
      <c r="F225" s="553"/>
      <c r="G225" s="456">
        <v>16200</v>
      </c>
      <c r="H225" s="489"/>
      <c r="I225" s="476">
        <v>6.2430873222936025</v>
      </c>
      <c r="J225" s="477"/>
      <c r="K225" s="478">
        <v>2495213568.04</v>
      </c>
      <c r="L225" s="479"/>
      <c r="M225" s="476">
        <v>4.6218818314471051</v>
      </c>
      <c r="N225" s="567"/>
      <c r="O225" s="564"/>
      <c r="R225" s="568"/>
    </row>
    <row r="226" spans="1:18" x14ac:dyDescent="0.2">
      <c r="A226" s="552" t="s">
        <v>1971</v>
      </c>
      <c r="B226" s="552"/>
      <c r="C226" s="552"/>
      <c r="D226" s="552"/>
      <c r="E226" s="552"/>
      <c r="F226" s="553"/>
      <c r="G226" s="456">
        <v>18901</v>
      </c>
      <c r="H226" s="489"/>
      <c r="I226" s="476">
        <v>7.2839872517698385</v>
      </c>
      <c r="J226" s="477"/>
      <c r="K226" s="478">
        <v>3510908677.2199998</v>
      </c>
      <c r="L226" s="479"/>
      <c r="M226" s="476">
        <v>6.5032529619737041</v>
      </c>
      <c r="N226" s="567"/>
      <c r="O226" s="564"/>
      <c r="R226" s="568"/>
    </row>
    <row r="227" spans="1:18" x14ac:dyDescent="0.2">
      <c r="A227" s="552" t="s">
        <v>1972</v>
      </c>
      <c r="B227" s="552"/>
      <c r="C227" s="552"/>
      <c r="D227" s="552"/>
      <c r="E227" s="552"/>
      <c r="F227" s="553"/>
      <c r="G227" s="456">
        <v>21666</v>
      </c>
      <c r="H227" s="489"/>
      <c r="I227" s="476">
        <v>8.3495512299267389</v>
      </c>
      <c r="J227" s="477"/>
      <c r="K227" s="478">
        <v>4618166874.0699997</v>
      </c>
      <c r="L227" s="479"/>
      <c r="M227" s="476">
        <v>8.5542263168363917</v>
      </c>
      <c r="N227" s="567"/>
      <c r="O227" s="564"/>
      <c r="R227" s="568"/>
    </row>
    <row r="228" spans="1:18" x14ac:dyDescent="0.2">
      <c r="A228" s="552" t="s">
        <v>1973</v>
      </c>
      <c r="B228" s="552"/>
      <c r="C228" s="552"/>
      <c r="D228" s="552"/>
      <c r="E228" s="552"/>
      <c r="F228" s="553"/>
      <c r="G228" s="456">
        <v>23642</v>
      </c>
      <c r="H228" s="489"/>
      <c r="I228" s="476">
        <v>9.1110537329423043</v>
      </c>
      <c r="J228" s="477"/>
      <c r="K228" s="478">
        <v>5506483949.9899998</v>
      </c>
      <c r="L228" s="479"/>
      <c r="M228" s="476">
        <v>10.199655231758454</v>
      </c>
      <c r="N228" s="567"/>
      <c r="O228" s="564"/>
      <c r="R228" s="568"/>
    </row>
    <row r="229" spans="1:18" x14ac:dyDescent="0.2">
      <c r="A229" s="552" t="s">
        <v>1974</v>
      </c>
      <c r="B229" s="552"/>
      <c r="C229" s="552"/>
      <c r="D229" s="552"/>
      <c r="E229" s="552"/>
      <c r="F229" s="553"/>
      <c r="G229" s="456">
        <v>25157</v>
      </c>
      <c r="H229" s="489"/>
      <c r="I229" s="476">
        <v>9.6948980103049482</v>
      </c>
      <c r="J229" s="477"/>
      <c r="K229" s="478">
        <v>6002599063.1599998</v>
      </c>
      <c r="L229" s="479"/>
      <c r="M229" s="476">
        <v>11.11860880640894</v>
      </c>
      <c r="N229" s="567"/>
      <c r="O229" s="564"/>
      <c r="R229" s="568"/>
    </row>
    <row r="230" spans="1:18" x14ac:dyDescent="0.2">
      <c r="A230" s="552" t="s">
        <v>1975</v>
      </c>
      <c r="B230" s="552"/>
      <c r="C230" s="552"/>
      <c r="D230" s="552"/>
      <c r="E230" s="552"/>
      <c r="F230" s="553"/>
      <c r="G230" s="456">
        <v>24725</v>
      </c>
      <c r="H230" s="489"/>
      <c r="I230" s="476">
        <v>9.5284156817104524</v>
      </c>
      <c r="J230" s="477"/>
      <c r="K230" s="478">
        <v>5951625712.2700005</v>
      </c>
      <c r="L230" s="479"/>
      <c r="M230" s="476">
        <v>11.024190914736634</v>
      </c>
      <c r="N230" s="567"/>
      <c r="O230" s="564"/>
      <c r="R230" s="568"/>
    </row>
    <row r="231" spans="1:18" x14ac:dyDescent="0.2">
      <c r="A231" s="552" t="s">
        <v>1976</v>
      </c>
      <c r="B231" s="552"/>
      <c r="C231" s="552"/>
      <c r="D231" s="552"/>
      <c r="E231" s="552"/>
      <c r="F231" s="553"/>
      <c r="G231" s="456">
        <v>21823</v>
      </c>
      <c r="H231" s="489"/>
      <c r="I231" s="476">
        <v>8.4100552243464985</v>
      </c>
      <c r="J231" s="477"/>
      <c r="K231" s="478">
        <v>5326270516.2299995</v>
      </c>
      <c r="L231" s="479"/>
      <c r="M231" s="476">
        <v>9.8658460516760034</v>
      </c>
      <c r="N231" s="567"/>
      <c r="O231" s="564"/>
      <c r="R231" s="568"/>
    </row>
    <row r="232" spans="1:18" x14ac:dyDescent="0.2">
      <c r="A232" s="552" t="s">
        <v>1977</v>
      </c>
      <c r="B232" s="552"/>
      <c r="C232" s="552"/>
      <c r="D232" s="552"/>
      <c r="E232" s="552"/>
      <c r="F232" s="553"/>
      <c r="G232" s="456">
        <v>16786</v>
      </c>
      <c r="H232" s="489"/>
      <c r="I232" s="476">
        <v>6.4689175180259522</v>
      </c>
      <c r="J232" s="477"/>
      <c r="K232" s="478">
        <v>4225046956.9400001</v>
      </c>
      <c r="L232" s="479"/>
      <c r="M232" s="476">
        <v>7.8260506504983951</v>
      </c>
      <c r="N232" s="567"/>
      <c r="O232" s="564"/>
      <c r="R232" s="568"/>
    </row>
    <row r="233" spans="1:18" x14ac:dyDescent="0.2">
      <c r="A233" s="552" t="s">
        <v>1978</v>
      </c>
      <c r="B233" s="552"/>
      <c r="C233" s="552"/>
      <c r="D233" s="552"/>
      <c r="E233" s="552"/>
      <c r="F233" s="553"/>
      <c r="G233" s="456">
        <v>14087</v>
      </c>
      <c r="H233" s="489"/>
      <c r="I233" s="476">
        <v>5.4287883400709864</v>
      </c>
      <c r="J233" s="477"/>
      <c r="K233" s="478">
        <v>3744206898.7600002</v>
      </c>
      <c r="L233" s="479"/>
      <c r="M233" s="476">
        <v>6.9353910463668731</v>
      </c>
      <c r="N233" s="567"/>
      <c r="O233" s="564"/>
      <c r="R233" s="568"/>
    </row>
    <row r="234" spans="1:18" x14ac:dyDescent="0.2">
      <c r="A234" s="552" t="s">
        <v>1979</v>
      </c>
      <c r="B234" s="552"/>
      <c r="C234" s="552"/>
      <c r="D234" s="552"/>
      <c r="E234" s="552"/>
      <c r="F234" s="553"/>
      <c r="G234" s="456">
        <v>13784</v>
      </c>
      <c r="H234" s="489"/>
      <c r="I234" s="476">
        <v>5.3120194845984576</v>
      </c>
      <c r="J234" s="477"/>
      <c r="K234" s="478">
        <v>3664384923.5300002</v>
      </c>
      <c r="L234" s="479"/>
      <c r="M234" s="476">
        <v>6.7875368739660908</v>
      </c>
      <c r="N234" s="567"/>
      <c r="O234" s="564"/>
      <c r="R234" s="568"/>
    </row>
    <row r="235" spans="1:18" x14ac:dyDescent="0.2">
      <c r="A235" s="552" t="s">
        <v>1980</v>
      </c>
      <c r="B235" s="552"/>
      <c r="C235" s="552"/>
      <c r="D235" s="552"/>
      <c r="E235" s="552"/>
      <c r="F235" s="553"/>
      <c r="G235" s="456">
        <v>11143</v>
      </c>
      <c r="H235" s="489"/>
      <c r="I235" s="476">
        <v>4.2942421007603464</v>
      </c>
      <c r="J235" s="477"/>
      <c r="K235" s="478">
        <v>3028081997.4200001</v>
      </c>
      <c r="L235" s="479"/>
      <c r="M235" s="476">
        <v>5.608913540415311</v>
      </c>
      <c r="N235" s="567"/>
      <c r="O235" s="564"/>
      <c r="R235" s="568"/>
    </row>
    <row r="236" spans="1:18" x14ac:dyDescent="0.2">
      <c r="A236" s="552" t="s">
        <v>1981</v>
      </c>
      <c r="B236" s="552"/>
      <c r="C236" s="552"/>
      <c r="D236" s="552"/>
      <c r="E236" s="552"/>
      <c r="F236" s="553"/>
      <c r="G236" s="456">
        <v>6834</v>
      </c>
      <c r="H236" s="489"/>
      <c r="I236" s="476">
        <v>2.6336579481823752</v>
      </c>
      <c r="J236" s="477"/>
      <c r="K236" s="478">
        <v>1970728361.5</v>
      </c>
      <c r="L236" s="479"/>
      <c r="M236" s="476">
        <v>3.6503783585503315</v>
      </c>
      <c r="N236" s="567"/>
      <c r="O236" s="564"/>
      <c r="R236" s="568"/>
    </row>
    <row r="237" spans="1:18" x14ac:dyDescent="0.2">
      <c r="A237" s="552" t="s">
        <v>1982</v>
      </c>
      <c r="B237" s="552"/>
      <c r="C237" s="552"/>
      <c r="D237" s="552"/>
      <c r="E237" s="552"/>
      <c r="F237" s="553"/>
      <c r="G237" s="456">
        <v>620</v>
      </c>
      <c r="H237" s="489"/>
      <c r="I237" s="476">
        <v>0.23893297159395269</v>
      </c>
      <c r="J237" s="477"/>
      <c r="K237" s="478">
        <v>258897192.06</v>
      </c>
      <c r="L237" s="479"/>
      <c r="M237" s="476">
        <v>0.47955503429500562</v>
      </c>
      <c r="N237" s="567"/>
      <c r="O237" s="564"/>
      <c r="R237" s="568"/>
    </row>
    <row r="238" spans="1:18" ht="13.5" thickBot="1" x14ac:dyDescent="0.25">
      <c r="A238" s="522" t="s">
        <v>264</v>
      </c>
      <c r="B238" s="522"/>
      <c r="C238" s="522"/>
      <c r="D238" s="522"/>
      <c r="E238" s="522"/>
      <c r="F238" s="523"/>
      <c r="G238" s="492">
        <v>259487</v>
      </c>
      <c r="H238" s="493"/>
      <c r="I238" s="494">
        <v>99.999999999999972</v>
      </c>
      <c r="J238" s="466"/>
      <c r="K238" s="495">
        <v>53986961567.529999</v>
      </c>
      <c r="L238" s="484"/>
      <c r="M238" s="494">
        <v>100.00000000000001</v>
      </c>
      <c r="N238" s="568"/>
      <c r="O238" s="566"/>
      <c r="R238" s="568"/>
    </row>
    <row r="239" spans="1:18" ht="14.1" customHeight="1" thickTop="1" x14ac:dyDescent="0.2">
      <c r="A239" s="522"/>
      <c r="B239" s="522"/>
      <c r="C239" s="522"/>
      <c r="D239" s="522"/>
      <c r="E239" s="522"/>
      <c r="F239" s="523"/>
      <c r="G239" s="493"/>
      <c r="H239" s="493"/>
      <c r="I239" s="497"/>
      <c r="J239" s="466"/>
      <c r="K239" s="498"/>
      <c r="L239" s="484"/>
      <c r="M239" s="497"/>
      <c r="N239" s="413"/>
      <c r="R239" s="413"/>
    </row>
    <row r="240" spans="1:18" x14ac:dyDescent="0.2">
      <c r="A240" s="522"/>
      <c r="B240" s="522"/>
      <c r="C240" s="522"/>
      <c r="D240" s="522"/>
      <c r="E240" s="522"/>
      <c r="F240" s="523"/>
      <c r="G240" s="525"/>
      <c r="H240" s="525"/>
      <c r="I240" s="555"/>
      <c r="J240" s="485"/>
      <c r="K240" s="487"/>
      <c r="L240" s="468"/>
      <c r="M240" s="555"/>
      <c r="N240" s="413"/>
      <c r="R240" s="413"/>
    </row>
    <row r="241" spans="1:24" x14ac:dyDescent="0.2">
      <c r="A241" s="502" t="s">
        <v>1694</v>
      </c>
      <c r="B241" s="503"/>
      <c r="C241" s="503"/>
      <c r="D241" s="503"/>
      <c r="E241" s="504" t="s">
        <v>1896</v>
      </c>
      <c r="F241" s="505"/>
      <c r="G241" s="506"/>
      <c r="H241" s="507"/>
      <c r="I241" s="507"/>
      <c r="J241" s="508"/>
      <c r="K241" s="509"/>
      <c r="L241" s="510"/>
      <c r="M241" s="511" t="s">
        <v>1984</v>
      </c>
      <c r="N241" s="413"/>
      <c r="R241" s="413"/>
    </row>
    <row r="242" spans="1:24" ht="23.25" x14ac:dyDescent="0.35">
      <c r="A242" s="410" t="s">
        <v>1605</v>
      </c>
      <c r="B242" s="177"/>
      <c r="C242" s="177"/>
      <c r="D242" s="177"/>
      <c r="E242" s="177"/>
      <c r="F242" s="411"/>
      <c r="G242" s="178"/>
      <c r="H242" s="178"/>
      <c r="I242" s="178"/>
      <c r="J242" s="179"/>
      <c r="K242" s="412"/>
      <c r="L242" s="178"/>
      <c r="M242" s="178"/>
      <c r="N242" s="413"/>
      <c r="R242" s="413"/>
    </row>
    <row r="243" spans="1:24" ht="15.75" x14ac:dyDescent="0.25">
      <c r="A243" s="414" t="s">
        <v>1606</v>
      </c>
      <c r="B243" s="414"/>
      <c r="C243" s="414"/>
      <c r="D243" s="414"/>
      <c r="E243" s="414"/>
      <c r="F243" s="415"/>
      <c r="G243" s="416">
        <v>43371</v>
      </c>
      <c r="H243" s="179"/>
      <c r="J243" s="179"/>
      <c r="K243" s="417"/>
      <c r="L243" s="179"/>
      <c r="M243" s="418"/>
      <c r="N243" s="413"/>
      <c r="R243" s="413"/>
    </row>
    <row r="244" spans="1:24" ht="15.75" x14ac:dyDescent="0.25">
      <c r="A244" s="414"/>
      <c r="B244" s="414"/>
      <c r="C244" s="414"/>
      <c r="D244" s="414"/>
      <c r="E244" s="414"/>
      <c r="F244" s="415"/>
      <c r="G244" s="179"/>
      <c r="H244" s="179"/>
      <c r="I244" s="419"/>
      <c r="J244" s="179"/>
      <c r="K244" s="417"/>
      <c r="L244" s="179"/>
      <c r="M244" s="418"/>
      <c r="N244" s="413"/>
      <c r="R244" s="413"/>
    </row>
    <row r="245" spans="1:24" x14ac:dyDescent="0.2">
      <c r="A245" s="179"/>
      <c r="B245" s="179"/>
      <c r="C245" s="179"/>
      <c r="D245" s="179"/>
      <c r="E245" s="179"/>
      <c r="F245" s="420"/>
      <c r="G245" s="179"/>
      <c r="H245" s="179"/>
      <c r="I245" s="179"/>
      <c r="J245" s="179"/>
      <c r="K245" s="417"/>
      <c r="L245" s="179"/>
      <c r="M245" s="418"/>
      <c r="N245" s="413"/>
      <c r="R245" s="413"/>
    </row>
    <row r="246" spans="1:24" ht="14.45" customHeight="1" x14ac:dyDescent="0.2">
      <c r="A246" s="179"/>
      <c r="B246" s="179"/>
      <c r="C246" s="179"/>
      <c r="D246" s="179"/>
      <c r="E246" s="179"/>
      <c r="F246" s="420"/>
      <c r="G246" s="179"/>
      <c r="H246" s="179"/>
      <c r="I246" s="179"/>
      <c r="J246" s="179"/>
      <c r="K246" s="417"/>
      <c r="L246" s="179"/>
      <c r="M246" s="418"/>
      <c r="N246" s="413"/>
      <c r="R246" s="413"/>
    </row>
    <row r="247" spans="1:24" x14ac:dyDescent="0.2">
      <c r="A247" s="569" t="s">
        <v>1985</v>
      </c>
      <c r="B247" s="569"/>
      <c r="C247" s="569"/>
      <c r="D247" s="569"/>
      <c r="E247" s="569"/>
      <c r="F247" s="569"/>
      <c r="G247" s="569"/>
      <c r="H247" s="569"/>
      <c r="I247" s="569"/>
      <c r="J247" s="569"/>
      <c r="K247" s="570"/>
      <c r="L247" s="569"/>
      <c r="M247" s="569"/>
      <c r="N247" s="413"/>
      <c r="R247" s="413"/>
    </row>
    <row r="248" spans="1:24" x14ac:dyDescent="0.2">
      <c r="A248" s="477"/>
      <c r="B248" s="477"/>
      <c r="C248" s="477"/>
      <c r="D248" s="477"/>
      <c r="E248" s="477"/>
      <c r="F248" s="571"/>
      <c r="G248" s="477"/>
      <c r="H248" s="477"/>
      <c r="I248" s="477"/>
      <c r="J248" s="477"/>
      <c r="K248" s="549"/>
      <c r="L248" s="477"/>
      <c r="M248" s="572"/>
      <c r="N248" s="573"/>
      <c r="R248" s="573"/>
    </row>
    <row r="249" spans="1:24" x14ac:dyDescent="0.2">
      <c r="A249" s="551"/>
      <c r="B249" s="551"/>
      <c r="C249" s="551"/>
      <c r="D249" s="551"/>
      <c r="E249" s="574" t="s">
        <v>1868</v>
      </c>
      <c r="F249" s="574"/>
      <c r="G249" s="574"/>
      <c r="H249" s="574"/>
      <c r="I249" s="574"/>
      <c r="J249" s="574"/>
      <c r="K249" s="574"/>
      <c r="L249" s="574"/>
      <c r="M249" s="574"/>
      <c r="N249" s="413"/>
      <c r="R249" s="413"/>
    </row>
    <row r="250" spans="1:24" x14ac:dyDescent="0.2">
      <c r="A250" s="551"/>
      <c r="B250" s="551"/>
      <c r="C250" s="551"/>
      <c r="D250" s="551"/>
      <c r="E250" s="575" t="s">
        <v>1986</v>
      </c>
      <c r="F250" s="324"/>
      <c r="G250" s="324"/>
      <c r="H250" s="324"/>
      <c r="I250" s="324"/>
      <c r="J250" s="324"/>
      <c r="K250" s="324"/>
      <c r="L250" s="324"/>
      <c r="M250" s="324"/>
      <c r="N250" s="576"/>
      <c r="R250" s="576"/>
      <c r="S250" s="577"/>
      <c r="T250" s="577"/>
    </row>
    <row r="251" spans="1:24" x14ac:dyDescent="0.2">
      <c r="A251" s="551"/>
      <c r="B251" s="551"/>
      <c r="C251" s="551"/>
      <c r="D251" s="551"/>
      <c r="E251" s="575" t="s">
        <v>1987</v>
      </c>
      <c r="F251" s="324"/>
      <c r="G251" s="575" t="s">
        <v>1988</v>
      </c>
      <c r="H251" s="575"/>
      <c r="I251" s="575" t="s">
        <v>1989</v>
      </c>
      <c r="J251" s="575"/>
      <c r="K251" s="575" t="s">
        <v>1990</v>
      </c>
      <c r="L251" s="324"/>
      <c r="M251" s="324"/>
      <c r="N251" s="576"/>
      <c r="O251" s="576"/>
      <c r="P251" s="576"/>
      <c r="Q251" s="576"/>
      <c r="R251" s="576"/>
      <c r="S251" s="576"/>
      <c r="T251" s="576"/>
    </row>
    <row r="252" spans="1:24" x14ac:dyDescent="0.2">
      <c r="A252" s="471" t="s">
        <v>1876</v>
      </c>
      <c r="B252" s="471"/>
      <c r="C252" s="471" t="s">
        <v>1967</v>
      </c>
      <c r="D252" s="575"/>
      <c r="E252" s="578" t="s">
        <v>1991</v>
      </c>
      <c r="F252" s="477"/>
      <c r="G252" s="578" t="s">
        <v>1991</v>
      </c>
      <c r="H252" s="477"/>
      <c r="I252" s="578" t="s">
        <v>1991</v>
      </c>
      <c r="J252" s="418"/>
      <c r="K252" s="578" t="s">
        <v>1991</v>
      </c>
      <c r="L252" s="418"/>
      <c r="M252" s="579" t="s">
        <v>264</v>
      </c>
      <c r="N252" s="580"/>
      <c r="O252" s="580"/>
      <c r="P252" s="580"/>
      <c r="Q252" s="580"/>
      <c r="R252" s="576"/>
      <c r="S252" s="580"/>
      <c r="T252" s="580"/>
      <c r="U252" s="581"/>
      <c r="V252" s="474"/>
      <c r="W252" s="474"/>
      <c r="X252" s="474"/>
    </row>
    <row r="253" spans="1:24" s="413" customFormat="1" x14ac:dyDescent="0.2">
      <c r="A253" s="582" t="s">
        <v>801</v>
      </c>
      <c r="B253" s="582"/>
      <c r="C253" s="552" t="s">
        <v>1969</v>
      </c>
      <c r="D253" s="583"/>
      <c r="E253" s="584">
        <v>222776868.50999999</v>
      </c>
      <c r="F253" s="585"/>
      <c r="G253" s="584">
        <v>242795.57</v>
      </c>
      <c r="H253" s="586"/>
      <c r="I253" s="584">
        <v>214819.48</v>
      </c>
      <c r="J253" s="586"/>
      <c r="K253" s="584">
        <v>146944.82</v>
      </c>
      <c r="L253" s="586"/>
      <c r="M253" s="584">
        <v>223381428.38</v>
      </c>
      <c r="N253" s="568"/>
      <c r="O253" s="587"/>
      <c r="P253" s="587"/>
      <c r="Q253" s="587"/>
      <c r="R253" s="588"/>
      <c r="S253" s="588"/>
      <c r="T253" s="588"/>
      <c r="U253" s="587"/>
      <c r="V253" s="568"/>
      <c r="W253" s="568"/>
      <c r="X253" s="568"/>
    </row>
    <row r="254" spans="1:24" x14ac:dyDescent="0.2">
      <c r="A254" s="179"/>
      <c r="B254" s="179"/>
      <c r="C254" s="552" t="s">
        <v>1970</v>
      </c>
      <c r="D254" s="583"/>
      <c r="E254" s="584">
        <v>150077683.40000001</v>
      </c>
      <c r="F254" s="585"/>
      <c r="G254" s="584">
        <v>45129.04</v>
      </c>
      <c r="H254" s="586"/>
      <c r="I254" s="584">
        <v>0</v>
      </c>
      <c r="J254" s="586"/>
      <c r="K254" s="584">
        <v>168574.01</v>
      </c>
      <c r="L254" s="586"/>
      <c r="M254" s="584">
        <v>150291386.44999999</v>
      </c>
      <c r="N254" s="568"/>
      <c r="O254" s="587"/>
      <c r="P254" s="587"/>
      <c r="Q254" s="587"/>
      <c r="R254" s="588"/>
      <c r="S254" s="588"/>
      <c r="T254" s="588"/>
      <c r="U254" s="587"/>
      <c r="V254" s="568"/>
      <c r="W254" s="568"/>
      <c r="X254" s="568"/>
    </row>
    <row r="255" spans="1:24" x14ac:dyDescent="0.2">
      <c r="A255" s="477"/>
      <c r="B255" s="477"/>
      <c r="C255" s="552" t="s">
        <v>1971</v>
      </c>
      <c r="D255" s="583"/>
      <c r="E255" s="584">
        <v>212703065.38999999</v>
      </c>
      <c r="F255" s="585"/>
      <c r="G255" s="584">
        <v>0</v>
      </c>
      <c r="H255" s="586"/>
      <c r="I255" s="584">
        <v>125948.54</v>
      </c>
      <c r="J255" s="586"/>
      <c r="K255" s="584">
        <v>491700.96</v>
      </c>
      <c r="L255" s="586"/>
      <c r="M255" s="584">
        <v>213320714.88999999</v>
      </c>
      <c r="N255" s="568"/>
      <c r="O255" s="587"/>
      <c r="P255" s="587"/>
      <c r="Q255" s="587"/>
      <c r="R255" s="588"/>
      <c r="S255" s="588"/>
      <c r="T255" s="588"/>
      <c r="U255" s="587"/>
      <c r="V255" s="568"/>
      <c r="W255" s="568"/>
      <c r="X255" s="568"/>
    </row>
    <row r="256" spans="1:24" x14ac:dyDescent="0.2">
      <c r="A256" s="477"/>
      <c r="B256" s="477"/>
      <c r="C256" s="552" t="s">
        <v>1972</v>
      </c>
      <c r="D256" s="583"/>
      <c r="E256" s="584">
        <v>278075180.19999999</v>
      </c>
      <c r="F256" s="585"/>
      <c r="G256" s="584">
        <v>0</v>
      </c>
      <c r="H256" s="586"/>
      <c r="I256" s="584">
        <v>83468.009999999995</v>
      </c>
      <c r="J256" s="586"/>
      <c r="K256" s="584">
        <v>746789.1</v>
      </c>
      <c r="L256" s="586"/>
      <c r="M256" s="584">
        <v>278905437.31</v>
      </c>
      <c r="N256" s="568"/>
      <c r="O256" s="587"/>
      <c r="P256" s="587"/>
      <c r="Q256" s="587"/>
      <c r="R256" s="588"/>
      <c r="S256" s="588"/>
      <c r="T256" s="588"/>
      <c r="U256" s="587"/>
      <c r="V256" s="568"/>
      <c r="W256" s="568"/>
      <c r="X256" s="568"/>
    </row>
    <row r="257" spans="1:24" x14ac:dyDescent="0.2">
      <c r="A257" s="477"/>
      <c r="B257" s="477"/>
      <c r="C257" s="552" t="s">
        <v>1973</v>
      </c>
      <c r="D257" s="583"/>
      <c r="E257" s="584">
        <v>350400213.60000002</v>
      </c>
      <c r="F257" s="585"/>
      <c r="G257" s="584">
        <v>171013.33</v>
      </c>
      <c r="H257" s="586"/>
      <c r="I257" s="584">
        <v>0</v>
      </c>
      <c r="J257" s="586"/>
      <c r="K257" s="584">
        <v>371814.71</v>
      </c>
      <c r="L257" s="586"/>
      <c r="M257" s="584">
        <v>350943041.63999999</v>
      </c>
      <c r="N257" s="568"/>
      <c r="O257" s="587"/>
      <c r="P257" s="587"/>
      <c r="Q257" s="587"/>
      <c r="R257" s="588"/>
      <c r="S257" s="588"/>
      <c r="T257" s="588"/>
      <c r="U257" s="587"/>
      <c r="V257" s="568"/>
      <c r="W257" s="568"/>
      <c r="X257" s="568"/>
    </row>
    <row r="258" spans="1:24" x14ac:dyDescent="0.2">
      <c r="A258" s="477"/>
      <c r="B258" s="477"/>
      <c r="C258" s="552" t="s">
        <v>1974</v>
      </c>
      <c r="D258" s="583"/>
      <c r="E258" s="584">
        <v>460128114.82999998</v>
      </c>
      <c r="F258" s="585"/>
      <c r="G258" s="584">
        <v>556626.15</v>
      </c>
      <c r="H258" s="586"/>
      <c r="I258" s="584">
        <v>305708.19</v>
      </c>
      <c r="J258" s="586"/>
      <c r="K258" s="584">
        <v>4175103.96</v>
      </c>
      <c r="L258" s="586"/>
      <c r="M258" s="584">
        <v>465165553.13</v>
      </c>
      <c r="N258" s="568"/>
      <c r="O258" s="587"/>
      <c r="P258" s="587"/>
      <c r="Q258" s="587"/>
      <c r="R258" s="588"/>
      <c r="S258" s="588"/>
      <c r="T258" s="588"/>
      <c r="U258" s="587"/>
      <c r="V258" s="568"/>
      <c r="W258" s="568"/>
      <c r="X258" s="568"/>
    </row>
    <row r="259" spans="1:24" x14ac:dyDescent="0.2">
      <c r="A259" s="477"/>
      <c r="B259" s="477"/>
      <c r="C259" s="552" t="s">
        <v>1975</v>
      </c>
      <c r="D259" s="583"/>
      <c r="E259" s="584">
        <v>572339092.05999994</v>
      </c>
      <c r="F259" s="585"/>
      <c r="G259" s="584">
        <v>809862.95</v>
      </c>
      <c r="H259" s="586"/>
      <c r="I259" s="584">
        <v>1053700.46</v>
      </c>
      <c r="J259" s="586"/>
      <c r="K259" s="584">
        <v>2210869.7999999998</v>
      </c>
      <c r="L259" s="586"/>
      <c r="M259" s="584">
        <v>576413525.26999998</v>
      </c>
      <c r="N259" s="568"/>
      <c r="O259" s="587"/>
      <c r="P259" s="587"/>
      <c r="Q259" s="587"/>
      <c r="R259" s="588"/>
      <c r="S259" s="588"/>
      <c r="T259" s="588"/>
      <c r="U259" s="587"/>
      <c r="V259" s="568"/>
      <c r="W259" s="568"/>
      <c r="X259" s="568"/>
    </row>
    <row r="260" spans="1:24" x14ac:dyDescent="0.2">
      <c r="A260" s="477"/>
      <c r="B260" s="477"/>
      <c r="C260" s="552" t="s">
        <v>1976</v>
      </c>
      <c r="D260" s="583"/>
      <c r="E260" s="584">
        <v>625234431.80999994</v>
      </c>
      <c r="F260" s="585"/>
      <c r="G260" s="584">
        <v>1655946.51</v>
      </c>
      <c r="H260" s="586"/>
      <c r="I260" s="584">
        <v>689484.53</v>
      </c>
      <c r="J260" s="586"/>
      <c r="K260" s="584">
        <v>1040088.59</v>
      </c>
      <c r="L260" s="586"/>
      <c r="M260" s="584">
        <v>628619951.44000006</v>
      </c>
      <c r="N260" s="568"/>
      <c r="O260" s="587"/>
      <c r="P260" s="587"/>
      <c r="Q260" s="587"/>
      <c r="R260" s="588"/>
      <c r="S260" s="588"/>
      <c r="T260" s="588"/>
      <c r="U260" s="587"/>
      <c r="V260" s="568"/>
      <c r="W260" s="568"/>
      <c r="X260" s="568"/>
    </row>
    <row r="261" spans="1:24" x14ac:dyDescent="0.2">
      <c r="A261" s="477"/>
      <c r="B261" s="477"/>
      <c r="C261" s="552" t="s">
        <v>1977</v>
      </c>
      <c r="D261" s="583"/>
      <c r="E261" s="584">
        <v>725412784.76999998</v>
      </c>
      <c r="F261" s="585"/>
      <c r="G261" s="584">
        <v>0</v>
      </c>
      <c r="H261" s="586"/>
      <c r="I261" s="584">
        <v>168182.49</v>
      </c>
      <c r="J261" s="586"/>
      <c r="K261" s="584">
        <v>2121364.67</v>
      </c>
      <c r="L261" s="586"/>
      <c r="M261" s="584">
        <v>727702331.92999995</v>
      </c>
      <c r="N261" s="568"/>
      <c r="O261" s="587"/>
      <c r="P261" s="587"/>
      <c r="Q261" s="587"/>
      <c r="R261" s="588"/>
      <c r="S261" s="588"/>
      <c r="T261" s="588"/>
      <c r="U261" s="587"/>
      <c r="V261" s="568"/>
      <c r="W261" s="568"/>
      <c r="X261" s="568"/>
    </row>
    <row r="262" spans="1:24" x14ac:dyDescent="0.2">
      <c r="A262" s="477"/>
      <c r="B262" s="477"/>
      <c r="C262" s="552" t="s">
        <v>1978</v>
      </c>
      <c r="D262" s="583"/>
      <c r="E262" s="584">
        <v>727470742.83000004</v>
      </c>
      <c r="F262" s="585"/>
      <c r="G262" s="584">
        <v>713418.03</v>
      </c>
      <c r="H262" s="586"/>
      <c r="I262" s="584">
        <v>248205.64</v>
      </c>
      <c r="J262" s="586"/>
      <c r="K262" s="584">
        <v>3507174.71</v>
      </c>
      <c r="L262" s="586"/>
      <c r="M262" s="584">
        <v>731939541.21000004</v>
      </c>
      <c r="N262" s="568"/>
      <c r="O262" s="587"/>
      <c r="P262" s="587"/>
      <c r="Q262" s="587"/>
      <c r="R262" s="588"/>
      <c r="S262" s="588"/>
      <c r="T262" s="588"/>
      <c r="U262" s="587"/>
      <c r="V262" s="568"/>
      <c r="W262" s="568"/>
      <c r="X262" s="568"/>
    </row>
    <row r="263" spans="1:24" x14ac:dyDescent="0.2">
      <c r="A263" s="477"/>
      <c r="B263" s="477"/>
      <c r="C263" s="552" t="s">
        <v>1979</v>
      </c>
      <c r="D263" s="583"/>
      <c r="E263" s="584">
        <v>817629220.54999995</v>
      </c>
      <c r="F263" s="585"/>
      <c r="G263" s="584">
        <v>981925.29</v>
      </c>
      <c r="H263" s="586"/>
      <c r="I263" s="584">
        <v>761796.49</v>
      </c>
      <c r="J263" s="586"/>
      <c r="K263" s="584">
        <v>3220584.91</v>
      </c>
      <c r="L263" s="586"/>
      <c r="M263" s="584">
        <v>822593527.24000001</v>
      </c>
      <c r="N263" s="568"/>
      <c r="O263" s="587"/>
      <c r="P263" s="587"/>
      <c r="Q263" s="587"/>
      <c r="R263" s="588"/>
      <c r="S263" s="588"/>
      <c r="T263" s="588"/>
      <c r="U263" s="587"/>
      <c r="V263" s="568"/>
      <c r="W263" s="568"/>
      <c r="X263" s="568"/>
    </row>
    <row r="264" spans="1:24" x14ac:dyDescent="0.2">
      <c r="A264" s="477"/>
      <c r="B264" s="477"/>
      <c r="C264" s="552" t="s">
        <v>1980</v>
      </c>
      <c r="D264" s="583"/>
      <c r="E264" s="584">
        <v>845773749.33000004</v>
      </c>
      <c r="F264" s="585"/>
      <c r="G264" s="584">
        <v>451042.28</v>
      </c>
      <c r="H264" s="586"/>
      <c r="I264" s="584">
        <v>394877.69</v>
      </c>
      <c r="J264" s="586"/>
      <c r="K264" s="584">
        <v>2618903.1</v>
      </c>
      <c r="L264" s="586"/>
      <c r="M264" s="584">
        <v>849238572.39999998</v>
      </c>
      <c r="N264" s="568"/>
      <c r="O264" s="587"/>
      <c r="P264" s="587"/>
      <c r="Q264" s="587"/>
      <c r="R264" s="588"/>
      <c r="S264" s="588"/>
      <c r="T264" s="588"/>
      <c r="U264" s="587"/>
      <c r="V264" s="568"/>
      <c r="W264" s="568"/>
      <c r="X264" s="568"/>
    </row>
    <row r="265" spans="1:24" x14ac:dyDescent="0.2">
      <c r="A265" s="589"/>
      <c r="B265" s="589"/>
      <c r="C265" s="552" t="s">
        <v>1981</v>
      </c>
      <c r="D265" s="583"/>
      <c r="E265" s="584">
        <v>666230783.63999999</v>
      </c>
      <c r="F265" s="585"/>
      <c r="G265" s="584">
        <v>1529864.85</v>
      </c>
      <c r="H265" s="586"/>
      <c r="I265" s="584">
        <v>207236.56</v>
      </c>
      <c r="J265" s="586"/>
      <c r="K265" s="584">
        <v>1832646.27</v>
      </c>
      <c r="L265" s="586"/>
      <c r="M265" s="584">
        <v>669800531.32000005</v>
      </c>
      <c r="N265" s="568"/>
      <c r="O265" s="587"/>
      <c r="P265" s="587"/>
      <c r="Q265" s="587"/>
      <c r="R265" s="588"/>
      <c r="S265" s="588"/>
      <c r="T265" s="588"/>
      <c r="U265" s="587"/>
      <c r="V265" s="568"/>
      <c r="W265" s="568"/>
      <c r="X265" s="568"/>
    </row>
    <row r="266" spans="1:24" x14ac:dyDescent="0.2">
      <c r="A266" s="477"/>
      <c r="B266" s="477"/>
      <c r="C266" s="552" t="s">
        <v>1982</v>
      </c>
      <c r="D266" s="583"/>
      <c r="E266" s="584">
        <v>107425089.87</v>
      </c>
      <c r="F266" s="585"/>
      <c r="G266" s="584">
        <v>399319.71</v>
      </c>
      <c r="H266" s="586"/>
      <c r="I266" s="584">
        <v>0</v>
      </c>
      <c r="J266" s="586"/>
      <c r="K266" s="584">
        <v>274105.51</v>
      </c>
      <c r="L266" s="586"/>
      <c r="M266" s="584">
        <v>108098515.09</v>
      </c>
      <c r="N266" s="568"/>
      <c r="O266" s="587"/>
      <c r="P266" s="587"/>
      <c r="Q266" s="587"/>
      <c r="R266" s="588"/>
      <c r="S266" s="588"/>
      <c r="T266" s="588"/>
      <c r="U266" s="587"/>
      <c r="V266" s="568"/>
      <c r="W266" s="568"/>
      <c r="X266" s="568"/>
    </row>
    <row r="267" spans="1:24" x14ac:dyDescent="0.2">
      <c r="A267" s="590" t="s">
        <v>1992</v>
      </c>
      <c r="B267" s="590"/>
      <c r="C267" s="477"/>
      <c r="D267" s="477"/>
      <c r="E267" s="591">
        <v>6761677020.79</v>
      </c>
      <c r="F267" s="585"/>
      <c r="G267" s="591">
        <v>7556943.71</v>
      </c>
      <c r="H267" s="586"/>
      <c r="I267" s="591">
        <v>4253428.08</v>
      </c>
      <c r="J267" s="586"/>
      <c r="K267" s="591">
        <v>22926665.120000001</v>
      </c>
      <c r="L267" s="586"/>
      <c r="M267" s="591">
        <v>6796414057.6999998</v>
      </c>
      <c r="N267" s="413"/>
      <c r="O267" s="592"/>
      <c r="P267" s="592"/>
      <c r="Q267" s="592"/>
      <c r="R267" s="593"/>
      <c r="S267" s="588"/>
      <c r="T267" s="588"/>
      <c r="U267" s="592"/>
    </row>
    <row r="268" spans="1:24" ht="18" customHeight="1" x14ac:dyDescent="0.2">
      <c r="A268" s="477"/>
      <c r="B268" s="477"/>
      <c r="C268" s="477"/>
      <c r="D268" s="477"/>
      <c r="E268" s="477"/>
      <c r="F268" s="571"/>
      <c r="G268" s="477"/>
      <c r="H268" s="477"/>
      <c r="I268" s="477"/>
      <c r="J268" s="477"/>
      <c r="K268" s="549"/>
      <c r="L268" s="477"/>
      <c r="M268" s="572"/>
      <c r="N268" s="413"/>
      <c r="R268" s="413"/>
      <c r="S268" s="577"/>
      <c r="T268" s="577"/>
    </row>
    <row r="269" spans="1:24" x14ac:dyDescent="0.2">
      <c r="A269" s="551"/>
      <c r="B269" s="551"/>
      <c r="C269" s="551"/>
      <c r="D269" s="551"/>
      <c r="E269" s="574" t="s">
        <v>1868</v>
      </c>
      <c r="F269" s="574"/>
      <c r="G269" s="574"/>
      <c r="H269" s="574"/>
      <c r="I269" s="574"/>
      <c r="J269" s="574"/>
      <c r="K269" s="574"/>
      <c r="L269" s="574"/>
      <c r="M269" s="574"/>
      <c r="N269" s="413"/>
      <c r="R269" s="413"/>
      <c r="S269" s="577"/>
      <c r="T269" s="577"/>
    </row>
    <row r="270" spans="1:24" x14ac:dyDescent="0.2">
      <c r="A270" s="551"/>
      <c r="B270" s="551"/>
      <c r="C270" s="551"/>
      <c r="D270" s="551"/>
      <c r="E270" s="575" t="s">
        <v>1986</v>
      </c>
      <c r="F270" s="324"/>
      <c r="G270" s="324"/>
      <c r="H270" s="324"/>
      <c r="I270" s="324"/>
      <c r="J270" s="324"/>
      <c r="K270" s="324"/>
      <c r="L270" s="324"/>
      <c r="M270" s="324"/>
      <c r="N270" s="576"/>
      <c r="R270" s="576"/>
      <c r="S270" s="577"/>
      <c r="T270" s="577"/>
    </row>
    <row r="271" spans="1:24" x14ac:dyDescent="0.2">
      <c r="A271" s="551"/>
      <c r="B271" s="551"/>
      <c r="C271" s="551"/>
      <c r="D271" s="551"/>
      <c r="E271" s="575" t="s">
        <v>1987</v>
      </c>
      <c r="F271" s="324"/>
      <c r="G271" s="575" t="s">
        <v>1988</v>
      </c>
      <c r="H271" s="575"/>
      <c r="I271" s="575" t="s">
        <v>1989</v>
      </c>
      <c r="J271" s="575"/>
      <c r="K271" s="575" t="s">
        <v>1990</v>
      </c>
      <c r="L271" s="324"/>
      <c r="M271" s="324"/>
      <c r="N271" s="576"/>
      <c r="O271" s="576"/>
      <c r="P271" s="576"/>
      <c r="Q271" s="576"/>
      <c r="R271" s="576"/>
      <c r="S271" s="576"/>
      <c r="T271" s="576"/>
    </row>
    <row r="272" spans="1:24" x14ac:dyDescent="0.2">
      <c r="A272" s="471" t="s">
        <v>1876</v>
      </c>
      <c r="B272" s="471"/>
      <c r="C272" s="471" t="s">
        <v>1967</v>
      </c>
      <c r="D272" s="575"/>
      <c r="E272" s="578" t="s">
        <v>1991</v>
      </c>
      <c r="F272" s="477"/>
      <c r="G272" s="578" t="s">
        <v>1991</v>
      </c>
      <c r="H272" s="477"/>
      <c r="I272" s="578" t="s">
        <v>1991</v>
      </c>
      <c r="J272" s="418"/>
      <c r="K272" s="578" t="s">
        <v>1991</v>
      </c>
      <c r="L272" s="418"/>
      <c r="M272" s="579" t="s">
        <v>264</v>
      </c>
      <c r="N272" s="580"/>
      <c r="O272" s="580"/>
      <c r="P272" s="580"/>
      <c r="Q272" s="580"/>
      <c r="R272" s="580"/>
      <c r="S272" s="580"/>
      <c r="T272" s="580"/>
      <c r="U272" s="581"/>
      <c r="V272" s="474"/>
      <c r="W272" s="474"/>
      <c r="X272" s="474"/>
    </row>
    <row r="273" spans="1:21" x14ac:dyDescent="0.2">
      <c r="A273" s="582" t="s">
        <v>803</v>
      </c>
      <c r="B273" s="582"/>
      <c r="C273" s="552" t="s">
        <v>1969</v>
      </c>
      <c r="D273" s="583"/>
      <c r="E273" s="584">
        <v>1320048455.3699999</v>
      </c>
      <c r="F273" s="585"/>
      <c r="G273" s="584">
        <v>953297.96</v>
      </c>
      <c r="H273" s="586"/>
      <c r="I273" s="584">
        <v>466985.68</v>
      </c>
      <c r="J273" s="586"/>
      <c r="K273" s="584">
        <v>330171.40000000002</v>
      </c>
      <c r="L273" s="586"/>
      <c r="M273" s="584">
        <v>1321798910.4100001</v>
      </c>
      <c r="N273" s="568"/>
      <c r="O273" s="587"/>
      <c r="P273" s="587"/>
      <c r="Q273" s="587"/>
      <c r="R273" s="588"/>
      <c r="S273" s="588"/>
      <c r="T273" s="588"/>
      <c r="U273" s="587"/>
    </row>
    <row r="274" spans="1:21" x14ac:dyDescent="0.2">
      <c r="A274" s="179"/>
      <c r="B274" s="179"/>
      <c r="C274" s="552" t="s">
        <v>1970</v>
      </c>
      <c r="D274" s="583"/>
      <c r="E274" s="584">
        <v>884380264.90999997</v>
      </c>
      <c r="F274" s="585"/>
      <c r="G274" s="584">
        <v>2159838.2599999998</v>
      </c>
      <c r="H274" s="586"/>
      <c r="I274" s="584">
        <v>89183.26</v>
      </c>
      <c r="J274" s="586"/>
      <c r="K274" s="584">
        <v>232849.81</v>
      </c>
      <c r="L274" s="586"/>
      <c r="M274" s="584">
        <v>886862136.24000001</v>
      </c>
      <c r="N274" s="568"/>
      <c r="O274" s="587"/>
      <c r="P274" s="587"/>
      <c r="Q274" s="587"/>
      <c r="R274" s="588"/>
      <c r="S274" s="588"/>
      <c r="T274" s="588"/>
      <c r="U274" s="587"/>
    </row>
    <row r="275" spans="1:21" x14ac:dyDescent="0.2">
      <c r="A275" s="477"/>
      <c r="B275" s="477"/>
      <c r="C275" s="552" t="s">
        <v>1971</v>
      </c>
      <c r="D275" s="583"/>
      <c r="E275" s="584">
        <v>1204683977</v>
      </c>
      <c r="F275" s="585"/>
      <c r="G275" s="584">
        <v>946519.98</v>
      </c>
      <c r="H275" s="586"/>
      <c r="I275" s="584">
        <v>1080904.33</v>
      </c>
      <c r="J275" s="586"/>
      <c r="K275" s="584">
        <v>590860.07999999996</v>
      </c>
      <c r="L275" s="586"/>
      <c r="M275" s="584">
        <v>1207302261.3900001</v>
      </c>
      <c r="N275" s="568"/>
      <c r="O275" s="587"/>
      <c r="P275" s="587"/>
      <c r="Q275" s="587"/>
      <c r="R275" s="588"/>
      <c r="S275" s="588"/>
      <c r="T275" s="588"/>
      <c r="U275" s="587"/>
    </row>
    <row r="276" spans="1:21" x14ac:dyDescent="0.2">
      <c r="A276" s="477"/>
      <c r="B276" s="477"/>
      <c r="C276" s="552" t="s">
        <v>1972</v>
      </c>
      <c r="D276" s="583"/>
      <c r="E276" s="584">
        <v>1548338025.49</v>
      </c>
      <c r="F276" s="585"/>
      <c r="G276" s="584">
        <v>988262.17</v>
      </c>
      <c r="H276" s="586"/>
      <c r="I276" s="584">
        <v>595918.46</v>
      </c>
      <c r="J276" s="586"/>
      <c r="K276" s="584">
        <v>664894.31000000006</v>
      </c>
      <c r="L276" s="586"/>
      <c r="M276" s="584">
        <v>1550587100.4300001</v>
      </c>
      <c r="N276" s="568"/>
      <c r="O276" s="587"/>
      <c r="P276" s="587"/>
      <c r="Q276" s="587"/>
      <c r="R276" s="588"/>
      <c r="S276" s="588"/>
      <c r="T276" s="588"/>
      <c r="U276" s="587"/>
    </row>
    <row r="277" spans="1:21" x14ac:dyDescent="0.2">
      <c r="A277" s="477"/>
      <c r="B277" s="477"/>
      <c r="C277" s="552" t="s">
        <v>1973</v>
      </c>
      <c r="D277" s="583"/>
      <c r="E277" s="584">
        <v>1800886619.97</v>
      </c>
      <c r="F277" s="585"/>
      <c r="G277" s="584">
        <v>2799386.27</v>
      </c>
      <c r="H277" s="586"/>
      <c r="I277" s="584">
        <v>1524881.84</v>
      </c>
      <c r="J277" s="586"/>
      <c r="K277" s="584">
        <v>650135.47</v>
      </c>
      <c r="L277" s="586"/>
      <c r="M277" s="584">
        <v>1805861023.55</v>
      </c>
      <c r="N277" s="568"/>
      <c r="O277" s="587"/>
      <c r="P277" s="587"/>
      <c r="Q277" s="587"/>
      <c r="R277" s="588"/>
      <c r="S277" s="588"/>
      <c r="T277" s="588"/>
      <c r="U277" s="587"/>
    </row>
    <row r="278" spans="1:21" x14ac:dyDescent="0.2">
      <c r="A278" s="477"/>
      <c r="B278" s="477"/>
      <c r="C278" s="552" t="s">
        <v>1974</v>
      </c>
      <c r="D278" s="583"/>
      <c r="E278" s="584">
        <v>1496258172.8599999</v>
      </c>
      <c r="F278" s="585"/>
      <c r="G278" s="584">
        <v>376902.22</v>
      </c>
      <c r="H278" s="586"/>
      <c r="I278" s="584">
        <v>0</v>
      </c>
      <c r="J278" s="586"/>
      <c r="K278" s="584">
        <v>2471929.71</v>
      </c>
      <c r="L278" s="586"/>
      <c r="M278" s="584">
        <v>1499107004.79</v>
      </c>
      <c r="N278" s="568"/>
      <c r="O278" s="587"/>
      <c r="P278" s="587"/>
      <c r="Q278" s="587"/>
      <c r="R278" s="588"/>
      <c r="S278" s="588"/>
      <c r="T278" s="588"/>
      <c r="U278" s="587"/>
    </row>
    <row r="279" spans="1:21" x14ac:dyDescent="0.2">
      <c r="A279" s="477"/>
      <c r="B279" s="477"/>
      <c r="C279" s="552" t="s">
        <v>1975</v>
      </c>
      <c r="D279" s="583"/>
      <c r="E279" s="584">
        <v>1233133838.3299999</v>
      </c>
      <c r="F279" s="585"/>
      <c r="G279" s="584">
        <v>1854587.51</v>
      </c>
      <c r="H279" s="586"/>
      <c r="I279" s="584">
        <v>1006672.47</v>
      </c>
      <c r="J279" s="586"/>
      <c r="K279" s="584">
        <v>1724910.68</v>
      </c>
      <c r="L279" s="586"/>
      <c r="M279" s="584">
        <v>1237720008.99</v>
      </c>
      <c r="N279" s="568"/>
      <c r="O279" s="587"/>
      <c r="P279" s="587"/>
      <c r="Q279" s="587"/>
      <c r="R279" s="588"/>
      <c r="S279" s="588"/>
      <c r="T279" s="588"/>
      <c r="U279" s="587"/>
    </row>
    <row r="280" spans="1:21" x14ac:dyDescent="0.2">
      <c r="A280" s="477"/>
      <c r="B280" s="477"/>
      <c r="C280" s="552" t="s">
        <v>1976</v>
      </c>
      <c r="D280" s="583"/>
      <c r="E280" s="584">
        <v>868012468.32000005</v>
      </c>
      <c r="F280" s="585"/>
      <c r="G280" s="584">
        <v>68560.09</v>
      </c>
      <c r="H280" s="586"/>
      <c r="I280" s="584">
        <v>546082.25</v>
      </c>
      <c r="J280" s="586"/>
      <c r="K280" s="584">
        <v>417736.08</v>
      </c>
      <c r="L280" s="586"/>
      <c r="M280" s="584">
        <v>869044846.74000001</v>
      </c>
      <c r="N280" s="568"/>
      <c r="O280" s="587"/>
      <c r="P280" s="587"/>
      <c r="Q280" s="587"/>
      <c r="R280" s="588"/>
      <c r="S280" s="588"/>
      <c r="T280" s="588"/>
      <c r="U280" s="587"/>
    </row>
    <row r="281" spans="1:21" x14ac:dyDescent="0.2">
      <c r="A281" s="477"/>
      <c r="B281" s="477"/>
      <c r="C281" s="552" t="s">
        <v>1977</v>
      </c>
      <c r="D281" s="583"/>
      <c r="E281" s="584">
        <v>528455270.54000002</v>
      </c>
      <c r="F281" s="585"/>
      <c r="G281" s="584">
        <v>0</v>
      </c>
      <c r="H281" s="586"/>
      <c r="I281" s="584">
        <v>0</v>
      </c>
      <c r="J281" s="586"/>
      <c r="K281" s="584">
        <v>87332.59</v>
      </c>
      <c r="L281" s="586"/>
      <c r="M281" s="584">
        <v>528542603.13</v>
      </c>
      <c r="N281" s="568"/>
      <c r="O281" s="587"/>
      <c r="P281" s="587"/>
      <c r="Q281" s="587"/>
      <c r="R281" s="588"/>
      <c r="S281" s="588"/>
      <c r="T281" s="588"/>
      <c r="U281" s="587"/>
    </row>
    <row r="282" spans="1:21" x14ac:dyDescent="0.2">
      <c r="A282" s="477"/>
      <c r="B282" s="477"/>
      <c r="C282" s="552" t="s">
        <v>1978</v>
      </c>
      <c r="D282" s="583"/>
      <c r="E282" s="584">
        <v>451112241.80000001</v>
      </c>
      <c r="F282" s="585"/>
      <c r="G282" s="584">
        <v>0</v>
      </c>
      <c r="H282" s="586"/>
      <c r="I282" s="584">
        <v>0</v>
      </c>
      <c r="J282" s="586"/>
      <c r="K282" s="584">
        <v>0</v>
      </c>
      <c r="L282" s="586"/>
      <c r="M282" s="584">
        <v>451112241.80000001</v>
      </c>
      <c r="N282" s="568"/>
      <c r="O282" s="587"/>
      <c r="P282" s="587"/>
      <c r="Q282" s="587"/>
      <c r="R282" s="588"/>
      <c r="S282" s="588"/>
      <c r="T282" s="588"/>
      <c r="U282" s="587"/>
    </row>
    <row r="283" spans="1:21" x14ac:dyDescent="0.2">
      <c r="A283" s="477"/>
      <c r="B283" s="477"/>
      <c r="C283" s="552" t="s">
        <v>1979</v>
      </c>
      <c r="D283" s="583"/>
      <c r="E283" s="584">
        <v>374694700.56</v>
      </c>
      <c r="F283" s="585"/>
      <c r="G283" s="584">
        <v>0</v>
      </c>
      <c r="H283" s="586"/>
      <c r="I283" s="584">
        <v>0</v>
      </c>
      <c r="J283" s="586"/>
      <c r="K283" s="584">
        <v>0</v>
      </c>
      <c r="L283" s="586"/>
      <c r="M283" s="584">
        <v>374694700.56</v>
      </c>
      <c r="N283" s="568"/>
      <c r="O283" s="587"/>
      <c r="P283" s="587"/>
      <c r="Q283" s="587"/>
      <c r="R283" s="588"/>
      <c r="S283" s="588"/>
      <c r="T283" s="588"/>
      <c r="U283" s="587"/>
    </row>
    <row r="284" spans="1:21" x14ac:dyDescent="0.2">
      <c r="A284" s="477"/>
      <c r="B284" s="477"/>
      <c r="C284" s="552" t="s">
        <v>1980</v>
      </c>
      <c r="D284" s="583"/>
      <c r="E284" s="584">
        <v>271134366.81999999</v>
      </c>
      <c r="F284" s="585"/>
      <c r="G284" s="584">
        <v>297550.78999999998</v>
      </c>
      <c r="H284" s="586"/>
      <c r="I284" s="584">
        <v>0</v>
      </c>
      <c r="J284" s="586"/>
      <c r="K284" s="584">
        <v>0</v>
      </c>
      <c r="L284" s="586"/>
      <c r="M284" s="584">
        <v>271431917.61000001</v>
      </c>
      <c r="N284" s="568"/>
      <c r="O284" s="587"/>
      <c r="P284" s="587"/>
      <c r="Q284" s="587"/>
      <c r="R284" s="588"/>
      <c r="S284" s="588"/>
      <c r="T284" s="588"/>
      <c r="U284" s="587"/>
    </row>
    <row r="285" spans="1:21" x14ac:dyDescent="0.2">
      <c r="A285" s="589"/>
      <c r="B285" s="589"/>
      <c r="C285" s="552" t="s">
        <v>1981</v>
      </c>
      <c r="D285" s="583"/>
      <c r="E285" s="584">
        <v>119235283.42</v>
      </c>
      <c r="F285" s="585"/>
      <c r="G285" s="584">
        <v>0</v>
      </c>
      <c r="H285" s="586"/>
      <c r="I285" s="584">
        <v>0</v>
      </c>
      <c r="J285" s="586"/>
      <c r="K285" s="584">
        <v>0</v>
      </c>
      <c r="L285" s="586"/>
      <c r="M285" s="584">
        <v>119235283.42</v>
      </c>
      <c r="N285" s="568"/>
      <c r="O285" s="587"/>
      <c r="P285" s="587"/>
      <c r="Q285" s="587"/>
      <c r="R285" s="588"/>
      <c r="S285" s="588"/>
      <c r="T285" s="588"/>
      <c r="U285" s="587"/>
    </row>
    <row r="286" spans="1:21" x14ac:dyDescent="0.2">
      <c r="A286" s="203"/>
      <c r="B286" s="203"/>
      <c r="C286" s="552" t="s">
        <v>1982</v>
      </c>
      <c r="D286" s="583"/>
      <c r="E286" s="584">
        <v>1847509.74</v>
      </c>
      <c r="F286" s="585"/>
      <c r="G286" s="584">
        <v>0</v>
      </c>
      <c r="H286" s="586"/>
      <c r="I286" s="584">
        <v>0</v>
      </c>
      <c r="J286" s="586"/>
      <c r="K286" s="584">
        <v>0</v>
      </c>
      <c r="L286" s="586"/>
      <c r="M286" s="584">
        <v>1847509.74</v>
      </c>
      <c r="N286" s="567"/>
      <c r="O286" s="594"/>
      <c r="P286" s="594"/>
      <c r="Q286" s="594"/>
      <c r="R286" s="588"/>
      <c r="S286" s="588"/>
      <c r="T286" s="588"/>
      <c r="U286" s="587"/>
    </row>
    <row r="287" spans="1:21" x14ac:dyDescent="0.2">
      <c r="A287" s="590" t="s">
        <v>1993</v>
      </c>
      <c r="B287" s="590"/>
      <c r="C287" s="477"/>
      <c r="D287" s="477"/>
      <c r="E287" s="591">
        <v>12102221195.129999</v>
      </c>
      <c r="F287" s="585"/>
      <c r="G287" s="591">
        <v>10444905.25</v>
      </c>
      <c r="H287" s="586"/>
      <c r="I287" s="591">
        <v>5310628.29</v>
      </c>
      <c r="J287" s="586"/>
      <c r="K287" s="591">
        <v>7170820.1299999999</v>
      </c>
      <c r="L287" s="586"/>
      <c r="M287" s="591">
        <v>12125147548.799999</v>
      </c>
      <c r="N287" s="413"/>
      <c r="O287" s="592"/>
      <c r="P287" s="592"/>
      <c r="Q287" s="592"/>
      <c r="R287" s="593"/>
      <c r="S287" s="588"/>
      <c r="T287" s="588"/>
      <c r="U287" s="592"/>
    </row>
    <row r="288" spans="1:21" ht="18" customHeight="1" x14ac:dyDescent="0.2">
      <c r="A288" s="590"/>
      <c r="B288" s="590"/>
      <c r="C288" s="590"/>
      <c r="D288" s="590"/>
      <c r="E288" s="552"/>
      <c r="F288" s="552"/>
      <c r="G288" s="466"/>
      <c r="H288" s="466"/>
      <c r="I288" s="466"/>
      <c r="J288" s="466"/>
      <c r="K288" s="551"/>
      <c r="L288" s="466"/>
      <c r="M288" s="466"/>
      <c r="N288" s="595"/>
      <c r="R288" s="595"/>
      <c r="S288" s="577"/>
      <c r="T288" s="577"/>
    </row>
    <row r="289" spans="1:21" x14ac:dyDescent="0.2">
      <c r="A289" s="551"/>
      <c r="B289" s="551"/>
      <c r="C289" s="551"/>
      <c r="D289" s="551"/>
      <c r="E289" s="574" t="s">
        <v>1868</v>
      </c>
      <c r="F289" s="574"/>
      <c r="G289" s="574"/>
      <c r="H289" s="574"/>
      <c r="I289" s="574"/>
      <c r="J289" s="574"/>
      <c r="K289" s="574"/>
      <c r="L289" s="574"/>
      <c r="M289" s="574"/>
      <c r="N289" s="413"/>
      <c r="R289" s="413"/>
      <c r="S289" s="577"/>
      <c r="T289" s="577"/>
    </row>
    <row r="290" spans="1:21" x14ac:dyDescent="0.2">
      <c r="A290" s="551"/>
      <c r="B290" s="551"/>
      <c r="C290" s="551"/>
      <c r="D290" s="551"/>
      <c r="E290" s="575" t="s">
        <v>1986</v>
      </c>
      <c r="F290" s="324"/>
      <c r="G290" s="324"/>
      <c r="H290" s="324"/>
      <c r="I290" s="324"/>
      <c r="J290" s="324"/>
      <c r="K290" s="324"/>
      <c r="L290" s="324"/>
      <c r="M290" s="324"/>
      <c r="N290" s="576"/>
      <c r="R290" s="576"/>
      <c r="S290" s="577"/>
      <c r="T290" s="577"/>
    </row>
    <row r="291" spans="1:21" x14ac:dyDescent="0.2">
      <c r="A291" s="551"/>
      <c r="B291" s="551"/>
      <c r="C291" s="551"/>
      <c r="D291" s="551"/>
      <c r="E291" s="575" t="s">
        <v>1987</v>
      </c>
      <c r="F291" s="324"/>
      <c r="G291" s="575" t="s">
        <v>1988</v>
      </c>
      <c r="H291" s="575"/>
      <c r="I291" s="575" t="s">
        <v>1989</v>
      </c>
      <c r="J291" s="575"/>
      <c r="K291" s="575" t="s">
        <v>1990</v>
      </c>
      <c r="L291" s="324"/>
      <c r="M291" s="324"/>
      <c r="N291" s="576"/>
      <c r="O291" s="576"/>
      <c r="P291" s="576"/>
      <c r="Q291" s="576"/>
      <c r="R291" s="576"/>
      <c r="S291" s="576"/>
      <c r="T291" s="576"/>
    </row>
    <row r="292" spans="1:21" x14ac:dyDescent="0.2">
      <c r="A292" s="471" t="s">
        <v>1876</v>
      </c>
      <c r="B292" s="471"/>
      <c r="C292" s="471" t="s">
        <v>1967</v>
      </c>
      <c r="D292" s="575"/>
      <c r="E292" s="578" t="s">
        <v>1991</v>
      </c>
      <c r="F292" s="477"/>
      <c r="G292" s="578" t="s">
        <v>1991</v>
      </c>
      <c r="H292" s="477"/>
      <c r="I292" s="578" t="s">
        <v>1991</v>
      </c>
      <c r="J292" s="418"/>
      <c r="K292" s="578" t="s">
        <v>1991</v>
      </c>
      <c r="L292" s="418"/>
      <c r="M292" s="579" t="s">
        <v>264</v>
      </c>
      <c r="N292" s="580"/>
      <c r="O292" s="580"/>
      <c r="P292" s="580"/>
      <c r="Q292" s="580"/>
      <c r="R292" s="580"/>
      <c r="S292" s="580"/>
      <c r="T292" s="580"/>
      <c r="U292" s="581"/>
    </row>
    <row r="293" spans="1:21" x14ac:dyDescent="0.2">
      <c r="A293" s="582" t="s">
        <v>805</v>
      </c>
      <c r="B293" s="582"/>
      <c r="C293" s="552" t="s">
        <v>1969</v>
      </c>
      <c r="D293" s="596"/>
      <c r="E293" s="584">
        <v>52262332.600000001</v>
      </c>
      <c r="F293" s="585"/>
      <c r="G293" s="584">
        <v>0</v>
      </c>
      <c r="H293" s="586"/>
      <c r="I293" s="584">
        <v>12518.61</v>
      </c>
      <c r="J293" s="586"/>
      <c r="K293" s="584">
        <v>70978.16</v>
      </c>
      <c r="L293" s="586"/>
      <c r="M293" s="584">
        <v>52345829.369999997</v>
      </c>
      <c r="N293" s="568"/>
      <c r="O293" s="587"/>
      <c r="P293" s="587"/>
      <c r="Q293" s="587"/>
      <c r="R293" s="588"/>
      <c r="S293" s="588"/>
      <c r="T293" s="588"/>
      <c r="U293" s="587"/>
    </row>
    <row r="294" spans="1:21" x14ac:dyDescent="0.2">
      <c r="A294" s="179"/>
      <c r="B294" s="179"/>
      <c r="C294" s="552" t="s">
        <v>1970</v>
      </c>
      <c r="D294" s="583"/>
      <c r="E294" s="584">
        <v>35959987.270000003</v>
      </c>
      <c r="F294" s="585"/>
      <c r="G294" s="584">
        <v>96045.19</v>
      </c>
      <c r="H294" s="586"/>
      <c r="I294" s="584">
        <v>0</v>
      </c>
      <c r="J294" s="586"/>
      <c r="K294" s="584">
        <v>151701.5</v>
      </c>
      <c r="L294" s="586"/>
      <c r="M294" s="584">
        <v>36207733.960000001</v>
      </c>
      <c r="N294" s="568"/>
      <c r="O294" s="587"/>
      <c r="P294" s="587"/>
      <c r="Q294" s="587"/>
      <c r="R294" s="588"/>
      <c r="S294" s="588"/>
      <c r="T294" s="588"/>
      <c r="U294" s="587"/>
    </row>
    <row r="295" spans="1:21" x14ac:dyDescent="0.2">
      <c r="A295" s="477"/>
      <c r="B295" s="477"/>
      <c r="C295" s="552" t="s">
        <v>1971</v>
      </c>
      <c r="D295" s="583"/>
      <c r="E295" s="584">
        <v>47170666.789999999</v>
      </c>
      <c r="F295" s="585"/>
      <c r="G295" s="584">
        <v>0</v>
      </c>
      <c r="H295" s="586"/>
      <c r="I295" s="584">
        <v>0</v>
      </c>
      <c r="J295" s="586"/>
      <c r="K295" s="584">
        <v>0</v>
      </c>
      <c r="L295" s="586"/>
      <c r="M295" s="584">
        <v>47170666.789999999</v>
      </c>
      <c r="N295" s="568"/>
      <c r="O295" s="587"/>
      <c r="P295" s="587"/>
      <c r="Q295" s="587"/>
      <c r="R295" s="588"/>
      <c r="S295" s="588"/>
      <c r="T295" s="588"/>
      <c r="U295" s="587"/>
    </row>
    <row r="296" spans="1:21" x14ac:dyDescent="0.2">
      <c r="A296" s="477"/>
      <c r="B296" s="477"/>
      <c r="C296" s="552" t="s">
        <v>1972</v>
      </c>
      <c r="D296" s="583"/>
      <c r="E296" s="584">
        <v>62897375.780000001</v>
      </c>
      <c r="F296" s="585"/>
      <c r="G296" s="584">
        <v>57114.46</v>
      </c>
      <c r="H296" s="586"/>
      <c r="I296" s="584">
        <v>0</v>
      </c>
      <c r="J296" s="586"/>
      <c r="K296" s="584">
        <v>0</v>
      </c>
      <c r="L296" s="586"/>
      <c r="M296" s="584">
        <v>62954490.240000002</v>
      </c>
      <c r="N296" s="568"/>
      <c r="O296" s="587"/>
      <c r="P296" s="587"/>
      <c r="Q296" s="587"/>
      <c r="R296" s="588"/>
      <c r="S296" s="588"/>
      <c r="T296" s="588"/>
      <c r="U296" s="587"/>
    </row>
    <row r="297" spans="1:21" x14ac:dyDescent="0.2">
      <c r="A297" s="477"/>
      <c r="B297" s="477"/>
      <c r="C297" s="552" t="s">
        <v>1973</v>
      </c>
      <c r="D297" s="583"/>
      <c r="E297" s="584">
        <v>77877582.540000007</v>
      </c>
      <c r="F297" s="585"/>
      <c r="G297" s="584">
        <v>134676.79999999999</v>
      </c>
      <c r="H297" s="586"/>
      <c r="I297" s="584">
        <v>62966.57</v>
      </c>
      <c r="J297" s="586"/>
      <c r="K297" s="584">
        <v>124576.12</v>
      </c>
      <c r="L297" s="586"/>
      <c r="M297" s="584">
        <v>78199802.030000001</v>
      </c>
      <c r="N297" s="568"/>
      <c r="O297" s="587"/>
      <c r="P297" s="587"/>
      <c r="Q297" s="587"/>
      <c r="R297" s="588"/>
      <c r="S297" s="588"/>
      <c r="T297" s="588"/>
      <c r="U297" s="587"/>
    </row>
    <row r="298" spans="1:21" x14ac:dyDescent="0.2">
      <c r="A298" s="477"/>
      <c r="B298" s="477"/>
      <c r="C298" s="552" t="s">
        <v>1974</v>
      </c>
      <c r="D298" s="583"/>
      <c r="E298" s="584">
        <v>112513794.89</v>
      </c>
      <c r="F298" s="585"/>
      <c r="G298" s="584">
        <v>119416.4</v>
      </c>
      <c r="H298" s="586"/>
      <c r="I298" s="584">
        <v>0</v>
      </c>
      <c r="J298" s="586"/>
      <c r="K298" s="584">
        <v>223070.78</v>
      </c>
      <c r="L298" s="586"/>
      <c r="M298" s="584">
        <v>112856282.06999999</v>
      </c>
      <c r="N298" s="568"/>
      <c r="O298" s="587"/>
      <c r="P298" s="587"/>
      <c r="Q298" s="587"/>
      <c r="R298" s="588"/>
      <c r="S298" s="588"/>
      <c r="T298" s="588"/>
      <c r="U298" s="587"/>
    </row>
    <row r="299" spans="1:21" x14ac:dyDescent="0.2">
      <c r="A299" s="477"/>
      <c r="B299" s="477"/>
      <c r="C299" s="552" t="s">
        <v>1975</v>
      </c>
      <c r="D299" s="583"/>
      <c r="E299" s="584">
        <v>136783809.55000001</v>
      </c>
      <c r="F299" s="585"/>
      <c r="G299" s="584">
        <v>164201.42000000001</v>
      </c>
      <c r="H299" s="586"/>
      <c r="I299" s="584">
        <v>86244.27</v>
      </c>
      <c r="J299" s="586"/>
      <c r="K299" s="584">
        <v>38970.19</v>
      </c>
      <c r="L299" s="586"/>
      <c r="M299" s="584">
        <v>137073225.43000001</v>
      </c>
      <c r="N299" s="568"/>
      <c r="O299" s="587"/>
      <c r="P299" s="587"/>
      <c r="Q299" s="587"/>
      <c r="R299" s="588"/>
      <c r="S299" s="588"/>
      <c r="T299" s="588"/>
      <c r="U299" s="587"/>
    </row>
    <row r="300" spans="1:21" x14ac:dyDescent="0.2">
      <c r="A300" s="477"/>
      <c r="B300" s="477"/>
      <c r="C300" s="552" t="s">
        <v>1976</v>
      </c>
      <c r="D300" s="583"/>
      <c r="E300" s="584">
        <v>163515644.84999999</v>
      </c>
      <c r="F300" s="585"/>
      <c r="G300" s="584">
        <v>252247.99</v>
      </c>
      <c r="H300" s="586"/>
      <c r="I300" s="584">
        <v>219708.86</v>
      </c>
      <c r="J300" s="586"/>
      <c r="K300" s="584">
        <v>322225</v>
      </c>
      <c r="L300" s="586"/>
      <c r="M300" s="584">
        <v>164309826.69999999</v>
      </c>
      <c r="N300" s="568"/>
      <c r="O300" s="587"/>
      <c r="P300" s="587"/>
      <c r="Q300" s="587"/>
      <c r="R300" s="588"/>
      <c r="S300" s="588"/>
      <c r="T300" s="588"/>
      <c r="U300" s="587"/>
    </row>
    <row r="301" spans="1:21" x14ac:dyDescent="0.2">
      <c r="A301" s="477"/>
      <c r="B301" s="477"/>
      <c r="C301" s="552" t="s">
        <v>1977</v>
      </c>
      <c r="D301" s="583"/>
      <c r="E301" s="584">
        <v>157081602.99000001</v>
      </c>
      <c r="F301" s="585"/>
      <c r="G301" s="584">
        <v>65332.800000000003</v>
      </c>
      <c r="H301" s="586"/>
      <c r="I301" s="584">
        <v>326443.57</v>
      </c>
      <c r="J301" s="586"/>
      <c r="K301" s="584">
        <v>145752.48000000001</v>
      </c>
      <c r="L301" s="586"/>
      <c r="M301" s="584">
        <v>157619131.84</v>
      </c>
      <c r="N301" s="568"/>
      <c r="O301" s="587"/>
      <c r="P301" s="587"/>
      <c r="Q301" s="587"/>
      <c r="R301" s="588"/>
      <c r="S301" s="588"/>
      <c r="T301" s="588"/>
      <c r="U301" s="587"/>
    </row>
    <row r="302" spans="1:21" x14ac:dyDescent="0.2">
      <c r="A302" s="477"/>
      <c r="B302" s="477"/>
      <c r="C302" s="552" t="s">
        <v>1978</v>
      </c>
      <c r="D302" s="583"/>
      <c r="E302" s="584">
        <v>158145825.31</v>
      </c>
      <c r="F302" s="585"/>
      <c r="G302" s="584">
        <v>392985.81</v>
      </c>
      <c r="H302" s="586"/>
      <c r="I302" s="584">
        <v>420373.17</v>
      </c>
      <c r="J302" s="586"/>
      <c r="K302" s="584">
        <v>0</v>
      </c>
      <c r="L302" s="586"/>
      <c r="M302" s="584">
        <v>158959184.28999999</v>
      </c>
      <c r="N302" s="568"/>
      <c r="O302" s="587"/>
      <c r="P302" s="587"/>
      <c r="Q302" s="587"/>
      <c r="R302" s="588"/>
      <c r="S302" s="588"/>
      <c r="T302" s="588"/>
      <c r="U302" s="587"/>
    </row>
    <row r="303" spans="1:21" x14ac:dyDescent="0.2">
      <c r="A303" s="477"/>
      <c r="B303" s="477"/>
      <c r="C303" s="552" t="s">
        <v>1979</v>
      </c>
      <c r="D303" s="583"/>
      <c r="E303" s="584">
        <v>197613288.08000001</v>
      </c>
      <c r="F303" s="585"/>
      <c r="G303" s="584">
        <v>574920.31999999995</v>
      </c>
      <c r="H303" s="586"/>
      <c r="I303" s="584">
        <v>160506.31</v>
      </c>
      <c r="J303" s="586"/>
      <c r="K303" s="584">
        <v>344871.75</v>
      </c>
      <c r="L303" s="586"/>
      <c r="M303" s="584">
        <v>198693586.46000001</v>
      </c>
      <c r="N303" s="568"/>
      <c r="O303" s="587"/>
      <c r="P303" s="587"/>
      <c r="Q303" s="587"/>
      <c r="R303" s="588"/>
      <c r="S303" s="588"/>
      <c r="T303" s="588"/>
      <c r="U303" s="587"/>
    </row>
    <row r="304" spans="1:21" x14ac:dyDescent="0.2">
      <c r="A304" s="477"/>
      <c r="B304" s="477"/>
      <c r="C304" s="552" t="s">
        <v>1980</v>
      </c>
      <c r="D304" s="583"/>
      <c r="E304" s="584">
        <v>203365992.77000001</v>
      </c>
      <c r="F304" s="585"/>
      <c r="G304" s="584">
        <v>0</v>
      </c>
      <c r="H304" s="586"/>
      <c r="I304" s="584">
        <v>213414.03</v>
      </c>
      <c r="J304" s="586"/>
      <c r="K304" s="584">
        <v>0</v>
      </c>
      <c r="L304" s="586"/>
      <c r="M304" s="584">
        <v>203579406.80000001</v>
      </c>
      <c r="N304" s="568"/>
      <c r="O304" s="587"/>
      <c r="P304" s="587"/>
      <c r="Q304" s="587"/>
      <c r="R304" s="588"/>
      <c r="S304" s="588"/>
      <c r="T304" s="588"/>
      <c r="U304" s="587"/>
    </row>
    <row r="305" spans="1:21" x14ac:dyDescent="0.2">
      <c r="A305" s="589"/>
      <c r="B305" s="589"/>
      <c r="C305" s="552" t="s">
        <v>1981</v>
      </c>
      <c r="D305" s="583"/>
      <c r="E305" s="584">
        <v>81855880.950000003</v>
      </c>
      <c r="F305" s="585"/>
      <c r="G305" s="584">
        <v>224068.18</v>
      </c>
      <c r="H305" s="586"/>
      <c r="I305" s="584">
        <v>110254.02</v>
      </c>
      <c r="J305" s="586"/>
      <c r="K305" s="584">
        <v>0</v>
      </c>
      <c r="L305" s="586"/>
      <c r="M305" s="584">
        <v>82190203.150000006</v>
      </c>
      <c r="N305" s="568"/>
      <c r="O305" s="587"/>
      <c r="P305" s="587"/>
      <c r="Q305" s="587"/>
      <c r="R305" s="588"/>
      <c r="S305" s="588"/>
      <c r="T305" s="588"/>
      <c r="U305" s="587"/>
    </row>
    <row r="306" spans="1:21" x14ac:dyDescent="0.2">
      <c r="A306" s="203"/>
      <c r="B306" s="203"/>
      <c r="C306" s="552" t="s">
        <v>1982</v>
      </c>
      <c r="D306" s="583"/>
      <c r="E306" s="584">
        <v>316936.33</v>
      </c>
      <c r="F306" s="585"/>
      <c r="G306" s="584">
        <v>0</v>
      </c>
      <c r="H306" s="586"/>
      <c r="I306" s="584">
        <v>0</v>
      </c>
      <c r="J306" s="586"/>
      <c r="K306" s="584">
        <v>0</v>
      </c>
      <c r="L306" s="586"/>
      <c r="M306" s="584">
        <v>316936.33</v>
      </c>
      <c r="N306" s="568"/>
      <c r="O306" s="587"/>
      <c r="P306" s="587"/>
      <c r="Q306" s="587"/>
      <c r="R306" s="588"/>
      <c r="S306" s="588"/>
      <c r="T306" s="588"/>
      <c r="U306" s="587"/>
    </row>
    <row r="307" spans="1:21" x14ac:dyDescent="0.2">
      <c r="A307" s="590" t="s">
        <v>1994</v>
      </c>
      <c r="B307" s="590"/>
      <c r="C307" s="590"/>
      <c r="D307" s="590"/>
      <c r="E307" s="591">
        <v>1487360720.7</v>
      </c>
      <c r="F307" s="585"/>
      <c r="G307" s="591">
        <v>2081009.37</v>
      </c>
      <c r="H307" s="586"/>
      <c r="I307" s="591">
        <v>1612429.41</v>
      </c>
      <c r="J307" s="586"/>
      <c r="K307" s="591">
        <v>1422145.98</v>
      </c>
      <c r="L307" s="586"/>
      <c r="M307" s="591">
        <v>1492476305.46</v>
      </c>
      <c r="N307" s="595"/>
      <c r="O307" s="592"/>
      <c r="P307" s="592"/>
      <c r="Q307" s="592"/>
      <c r="R307" s="597"/>
      <c r="S307" s="588"/>
      <c r="T307" s="588"/>
      <c r="U307" s="592"/>
    </row>
    <row r="308" spans="1:21" ht="18" customHeight="1" x14ac:dyDescent="0.2">
      <c r="A308" s="590"/>
      <c r="B308" s="590"/>
      <c r="C308" s="590"/>
      <c r="D308" s="590"/>
      <c r="E308" s="598"/>
      <c r="F308" s="585"/>
      <c r="G308" s="598"/>
      <c r="H308" s="599"/>
      <c r="I308" s="598"/>
      <c r="J308" s="599"/>
      <c r="K308" s="556"/>
      <c r="L308" s="599"/>
      <c r="M308" s="598"/>
      <c r="N308" s="595"/>
      <c r="R308" s="595"/>
      <c r="S308" s="577"/>
      <c r="T308" s="577"/>
    </row>
    <row r="309" spans="1:21" x14ac:dyDescent="0.2">
      <c r="A309" s="590"/>
      <c r="B309" s="590"/>
      <c r="C309" s="590"/>
      <c r="D309" s="590"/>
      <c r="E309" s="598"/>
      <c r="F309" s="585"/>
      <c r="G309" s="598"/>
      <c r="H309" s="599"/>
      <c r="I309" s="598"/>
      <c r="J309" s="599"/>
      <c r="K309" s="556"/>
      <c r="L309" s="599"/>
      <c r="M309" s="598"/>
      <c r="N309" s="595"/>
      <c r="R309" s="595"/>
      <c r="S309" s="577"/>
      <c r="T309" s="577"/>
    </row>
    <row r="310" spans="1:21" x14ac:dyDescent="0.2">
      <c r="A310" s="590"/>
      <c r="B310" s="590"/>
      <c r="C310" s="590"/>
      <c r="D310" s="590"/>
      <c r="E310" s="598"/>
      <c r="F310" s="585"/>
      <c r="G310" s="598"/>
      <c r="H310" s="599"/>
      <c r="I310" s="598"/>
      <c r="J310" s="599"/>
      <c r="K310" s="556"/>
      <c r="L310" s="599"/>
      <c r="M310" s="598"/>
      <c r="N310" s="595"/>
      <c r="R310" s="595"/>
      <c r="S310" s="577"/>
      <c r="T310" s="577"/>
    </row>
    <row r="311" spans="1:21" x14ac:dyDescent="0.2">
      <c r="A311" s="590"/>
      <c r="B311" s="590"/>
      <c r="C311" s="590"/>
      <c r="D311" s="590"/>
      <c r="E311" s="598"/>
      <c r="F311" s="585"/>
      <c r="G311" s="598"/>
      <c r="H311" s="599"/>
      <c r="I311" s="598"/>
      <c r="J311" s="599"/>
      <c r="K311" s="556"/>
      <c r="L311" s="599"/>
      <c r="M311" s="598"/>
      <c r="N311" s="595"/>
      <c r="R311" s="595"/>
      <c r="S311" s="577"/>
      <c r="T311" s="577"/>
    </row>
    <row r="312" spans="1:21" x14ac:dyDescent="0.2">
      <c r="A312" s="590"/>
      <c r="B312" s="590"/>
      <c r="C312" s="590"/>
      <c r="D312" s="590"/>
      <c r="E312" s="598"/>
      <c r="F312" s="585"/>
      <c r="G312" s="598"/>
      <c r="H312" s="599"/>
      <c r="I312" s="598"/>
      <c r="J312" s="599"/>
      <c r="K312" s="556"/>
      <c r="L312" s="599"/>
      <c r="M312" s="598"/>
      <c r="N312" s="595"/>
      <c r="R312" s="595"/>
      <c r="S312" s="577"/>
      <c r="T312" s="577"/>
    </row>
    <row r="313" spans="1:21" x14ac:dyDescent="0.2">
      <c r="A313" s="590"/>
      <c r="B313" s="590"/>
      <c r="C313" s="590"/>
      <c r="D313" s="590"/>
      <c r="E313" s="598"/>
      <c r="F313" s="585"/>
      <c r="G313" s="598"/>
      <c r="H313" s="599"/>
      <c r="I313" s="598"/>
      <c r="J313" s="599"/>
      <c r="K313" s="556"/>
      <c r="L313" s="599"/>
      <c r="M313" s="598"/>
      <c r="N313" s="595"/>
      <c r="R313" s="595"/>
      <c r="S313" s="577"/>
      <c r="T313" s="577"/>
    </row>
    <row r="314" spans="1:21" x14ac:dyDescent="0.2">
      <c r="A314" s="590"/>
      <c r="B314" s="590"/>
      <c r="C314" s="590"/>
      <c r="D314" s="590"/>
      <c r="E314" s="598"/>
      <c r="F314" s="585"/>
      <c r="G314" s="598"/>
      <c r="H314" s="599"/>
      <c r="I314" s="598"/>
      <c r="J314" s="599"/>
      <c r="K314" s="556"/>
      <c r="L314" s="599"/>
      <c r="M314" s="598"/>
      <c r="N314" s="595"/>
      <c r="R314" s="595"/>
      <c r="S314" s="577"/>
      <c r="T314" s="577"/>
    </row>
    <row r="315" spans="1:21" x14ac:dyDescent="0.2">
      <c r="A315" s="590"/>
      <c r="B315" s="590"/>
      <c r="C315" s="590"/>
      <c r="D315" s="590"/>
      <c r="E315" s="598"/>
      <c r="F315" s="585"/>
      <c r="G315" s="598"/>
      <c r="H315" s="599"/>
      <c r="I315" s="598"/>
      <c r="J315" s="599"/>
      <c r="K315" s="556"/>
      <c r="L315" s="599"/>
      <c r="M315" s="598"/>
      <c r="N315" s="595"/>
      <c r="R315" s="595"/>
      <c r="S315" s="577"/>
      <c r="T315" s="577"/>
    </row>
    <row r="316" spans="1:21" x14ac:dyDescent="0.2">
      <c r="A316" s="590"/>
      <c r="B316" s="590"/>
      <c r="C316" s="590"/>
      <c r="D316" s="590"/>
      <c r="E316" s="598"/>
      <c r="F316" s="585"/>
      <c r="G316" s="598"/>
      <c r="H316" s="599"/>
      <c r="I316" s="598"/>
      <c r="J316" s="599"/>
      <c r="K316" s="556"/>
      <c r="L316" s="599"/>
      <c r="M316" s="598"/>
      <c r="N316" s="595"/>
      <c r="R316" s="595"/>
      <c r="S316" s="577"/>
      <c r="T316" s="577"/>
    </row>
    <row r="317" spans="1:21" x14ac:dyDescent="0.2">
      <c r="A317" s="590"/>
      <c r="B317" s="590"/>
      <c r="C317" s="590"/>
      <c r="D317" s="590"/>
      <c r="E317" s="598"/>
      <c r="F317" s="585"/>
      <c r="G317" s="598"/>
      <c r="H317" s="599"/>
      <c r="I317" s="598"/>
      <c r="J317" s="599"/>
      <c r="K317" s="556"/>
      <c r="L317" s="599"/>
      <c r="M317" s="598"/>
      <c r="N317" s="595"/>
      <c r="R317" s="595"/>
      <c r="S317" s="577"/>
      <c r="T317" s="577"/>
    </row>
    <row r="318" spans="1:21" x14ac:dyDescent="0.2">
      <c r="A318" s="590"/>
      <c r="B318" s="590"/>
      <c r="C318" s="590"/>
      <c r="D318" s="590"/>
      <c r="E318" s="598"/>
      <c r="F318" s="585"/>
      <c r="G318" s="598"/>
      <c r="H318" s="599"/>
      <c r="I318" s="598"/>
      <c r="J318" s="599"/>
      <c r="K318" s="556"/>
      <c r="L318" s="599"/>
      <c r="M318" s="598"/>
      <c r="N318" s="595"/>
      <c r="R318" s="595"/>
      <c r="S318" s="577"/>
      <c r="T318" s="577"/>
    </row>
    <row r="319" spans="1:21" x14ac:dyDescent="0.2">
      <c r="A319" s="590"/>
      <c r="B319" s="590"/>
      <c r="C319" s="590"/>
      <c r="D319" s="590"/>
      <c r="E319" s="598"/>
      <c r="F319" s="585"/>
      <c r="G319" s="598"/>
      <c r="H319" s="599"/>
      <c r="I319" s="598"/>
      <c r="J319" s="599"/>
      <c r="K319" s="556"/>
      <c r="L319" s="599"/>
      <c r="M319" s="598"/>
      <c r="N319" s="595"/>
      <c r="R319" s="595"/>
      <c r="S319" s="577"/>
      <c r="T319" s="577"/>
    </row>
    <row r="320" spans="1:21" x14ac:dyDescent="0.2">
      <c r="A320" s="590"/>
      <c r="B320" s="590"/>
      <c r="C320" s="590"/>
      <c r="D320" s="590"/>
      <c r="E320" s="598"/>
      <c r="F320" s="585"/>
      <c r="G320" s="598"/>
      <c r="H320" s="599"/>
      <c r="I320" s="598"/>
      <c r="J320" s="599"/>
      <c r="K320" s="556"/>
      <c r="L320" s="599"/>
      <c r="M320" s="598"/>
      <c r="N320" s="595"/>
      <c r="R320" s="595"/>
      <c r="S320" s="577"/>
      <c r="T320" s="577"/>
    </row>
    <row r="321" spans="1:21" x14ac:dyDescent="0.2">
      <c r="A321" s="502" t="s">
        <v>1694</v>
      </c>
      <c r="B321" s="503"/>
      <c r="C321" s="503"/>
      <c r="D321" s="503"/>
      <c r="E321" s="504" t="s">
        <v>1896</v>
      </c>
      <c r="F321" s="505"/>
      <c r="G321" s="506"/>
      <c r="H321" s="507"/>
      <c r="I321" s="507"/>
      <c r="J321" s="508"/>
      <c r="K321" s="509"/>
      <c r="L321" s="510"/>
      <c r="M321" s="511" t="s">
        <v>1995</v>
      </c>
      <c r="N321" s="413"/>
      <c r="R321" s="413"/>
      <c r="S321" s="577"/>
      <c r="T321" s="577"/>
    </row>
    <row r="322" spans="1:21" ht="23.25" x14ac:dyDescent="0.35">
      <c r="A322" s="410" t="s">
        <v>1605</v>
      </c>
      <c r="B322" s="177"/>
      <c r="C322" s="177"/>
      <c r="D322" s="177"/>
      <c r="E322" s="177"/>
      <c r="F322" s="411"/>
      <c r="G322" s="178"/>
      <c r="H322" s="178"/>
      <c r="I322" s="178"/>
      <c r="J322" s="179"/>
      <c r="K322" s="412"/>
      <c r="L322" s="178"/>
      <c r="M322" s="178"/>
      <c r="N322" s="413"/>
      <c r="R322" s="413"/>
    </row>
    <row r="323" spans="1:21" ht="15.75" x14ac:dyDescent="0.25">
      <c r="A323" s="414" t="s">
        <v>1606</v>
      </c>
      <c r="B323" s="414"/>
      <c r="C323" s="414"/>
      <c r="D323" s="414"/>
      <c r="E323" s="414"/>
      <c r="F323" s="415"/>
      <c r="G323" s="416">
        <v>43371</v>
      </c>
      <c r="H323" s="179"/>
      <c r="J323" s="179"/>
      <c r="K323" s="417"/>
      <c r="L323" s="179"/>
      <c r="M323" s="418"/>
      <c r="N323" s="413"/>
      <c r="R323" s="413"/>
      <c r="S323" s="577"/>
      <c r="T323" s="577"/>
    </row>
    <row r="324" spans="1:21" ht="15.75" x14ac:dyDescent="0.25">
      <c r="A324" s="414"/>
      <c r="B324" s="414"/>
      <c r="C324" s="414"/>
      <c r="D324" s="414"/>
      <c r="E324" s="414"/>
      <c r="F324" s="415"/>
      <c r="G324" s="179"/>
      <c r="H324" s="179"/>
      <c r="I324" s="419"/>
      <c r="J324" s="179"/>
      <c r="K324" s="417"/>
      <c r="L324" s="179"/>
      <c r="M324" s="418"/>
      <c r="N324" s="413"/>
      <c r="R324" s="413"/>
      <c r="S324" s="577"/>
      <c r="T324" s="577"/>
    </row>
    <row r="325" spans="1:21" x14ac:dyDescent="0.2">
      <c r="A325" s="179"/>
      <c r="B325" s="179"/>
      <c r="C325" s="179"/>
      <c r="D325" s="179"/>
      <c r="E325" s="179"/>
      <c r="F325" s="420"/>
      <c r="G325" s="179"/>
      <c r="H325" s="179"/>
      <c r="I325" s="179"/>
      <c r="J325" s="179"/>
      <c r="K325" s="417"/>
      <c r="L325" s="179"/>
      <c r="M325" s="418"/>
      <c r="N325" s="413"/>
      <c r="R325" s="413"/>
      <c r="S325" s="577"/>
      <c r="T325" s="577"/>
    </row>
    <row r="326" spans="1:21" ht="18" customHeight="1" x14ac:dyDescent="0.2">
      <c r="A326" s="179"/>
      <c r="B326" s="179"/>
      <c r="C326" s="179"/>
      <c r="D326" s="179"/>
      <c r="E326" s="179"/>
      <c r="F326" s="420"/>
      <c r="G326" s="179"/>
      <c r="H326" s="179"/>
      <c r="I326" s="179"/>
      <c r="J326" s="179"/>
      <c r="K326" s="417"/>
      <c r="L326" s="179"/>
      <c r="M326" s="418"/>
      <c r="N326" s="413"/>
      <c r="R326" s="413"/>
      <c r="S326" s="577"/>
      <c r="T326" s="577"/>
    </row>
    <row r="327" spans="1:21" x14ac:dyDescent="0.2">
      <c r="A327" s="569" t="s">
        <v>1996</v>
      </c>
      <c r="B327" s="569"/>
      <c r="C327" s="569"/>
      <c r="D327" s="569"/>
      <c r="E327" s="569"/>
      <c r="F327" s="569"/>
      <c r="G327" s="569"/>
      <c r="H327" s="569"/>
      <c r="I327" s="569"/>
      <c r="J327" s="569"/>
      <c r="K327" s="570"/>
      <c r="L327" s="569"/>
      <c r="M327" s="569"/>
      <c r="N327" s="573"/>
      <c r="R327" s="573"/>
      <c r="S327" s="577"/>
      <c r="T327" s="577"/>
    </row>
    <row r="328" spans="1:21" x14ac:dyDescent="0.2">
      <c r="A328" s="477"/>
      <c r="B328" s="477"/>
      <c r="C328" s="477"/>
      <c r="D328" s="477"/>
      <c r="E328" s="477"/>
      <c r="F328" s="571"/>
      <c r="G328" s="477"/>
      <c r="H328" s="477"/>
      <c r="I328" s="477"/>
      <c r="J328" s="477"/>
      <c r="K328" s="549"/>
      <c r="L328" s="477"/>
      <c r="M328" s="572"/>
      <c r="N328" s="413"/>
      <c r="R328" s="413"/>
      <c r="S328" s="577"/>
      <c r="T328" s="577"/>
    </row>
    <row r="329" spans="1:21" x14ac:dyDescent="0.2">
      <c r="A329" s="551"/>
      <c r="B329" s="551"/>
      <c r="C329" s="551"/>
      <c r="D329" s="551"/>
      <c r="E329" s="574" t="s">
        <v>1868</v>
      </c>
      <c r="F329" s="574"/>
      <c r="G329" s="574"/>
      <c r="H329" s="574"/>
      <c r="I329" s="574"/>
      <c r="J329" s="574"/>
      <c r="K329" s="574"/>
      <c r="L329" s="574"/>
      <c r="M329" s="574"/>
      <c r="N329" s="413"/>
      <c r="R329" s="413"/>
      <c r="S329" s="577"/>
      <c r="T329" s="577"/>
    </row>
    <row r="330" spans="1:21" x14ac:dyDescent="0.2">
      <c r="A330" s="551"/>
      <c r="B330" s="551"/>
      <c r="C330" s="551"/>
      <c r="D330" s="551"/>
      <c r="E330" s="575" t="s">
        <v>1986</v>
      </c>
      <c r="F330" s="324"/>
      <c r="G330" s="324"/>
      <c r="H330" s="324"/>
      <c r="I330" s="324"/>
      <c r="J330" s="324"/>
      <c r="K330" s="324"/>
      <c r="L330" s="324"/>
      <c r="M330" s="324"/>
      <c r="N330" s="576"/>
      <c r="R330" s="576"/>
      <c r="S330" s="577"/>
      <c r="T330" s="577"/>
    </row>
    <row r="331" spans="1:21" x14ac:dyDescent="0.2">
      <c r="A331" s="551"/>
      <c r="B331" s="551"/>
      <c r="C331" s="551"/>
      <c r="D331" s="551"/>
      <c r="E331" s="575" t="s">
        <v>1987</v>
      </c>
      <c r="F331" s="324"/>
      <c r="G331" s="575" t="s">
        <v>1988</v>
      </c>
      <c r="H331" s="575"/>
      <c r="I331" s="575" t="s">
        <v>1989</v>
      </c>
      <c r="J331" s="575"/>
      <c r="K331" s="575" t="s">
        <v>1990</v>
      </c>
      <c r="L331" s="324"/>
      <c r="M331" s="324"/>
      <c r="N331" s="576"/>
      <c r="O331" s="576"/>
      <c r="P331" s="576"/>
      <c r="Q331" s="576"/>
      <c r="R331" s="576"/>
      <c r="S331" s="576"/>
      <c r="T331" s="576"/>
    </row>
    <row r="332" spans="1:21" x14ac:dyDescent="0.2">
      <c r="A332" s="471" t="s">
        <v>1876</v>
      </c>
      <c r="B332" s="471"/>
      <c r="C332" s="471" t="s">
        <v>1967</v>
      </c>
      <c r="D332" s="575"/>
      <c r="E332" s="578" t="s">
        <v>1991</v>
      </c>
      <c r="F332" s="477"/>
      <c r="G332" s="578" t="s">
        <v>1991</v>
      </c>
      <c r="H332" s="477"/>
      <c r="I332" s="578" t="s">
        <v>1991</v>
      </c>
      <c r="J332" s="418"/>
      <c r="K332" s="578" t="s">
        <v>1991</v>
      </c>
      <c r="L332" s="418"/>
      <c r="M332" s="579" t="s">
        <v>264</v>
      </c>
      <c r="N332" s="580"/>
      <c r="O332" s="580"/>
      <c r="P332" s="580"/>
      <c r="Q332" s="580"/>
      <c r="R332" s="580"/>
      <c r="S332" s="580"/>
      <c r="T332" s="580"/>
      <c r="U332" s="581"/>
    </row>
    <row r="333" spans="1:21" x14ac:dyDescent="0.2">
      <c r="A333" s="582" t="s">
        <v>807</v>
      </c>
      <c r="B333" s="582"/>
      <c r="C333" s="552" t="s">
        <v>1969</v>
      </c>
      <c r="D333" s="583"/>
      <c r="E333" s="584">
        <v>23301520.370000001</v>
      </c>
      <c r="F333" s="585"/>
      <c r="G333" s="584">
        <v>0</v>
      </c>
      <c r="H333" s="586"/>
      <c r="I333" s="584">
        <v>0</v>
      </c>
      <c r="J333" s="586"/>
      <c r="K333" s="584">
        <v>0</v>
      </c>
      <c r="L333" s="586"/>
      <c r="M333" s="584">
        <v>23301520.370000001</v>
      </c>
      <c r="N333" s="568"/>
      <c r="O333" s="587"/>
      <c r="P333" s="587"/>
      <c r="Q333" s="587"/>
      <c r="R333" s="588"/>
      <c r="S333" s="588"/>
      <c r="T333" s="588"/>
      <c r="U333" s="587"/>
    </row>
    <row r="334" spans="1:21" x14ac:dyDescent="0.2">
      <c r="A334" s="179"/>
      <c r="B334" s="179"/>
      <c r="C334" s="552" t="s">
        <v>1970</v>
      </c>
      <c r="D334" s="583"/>
      <c r="E334" s="584">
        <v>15810378.890000001</v>
      </c>
      <c r="F334" s="585"/>
      <c r="G334" s="584">
        <v>0</v>
      </c>
      <c r="H334" s="586"/>
      <c r="I334" s="584">
        <v>44175.25</v>
      </c>
      <c r="J334" s="586"/>
      <c r="K334" s="584">
        <v>0</v>
      </c>
      <c r="L334" s="586"/>
      <c r="M334" s="584">
        <v>15854554.140000001</v>
      </c>
      <c r="N334" s="568"/>
      <c r="O334" s="587"/>
      <c r="P334" s="587"/>
      <c r="Q334" s="587"/>
      <c r="R334" s="588"/>
      <c r="S334" s="588"/>
      <c r="T334" s="588"/>
      <c r="U334" s="587"/>
    </row>
    <row r="335" spans="1:21" x14ac:dyDescent="0.2">
      <c r="A335" s="477"/>
      <c r="B335" s="477"/>
      <c r="C335" s="552" t="s">
        <v>1971</v>
      </c>
      <c r="D335" s="583"/>
      <c r="E335" s="584">
        <v>23995801.390000001</v>
      </c>
      <c r="F335" s="585"/>
      <c r="G335" s="584">
        <v>0</v>
      </c>
      <c r="H335" s="586"/>
      <c r="I335" s="584">
        <v>0</v>
      </c>
      <c r="J335" s="586"/>
      <c r="K335" s="584">
        <v>0</v>
      </c>
      <c r="L335" s="586"/>
      <c r="M335" s="584">
        <v>23995801.390000001</v>
      </c>
      <c r="N335" s="568"/>
      <c r="O335" s="587"/>
      <c r="P335" s="587"/>
      <c r="Q335" s="587"/>
      <c r="R335" s="588"/>
      <c r="S335" s="588"/>
      <c r="T335" s="588"/>
      <c r="U335" s="587"/>
    </row>
    <row r="336" spans="1:21" x14ac:dyDescent="0.2">
      <c r="A336" s="477"/>
      <c r="B336" s="477"/>
      <c r="C336" s="552" t="s">
        <v>1972</v>
      </c>
      <c r="D336" s="583"/>
      <c r="E336" s="584">
        <v>32675336.82</v>
      </c>
      <c r="F336" s="585"/>
      <c r="G336" s="584">
        <v>0</v>
      </c>
      <c r="H336" s="586"/>
      <c r="I336" s="584">
        <v>0</v>
      </c>
      <c r="J336" s="586"/>
      <c r="K336" s="584">
        <v>44308.31</v>
      </c>
      <c r="L336" s="586"/>
      <c r="M336" s="584">
        <v>32719645.129999999</v>
      </c>
      <c r="N336" s="568"/>
      <c r="O336" s="587"/>
      <c r="P336" s="587"/>
      <c r="Q336" s="587"/>
      <c r="R336" s="588"/>
      <c r="S336" s="588"/>
      <c r="T336" s="588"/>
      <c r="U336" s="587"/>
    </row>
    <row r="337" spans="1:21" x14ac:dyDescent="0.2">
      <c r="A337" s="477"/>
      <c r="B337" s="477"/>
      <c r="C337" s="552" t="s">
        <v>1973</v>
      </c>
      <c r="D337" s="583"/>
      <c r="E337" s="584">
        <v>45847694.659999996</v>
      </c>
      <c r="F337" s="585"/>
      <c r="G337" s="584">
        <v>0</v>
      </c>
      <c r="H337" s="586"/>
      <c r="I337" s="584">
        <v>0</v>
      </c>
      <c r="J337" s="586"/>
      <c r="K337" s="584">
        <v>63168.46</v>
      </c>
      <c r="L337" s="586"/>
      <c r="M337" s="584">
        <v>45910863.119999997</v>
      </c>
      <c r="N337" s="568"/>
      <c r="O337" s="587"/>
      <c r="P337" s="587"/>
      <c r="Q337" s="587"/>
      <c r="R337" s="588"/>
      <c r="S337" s="588"/>
      <c r="T337" s="588"/>
      <c r="U337" s="587"/>
    </row>
    <row r="338" spans="1:21" x14ac:dyDescent="0.2">
      <c r="A338" s="477"/>
      <c r="B338" s="477"/>
      <c r="C338" s="552" t="s">
        <v>1974</v>
      </c>
      <c r="D338" s="583"/>
      <c r="E338" s="584">
        <v>72002984.689999998</v>
      </c>
      <c r="F338" s="585"/>
      <c r="G338" s="584">
        <v>117587.7</v>
      </c>
      <c r="H338" s="586"/>
      <c r="I338" s="584">
        <v>0</v>
      </c>
      <c r="J338" s="586"/>
      <c r="K338" s="584">
        <v>0</v>
      </c>
      <c r="L338" s="586"/>
      <c r="M338" s="584">
        <v>72120572.390000001</v>
      </c>
      <c r="N338" s="568"/>
      <c r="O338" s="587"/>
      <c r="P338" s="587"/>
      <c r="Q338" s="587"/>
      <c r="R338" s="588"/>
      <c r="S338" s="588"/>
      <c r="T338" s="588"/>
      <c r="U338" s="587"/>
    </row>
    <row r="339" spans="1:21" x14ac:dyDescent="0.2">
      <c r="A339" s="477"/>
      <c r="B339" s="477"/>
      <c r="C339" s="552" t="s">
        <v>1975</v>
      </c>
      <c r="D339" s="583"/>
      <c r="E339" s="584">
        <v>80160900.980000004</v>
      </c>
      <c r="F339" s="585"/>
      <c r="G339" s="584">
        <v>91694.49</v>
      </c>
      <c r="H339" s="586"/>
      <c r="I339" s="584">
        <v>100207.58</v>
      </c>
      <c r="J339" s="586"/>
      <c r="K339" s="584">
        <v>194335.89</v>
      </c>
      <c r="L339" s="586"/>
      <c r="M339" s="584">
        <v>80547138.939999998</v>
      </c>
      <c r="N339" s="568"/>
      <c r="O339" s="587"/>
      <c r="P339" s="587"/>
      <c r="Q339" s="587"/>
      <c r="R339" s="588"/>
      <c r="S339" s="588"/>
      <c r="T339" s="588"/>
      <c r="U339" s="587"/>
    </row>
    <row r="340" spans="1:21" x14ac:dyDescent="0.2">
      <c r="A340" s="477"/>
      <c r="B340" s="477"/>
      <c r="C340" s="552" t="s">
        <v>1976</v>
      </c>
      <c r="D340" s="583"/>
      <c r="E340" s="584">
        <v>82612812.409999996</v>
      </c>
      <c r="F340" s="585"/>
      <c r="G340" s="584">
        <v>100589.99</v>
      </c>
      <c r="H340" s="586"/>
      <c r="I340" s="584">
        <v>0</v>
      </c>
      <c r="J340" s="586"/>
      <c r="K340" s="584">
        <v>182337.33</v>
      </c>
      <c r="L340" s="586"/>
      <c r="M340" s="584">
        <v>82895739.730000004</v>
      </c>
      <c r="N340" s="568"/>
      <c r="O340" s="587"/>
      <c r="P340" s="587"/>
      <c r="Q340" s="587"/>
      <c r="R340" s="588"/>
      <c r="S340" s="588"/>
      <c r="T340" s="588"/>
      <c r="U340" s="587"/>
    </row>
    <row r="341" spans="1:21" x14ac:dyDescent="0.2">
      <c r="A341" s="477"/>
      <c r="B341" s="477"/>
      <c r="C341" s="552" t="s">
        <v>1977</v>
      </c>
      <c r="D341" s="583"/>
      <c r="E341" s="584">
        <v>57254313.140000001</v>
      </c>
      <c r="F341" s="585"/>
      <c r="G341" s="584">
        <v>104707.29</v>
      </c>
      <c r="H341" s="586"/>
      <c r="I341" s="584">
        <v>84608.95</v>
      </c>
      <c r="J341" s="586"/>
      <c r="K341" s="584">
        <v>0</v>
      </c>
      <c r="L341" s="586"/>
      <c r="M341" s="584">
        <v>57443629.380000003</v>
      </c>
      <c r="N341" s="568"/>
      <c r="O341" s="587"/>
      <c r="P341" s="587"/>
      <c r="Q341" s="587"/>
      <c r="R341" s="588"/>
      <c r="S341" s="588"/>
      <c r="T341" s="588"/>
      <c r="U341" s="587"/>
    </row>
    <row r="342" spans="1:21" x14ac:dyDescent="0.2">
      <c r="A342" s="477"/>
      <c r="B342" s="477"/>
      <c r="C342" s="552" t="s">
        <v>1978</v>
      </c>
      <c r="D342" s="583"/>
      <c r="E342" s="584">
        <v>26009353.489999998</v>
      </c>
      <c r="F342" s="585"/>
      <c r="G342" s="584">
        <v>0</v>
      </c>
      <c r="H342" s="586"/>
      <c r="I342" s="584">
        <v>0</v>
      </c>
      <c r="J342" s="586"/>
      <c r="K342" s="584">
        <v>0</v>
      </c>
      <c r="L342" s="586"/>
      <c r="M342" s="584">
        <v>26009353.489999998</v>
      </c>
      <c r="N342" s="568"/>
      <c r="O342" s="587"/>
      <c r="P342" s="587"/>
      <c r="Q342" s="587"/>
      <c r="R342" s="588"/>
      <c r="S342" s="588"/>
      <c r="T342" s="588"/>
      <c r="U342" s="587"/>
    </row>
    <row r="343" spans="1:21" x14ac:dyDescent="0.2">
      <c r="A343" s="477"/>
      <c r="B343" s="477"/>
      <c r="C343" s="552" t="s">
        <v>1979</v>
      </c>
      <c r="D343" s="583"/>
      <c r="E343" s="584">
        <v>23792906.739999998</v>
      </c>
      <c r="F343" s="585"/>
      <c r="G343" s="584">
        <v>0</v>
      </c>
      <c r="H343" s="586"/>
      <c r="I343" s="584">
        <v>0</v>
      </c>
      <c r="J343" s="586"/>
      <c r="K343" s="584">
        <v>0</v>
      </c>
      <c r="L343" s="586"/>
      <c r="M343" s="584">
        <v>23792906.739999998</v>
      </c>
      <c r="N343" s="568"/>
      <c r="O343" s="587"/>
      <c r="P343" s="587"/>
      <c r="Q343" s="587"/>
      <c r="R343" s="588"/>
      <c r="S343" s="588"/>
      <c r="T343" s="588"/>
      <c r="U343" s="587"/>
    </row>
    <row r="344" spans="1:21" x14ac:dyDescent="0.2">
      <c r="A344" s="477"/>
      <c r="B344" s="477"/>
      <c r="C344" s="552" t="s">
        <v>1980</v>
      </c>
      <c r="D344" s="583"/>
      <c r="E344" s="584">
        <v>23948879.739999998</v>
      </c>
      <c r="F344" s="585"/>
      <c r="G344" s="584">
        <v>0</v>
      </c>
      <c r="H344" s="586"/>
      <c r="I344" s="584">
        <v>0</v>
      </c>
      <c r="J344" s="586"/>
      <c r="K344" s="584">
        <v>0</v>
      </c>
      <c r="L344" s="586"/>
      <c r="M344" s="584">
        <v>23948879.739999998</v>
      </c>
      <c r="N344" s="568"/>
      <c r="O344" s="587"/>
      <c r="P344" s="587"/>
      <c r="Q344" s="587"/>
      <c r="R344" s="588"/>
      <c r="S344" s="588"/>
      <c r="T344" s="588"/>
      <c r="U344" s="587"/>
    </row>
    <row r="345" spans="1:21" x14ac:dyDescent="0.2">
      <c r="A345" s="589"/>
      <c r="B345" s="589"/>
      <c r="C345" s="552" t="s">
        <v>1981</v>
      </c>
      <c r="D345" s="583"/>
      <c r="E345" s="584">
        <v>20910501.739999998</v>
      </c>
      <c r="F345" s="585"/>
      <c r="G345" s="584">
        <v>106095.84</v>
      </c>
      <c r="H345" s="586"/>
      <c r="I345" s="584">
        <v>0</v>
      </c>
      <c r="J345" s="586"/>
      <c r="K345" s="584">
        <v>0</v>
      </c>
      <c r="L345" s="586"/>
      <c r="M345" s="584">
        <v>21016597.579999998</v>
      </c>
      <c r="N345" s="568"/>
      <c r="O345" s="587"/>
      <c r="P345" s="587"/>
      <c r="Q345" s="587"/>
      <c r="R345" s="588"/>
      <c r="S345" s="588"/>
      <c r="T345" s="588"/>
      <c r="U345" s="587"/>
    </row>
    <row r="346" spans="1:21" x14ac:dyDescent="0.2">
      <c r="A346" s="203"/>
      <c r="B346" s="203"/>
      <c r="C346" s="552" t="s">
        <v>1982</v>
      </c>
      <c r="D346" s="583"/>
      <c r="E346" s="584">
        <v>0</v>
      </c>
      <c r="F346" s="585"/>
      <c r="G346" s="584">
        <v>0</v>
      </c>
      <c r="H346" s="586"/>
      <c r="I346" s="584">
        <v>0</v>
      </c>
      <c r="J346" s="586"/>
      <c r="K346" s="584">
        <v>0</v>
      </c>
      <c r="L346" s="586"/>
      <c r="M346" s="584">
        <v>0</v>
      </c>
      <c r="N346" s="567"/>
      <c r="O346" s="594"/>
      <c r="P346" s="594"/>
      <c r="Q346" s="594"/>
      <c r="R346" s="588"/>
      <c r="S346" s="588"/>
      <c r="T346" s="588"/>
      <c r="U346" s="587"/>
    </row>
    <row r="347" spans="1:21" x14ac:dyDescent="0.2">
      <c r="A347" s="590" t="s">
        <v>1997</v>
      </c>
      <c r="B347" s="590"/>
      <c r="C347" s="477"/>
      <c r="D347" s="477"/>
      <c r="E347" s="591">
        <v>528323385.06</v>
      </c>
      <c r="F347" s="585"/>
      <c r="G347" s="591">
        <v>520675.31</v>
      </c>
      <c r="H347" s="586"/>
      <c r="I347" s="591">
        <v>228991.78</v>
      </c>
      <c r="J347" s="586"/>
      <c r="K347" s="591">
        <v>484149.99</v>
      </c>
      <c r="L347" s="586"/>
      <c r="M347" s="591">
        <v>529557202.13999999</v>
      </c>
      <c r="N347" s="595"/>
      <c r="O347" s="592"/>
      <c r="P347" s="592"/>
      <c r="Q347" s="592"/>
      <c r="R347" s="587"/>
      <c r="S347" s="588"/>
      <c r="T347" s="588"/>
      <c r="U347" s="592"/>
    </row>
    <row r="348" spans="1:21" ht="18" customHeight="1" x14ac:dyDescent="0.2">
      <c r="A348" s="179"/>
      <c r="B348" s="179"/>
      <c r="C348" s="179"/>
      <c r="D348" s="179"/>
      <c r="E348" s="477"/>
      <c r="F348" s="571"/>
      <c r="G348" s="477"/>
      <c r="H348" s="477"/>
      <c r="I348" s="477"/>
      <c r="J348" s="477"/>
      <c r="K348" s="549"/>
      <c r="L348" s="477"/>
      <c r="M348" s="572"/>
      <c r="N348" s="413"/>
      <c r="R348" s="413"/>
      <c r="S348" s="577"/>
      <c r="T348" s="577"/>
    </row>
    <row r="349" spans="1:21" x14ac:dyDescent="0.2">
      <c r="A349" s="551"/>
      <c r="B349" s="551"/>
      <c r="C349" s="551"/>
      <c r="D349" s="551"/>
      <c r="E349" s="574" t="s">
        <v>1868</v>
      </c>
      <c r="F349" s="574"/>
      <c r="G349" s="574"/>
      <c r="H349" s="574"/>
      <c r="I349" s="574"/>
      <c r="J349" s="574"/>
      <c r="K349" s="574"/>
      <c r="L349" s="574"/>
      <c r="M349" s="574"/>
      <c r="N349" s="413"/>
      <c r="R349" s="413"/>
      <c r="S349" s="577"/>
      <c r="T349" s="577"/>
    </row>
    <row r="350" spans="1:21" x14ac:dyDescent="0.2">
      <c r="A350" s="551"/>
      <c r="B350" s="551"/>
      <c r="C350" s="551"/>
      <c r="D350" s="551"/>
      <c r="E350" s="575" t="s">
        <v>1986</v>
      </c>
      <c r="F350" s="324"/>
      <c r="G350" s="324"/>
      <c r="H350" s="324"/>
      <c r="I350" s="324"/>
      <c r="J350" s="324"/>
      <c r="K350" s="324"/>
      <c r="L350" s="324"/>
      <c r="M350" s="324"/>
      <c r="N350" s="576"/>
      <c r="R350" s="576"/>
      <c r="S350" s="577"/>
      <c r="T350" s="577"/>
    </row>
    <row r="351" spans="1:21" x14ac:dyDescent="0.2">
      <c r="A351" s="551"/>
      <c r="B351" s="551"/>
      <c r="C351" s="551"/>
      <c r="D351" s="551"/>
      <c r="E351" s="575" t="s">
        <v>1987</v>
      </c>
      <c r="F351" s="324"/>
      <c r="G351" s="575" t="s">
        <v>1988</v>
      </c>
      <c r="H351" s="575"/>
      <c r="I351" s="575" t="s">
        <v>1989</v>
      </c>
      <c r="J351" s="575"/>
      <c r="K351" s="575" t="s">
        <v>1990</v>
      </c>
      <c r="L351" s="324"/>
      <c r="M351" s="324"/>
      <c r="N351" s="576"/>
      <c r="O351" s="576"/>
      <c r="P351" s="576"/>
      <c r="Q351" s="576"/>
      <c r="R351" s="576"/>
      <c r="S351" s="576"/>
      <c r="T351" s="576"/>
    </row>
    <row r="352" spans="1:21" x14ac:dyDescent="0.2">
      <c r="A352" s="471" t="s">
        <v>1876</v>
      </c>
      <c r="B352" s="471"/>
      <c r="C352" s="471" t="s">
        <v>1967</v>
      </c>
      <c r="D352" s="575"/>
      <c r="E352" s="578" t="s">
        <v>1991</v>
      </c>
      <c r="F352" s="477"/>
      <c r="G352" s="578" t="s">
        <v>1991</v>
      </c>
      <c r="H352" s="477"/>
      <c r="I352" s="578" t="s">
        <v>1991</v>
      </c>
      <c r="J352" s="418"/>
      <c r="K352" s="578" t="s">
        <v>1991</v>
      </c>
      <c r="L352" s="418"/>
      <c r="M352" s="579" t="s">
        <v>264</v>
      </c>
      <c r="N352" s="580"/>
      <c r="O352" s="580"/>
      <c r="P352" s="580"/>
      <c r="Q352" s="580"/>
      <c r="R352" s="580"/>
      <c r="S352" s="580"/>
      <c r="T352" s="580"/>
      <c r="U352" s="581"/>
    </row>
    <row r="353" spans="1:21" x14ac:dyDescent="0.2">
      <c r="A353" s="582" t="s">
        <v>1998</v>
      </c>
      <c r="B353" s="582"/>
      <c r="C353" s="552" t="s">
        <v>1969</v>
      </c>
      <c r="D353" s="583"/>
      <c r="E353" s="584">
        <v>20295765.52</v>
      </c>
      <c r="F353" s="585"/>
      <c r="G353" s="584">
        <v>57566.879999999997</v>
      </c>
      <c r="H353" s="586"/>
      <c r="I353" s="584">
        <v>0</v>
      </c>
      <c r="J353" s="586"/>
      <c r="K353" s="584">
        <v>55535.199999999997</v>
      </c>
      <c r="L353" s="586"/>
      <c r="M353" s="584">
        <v>20408867.600000001</v>
      </c>
      <c r="N353" s="568"/>
      <c r="O353" s="587"/>
      <c r="P353" s="587"/>
      <c r="Q353" s="587"/>
      <c r="R353" s="588"/>
      <c r="S353" s="588"/>
      <c r="T353" s="588"/>
      <c r="U353" s="587"/>
    </row>
    <row r="354" spans="1:21" x14ac:dyDescent="0.2">
      <c r="A354" s="600" t="s">
        <v>1999</v>
      </c>
      <c r="B354" s="179"/>
      <c r="C354" s="552" t="s">
        <v>1970</v>
      </c>
      <c r="D354" s="583"/>
      <c r="E354" s="584">
        <v>12417849</v>
      </c>
      <c r="F354" s="585"/>
      <c r="G354" s="584">
        <v>0</v>
      </c>
      <c r="H354" s="586"/>
      <c r="I354" s="584">
        <v>0</v>
      </c>
      <c r="J354" s="586"/>
      <c r="K354" s="584">
        <v>0</v>
      </c>
      <c r="L354" s="586"/>
      <c r="M354" s="584">
        <v>12417849</v>
      </c>
      <c r="N354" s="568"/>
      <c r="O354" s="587"/>
      <c r="P354" s="587"/>
      <c r="Q354" s="587"/>
      <c r="R354" s="588"/>
      <c r="S354" s="588"/>
      <c r="T354" s="588"/>
      <c r="U354" s="587"/>
    </row>
    <row r="355" spans="1:21" x14ac:dyDescent="0.2">
      <c r="A355" s="477"/>
      <c r="B355" s="477"/>
      <c r="C355" s="552" t="s">
        <v>1971</v>
      </c>
      <c r="D355" s="583"/>
      <c r="E355" s="584">
        <v>19506563.190000001</v>
      </c>
      <c r="F355" s="585"/>
      <c r="G355" s="584">
        <v>0</v>
      </c>
      <c r="H355" s="586"/>
      <c r="I355" s="584">
        <v>0</v>
      </c>
      <c r="J355" s="586"/>
      <c r="K355" s="584">
        <v>0</v>
      </c>
      <c r="L355" s="586"/>
      <c r="M355" s="584">
        <v>19506563.190000001</v>
      </c>
      <c r="N355" s="568"/>
      <c r="O355" s="587"/>
      <c r="P355" s="587"/>
      <c r="Q355" s="587"/>
      <c r="R355" s="588"/>
      <c r="S355" s="588"/>
      <c r="T355" s="588"/>
      <c r="U355" s="587"/>
    </row>
    <row r="356" spans="1:21" x14ac:dyDescent="0.2">
      <c r="A356" s="477"/>
      <c r="B356" s="477"/>
      <c r="C356" s="552" t="s">
        <v>1972</v>
      </c>
      <c r="D356" s="583"/>
      <c r="E356" s="584">
        <v>28413963.260000002</v>
      </c>
      <c r="F356" s="585"/>
      <c r="G356" s="584">
        <v>130790.98</v>
      </c>
      <c r="H356" s="586"/>
      <c r="I356" s="584">
        <v>0</v>
      </c>
      <c r="J356" s="586"/>
      <c r="K356" s="584">
        <v>0</v>
      </c>
      <c r="L356" s="586"/>
      <c r="M356" s="584">
        <v>28544754.239999998</v>
      </c>
      <c r="N356" s="568"/>
      <c r="O356" s="587"/>
      <c r="P356" s="587"/>
      <c r="Q356" s="587"/>
      <c r="R356" s="588"/>
      <c r="S356" s="588"/>
      <c r="T356" s="588"/>
      <c r="U356" s="587"/>
    </row>
    <row r="357" spans="1:21" x14ac:dyDescent="0.2">
      <c r="A357" s="477"/>
      <c r="B357" s="477"/>
      <c r="C357" s="552" t="s">
        <v>1973</v>
      </c>
      <c r="D357" s="583"/>
      <c r="E357" s="584">
        <v>38088853.719999999</v>
      </c>
      <c r="F357" s="585"/>
      <c r="G357" s="584">
        <v>0</v>
      </c>
      <c r="H357" s="586"/>
      <c r="I357" s="584">
        <v>0</v>
      </c>
      <c r="J357" s="586"/>
      <c r="K357" s="584">
        <v>0</v>
      </c>
      <c r="L357" s="586"/>
      <c r="M357" s="584">
        <v>38088853.719999999</v>
      </c>
      <c r="N357" s="568"/>
      <c r="O357" s="587"/>
      <c r="P357" s="587"/>
      <c r="Q357" s="587"/>
      <c r="R357" s="588"/>
      <c r="S357" s="588"/>
      <c r="T357" s="588"/>
      <c r="U357" s="587"/>
    </row>
    <row r="358" spans="1:21" x14ac:dyDescent="0.2">
      <c r="A358" s="477"/>
      <c r="B358" s="477"/>
      <c r="C358" s="552" t="s">
        <v>1974</v>
      </c>
      <c r="D358" s="583"/>
      <c r="E358" s="584">
        <v>58381425.189999998</v>
      </c>
      <c r="F358" s="585"/>
      <c r="G358" s="584">
        <v>54031.59</v>
      </c>
      <c r="H358" s="586"/>
      <c r="I358" s="584">
        <v>0</v>
      </c>
      <c r="J358" s="586"/>
      <c r="K358" s="584">
        <v>88031.69</v>
      </c>
      <c r="L358" s="586"/>
      <c r="M358" s="584">
        <v>58523488.469999999</v>
      </c>
      <c r="N358" s="568"/>
      <c r="O358" s="587"/>
      <c r="P358" s="587"/>
      <c r="Q358" s="587"/>
      <c r="R358" s="588"/>
      <c r="S358" s="588"/>
      <c r="T358" s="588"/>
      <c r="U358" s="587"/>
    </row>
    <row r="359" spans="1:21" x14ac:dyDescent="0.2">
      <c r="A359" s="477"/>
      <c r="B359" s="477"/>
      <c r="C359" s="552" t="s">
        <v>1975</v>
      </c>
      <c r="D359" s="583"/>
      <c r="E359" s="584">
        <v>77309303.109999999</v>
      </c>
      <c r="F359" s="585"/>
      <c r="G359" s="584">
        <v>71236.850000000006</v>
      </c>
      <c r="H359" s="586"/>
      <c r="I359" s="584">
        <v>341845.84</v>
      </c>
      <c r="J359" s="586"/>
      <c r="K359" s="584">
        <v>0</v>
      </c>
      <c r="L359" s="586"/>
      <c r="M359" s="584">
        <v>77722385.799999997</v>
      </c>
      <c r="N359" s="568"/>
      <c r="O359" s="587"/>
      <c r="P359" s="587"/>
      <c r="Q359" s="587"/>
      <c r="R359" s="588"/>
      <c r="S359" s="588"/>
      <c r="T359" s="588"/>
      <c r="U359" s="587"/>
    </row>
    <row r="360" spans="1:21" x14ac:dyDescent="0.2">
      <c r="A360" s="477"/>
      <c r="B360" s="477"/>
      <c r="C360" s="552" t="s">
        <v>1976</v>
      </c>
      <c r="D360" s="583"/>
      <c r="E360" s="584">
        <v>91485853.569999993</v>
      </c>
      <c r="F360" s="585"/>
      <c r="G360" s="584">
        <v>0</v>
      </c>
      <c r="H360" s="586"/>
      <c r="I360" s="584">
        <v>0</v>
      </c>
      <c r="J360" s="586"/>
      <c r="K360" s="584">
        <v>236320.97</v>
      </c>
      <c r="L360" s="586"/>
      <c r="M360" s="584">
        <v>91722174.540000007</v>
      </c>
      <c r="N360" s="568"/>
      <c r="O360" s="587"/>
      <c r="P360" s="587"/>
      <c r="Q360" s="587"/>
      <c r="R360" s="588"/>
      <c r="S360" s="588"/>
      <c r="T360" s="588"/>
      <c r="U360" s="587"/>
    </row>
    <row r="361" spans="1:21" x14ac:dyDescent="0.2">
      <c r="A361" s="477"/>
      <c r="B361" s="477"/>
      <c r="C361" s="552" t="s">
        <v>1977</v>
      </c>
      <c r="D361" s="583"/>
      <c r="E361" s="584">
        <v>49605650.850000001</v>
      </c>
      <c r="F361" s="585"/>
      <c r="G361" s="584">
        <v>0</v>
      </c>
      <c r="H361" s="586"/>
      <c r="I361" s="584">
        <v>169029.56</v>
      </c>
      <c r="J361" s="586"/>
      <c r="K361" s="584">
        <v>0</v>
      </c>
      <c r="L361" s="586"/>
      <c r="M361" s="584">
        <v>49774680.409999996</v>
      </c>
      <c r="N361" s="568"/>
      <c r="O361" s="587"/>
      <c r="P361" s="587"/>
      <c r="Q361" s="587"/>
      <c r="R361" s="588"/>
      <c r="S361" s="588"/>
      <c r="T361" s="588"/>
      <c r="U361" s="587"/>
    </row>
    <row r="362" spans="1:21" x14ac:dyDescent="0.2">
      <c r="A362" s="477"/>
      <c r="B362" s="477"/>
      <c r="C362" s="552" t="s">
        <v>1978</v>
      </c>
      <c r="D362" s="583"/>
      <c r="E362" s="584">
        <v>29285267.98</v>
      </c>
      <c r="F362" s="585"/>
      <c r="G362" s="584">
        <v>0</v>
      </c>
      <c r="H362" s="586"/>
      <c r="I362" s="584">
        <v>0</v>
      </c>
      <c r="J362" s="586"/>
      <c r="K362" s="584">
        <v>0</v>
      </c>
      <c r="L362" s="586"/>
      <c r="M362" s="584">
        <v>29285267.98</v>
      </c>
      <c r="N362" s="568"/>
      <c r="O362" s="587"/>
      <c r="P362" s="587"/>
      <c r="Q362" s="587"/>
      <c r="R362" s="588"/>
      <c r="S362" s="588"/>
      <c r="T362" s="588"/>
      <c r="U362" s="587"/>
    </row>
    <row r="363" spans="1:21" x14ac:dyDescent="0.2">
      <c r="A363" s="477"/>
      <c r="B363" s="477"/>
      <c r="C363" s="552" t="s">
        <v>1979</v>
      </c>
      <c r="D363" s="583"/>
      <c r="E363" s="584">
        <v>25169722.719999999</v>
      </c>
      <c r="F363" s="585"/>
      <c r="G363" s="584">
        <v>0</v>
      </c>
      <c r="H363" s="586"/>
      <c r="I363" s="584">
        <v>0</v>
      </c>
      <c r="J363" s="586"/>
      <c r="K363" s="584">
        <v>209665.58</v>
      </c>
      <c r="L363" s="586"/>
      <c r="M363" s="584">
        <v>25379388.300000001</v>
      </c>
      <c r="N363" s="568"/>
      <c r="O363" s="587"/>
      <c r="P363" s="587"/>
      <c r="Q363" s="587"/>
      <c r="R363" s="588"/>
      <c r="S363" s="588"/>
      <c r="T363" s="588"/>
      <c r="U363" s="587"/>
    </row>
    <row r="364" spans="1:21" x14ac:dyDescent="0.2">
      <c r="A364" s="477"/>
      <c r="B364" s="477"/>
      <c r="C364" s="552" t="s">
        <v>1980</v>
      </c>
      <c r="D364" s="583"/>
      <c r="E364" s="584">
        <v>18003758.850000001</v>
      </c>
      <c r="F364" s="585"/>
      <c r="G364" s="584">
        <v>0</v>
      </c>
      <c r="H364" s="586"/>
      <c r="I364" s="584">
        <v>0</v>
      </c>
      <c r="J364" s="586"/>
      <c r="K364" s="584">
        <v>0</v>
      </c>
      <c r="L364" s="586"/>
      <c r="M364" s="584">
        <v>18003758.850000001</v>
      </c>
      <c r="N364" s="568"/>
      <c r="O364" s="587"/>
      <c r="P364" s="587"/>
      <c r="Q364" s="587"/>
      <c r="R364" s="588"/>
      <c r="S364" s="588"/>
      <c r="T364" s="588"/>
      <c r="U364" s="587"/>
    </row>
    <row r="365" spans="1:21" x14ac:dyDescent="0.2">
      <c r="A365" s="589"/>
      <c r="B365" s="589"/>
      <c r="C365" s="552" t="s">
        <v>1981</v>
      </c>
      <c r="D365" s="583"/>
      <c r="E365" s="584">
        <v>15336307.539999999</v>
      </c>
      <c r="F365" s="585"/>
      <c r="G365" s="584">
        <v>0</v>
      </c>
      <c r="H365" s="586"/>
      <c r="I365" s="584">
        <v>0</v>
      </c>
      <c r="J365" s="586"/>
      <c r="K365" s="584">
        <v>0</v>
      </c>
      <c r="L365" s="586"/>
      <c r="M365" s="584">
        <v>15336307.539999999</v>
      </c>
      <c r="N365" s="568"/>
      <c r="O365" s="587"/>
      <c r="P365" s="587"/>
      <c r="Q365" s="587"/>
      <c r="R365" s="588"/>
      <c r="S365" s="588"/>
      <c r="T365" s="588"/>
      <c r="U365" s="587"/>
    </row>
    <row r="366" spans="1:21" x14ac:dyDescent="0.2">
      <c r="A366" s="203"/>
      <c r="B366" s="203"/>
      <c r="C366" s="552" t="s">
        <v>1982</v>
      </c>
      <c r="D366" s="583"/>
      <c r="E366" s="584">
        <v>0</v>
      </c>
      <c r="F366" s="585"/>
      <c r="G366" s="584">
        <v>0</v>
      </c>
      <c r="H366" s="586"/>
      <c r="I366" s="584">
        <v>0</v>
      </c>
      <c r="J366" s="586"/>
      <c r="K366" s="584">
        <v>0</v>
      </c>
      <c r="L366" s="586"/>
      <c r="M366" s="584">
        <v>0</v>
      </c>
      <c r="N366" s="568"/>
      <c r="O366" s="587"/>
      <c r="P366" s="587"/>
      <c r="Q366" s="587"/>
      <c r="R366" s="588"/>
      <c r="S366" s="588"/>
      <c r="T366" s="588"/>
      <c r="U366" s="587"/>
    </row>
    <row r="367" spans="1:21" x14ac:dyDescent="0.2">
      <c r="A367" s="590" t="s">
        <v>2000</v>
      </c>
      <c r="B367" s="590"/>
      <c r="C367" s="471"/>
      <c r="D367" s="471"/>
      <c r="E367" s="591">
        <v>483300284.5</v>
      </c>
      <c r="F367" s="585"/>
      <c r="G367" s="591">
        <v>313626.3</v>
      </c>
      <c r="H367" s="586"/>
      <c r="I367" s="591">
        <v>510875.4</v>
      </c>
      <c r="J367" s="586"/>
      <c r="K367" s="591">
        <v>589553.43999999994</v>
      </c>
      <c r="L367" s="586"/>
      <c r="M367" s="591">
        <v>484714339.63999999</v>
      </c>
      <c r="N367" s="595"/>
      <c r="O367" s="597"/>
      <c r="P367" s="597"/>
      <c r="Q367" s="597"/>
      <c r="R367" s="587"/>
      <c r="S367" s="588"/>
      <c r="T367" s="588"/>
      <c r="U367" s="592"/>
    </row>
    <row r="368" spans="1:21" ht="18" customHeight="1" x14ac:dyDescent="0.2">
      <c r="A368" s="590"/>
      <c r="B368" s="590"/>
      <c r="C368" s="471"/>
      <c r="D368" s="471"/>
      <c r="E368" s="552"/>
      <c r="F368" s="552"/>
      <c r="G368" s="466"/>
      <c r="H368" s="466"/>
      <c r="I368" s="466"/>
      <c r="J368" s="466"/>
      <c r="K368" s="551"/>
      <c r="L368" s="466"/>
      <c r="M368" s="466"/>
      <c r="N368" s="595"/>
      <c r="R368" s="568"/>
      <c r="S368" s="577"/>
      <c r="T368" s="577"/>
    </row>
    <row r="369" spans="1:21" x14ac:dyDescent="0.2">
      <c r="A369" s="551"/>
      <c r="B369" s="551"/>
      <c r="C369" s="551"/>
      <c r="D369" s="551"/>
      <c r="E369" s="574" t="s">
        <v>1868</v>
      </c>
      <c r="F369" s="574"/>
      <c r="G369" s="574"/>
      <c r="H369" s="574"/>
      <c r="I369" s="574"/>
      <c r="J369" s="574"/>
      <c r="K369" s="574"/>
      <c r="L369" s="574"/>
      <c r="M369" s="574"/>
      <c r="N369" s="413"/>
      <c r="R369" s="413"/>
      <c r="S369" s="577"/>
      <c r="T369" s="577"/>
    </row>
    <row r="370" spans="1:21" x14ac:dyDescent="0.2">
      <c r="A370" s="551"/>
      <c r="B370" s="551"/>
      <c r="C370" s="551"/>
      <c r="D370" s="551"/>
      <c r="E370" s="575" t="s">
        <v>1986</v>
      </c>
      <c r="F370" s="324"/>
      <c r="G370" s="324"/>
      <c r="H370" s="324"/>
      <c r="I370" s="324"/>
      <c r="J370" s="324"/>
      <c r="K370" s="324"/>
      <c r="L370" s="324"/>
      <c r="M370" s="324"/>
      <c r="N370" s="576"/>
      <c r="R370" s="576"/>
      <c r="S370" s="577"/>
      <c r="T370" s="577"/>
    </row>
    <row r="371" spans="1:21" x14ac:dyDescent="0.2">
      <c r="A371" s="551"/>
      <c r="B371" s="551"/>
      <c r="C371" s="551"/>
      <c r="D371" s="551"/>
      <c r="E371" s="575" t="s">
        <v>1987</v>
      </c>
      <c r="F371" s="324"/>
      <c r="G371" s="575" t="s">
        <v>1988</v>
      </c>
      <c r="H371" s="575"/>
      <c r="I371" s="575" t="s">
        <v>1989</v>
      </c>
      <c r="J371" s="575"/>
      <c r="K371" s="575" t="s">
        <v>1990</v>
      </c>
      <c r="L371" s="324"/>
      <c r="M371" s="324"/>
      <c r="N371" s="576"/>
      <c r="O371" s="576"/>
      <c r="P371" s="576"/>
      <c r="Q371" s="576"/>
      <c r="R371" s="576"/>
      <c r="S371" s="576"/>
      <c r="T371" s="576"/>
    </row>
    <row r="372" spans="1:21" x14ac:dyDescent="0.2">
      <c r="A372" s="471" t="s">
        <v>1876</v>
      </c>
      <c r="B372" s="471"/>
      <c r="C372" s="471" t="s">
        <v>1967</v>
      </c>
      <c r="D372" s="575"/>
      <c r="E372" s="578" t="s">
        <v>1991</v>
      </c>
      <c r="F372" s="477"/>
      <c r="G372" s="578" t="s">
        <v>1991</v>
      </c>
      <c r="H372" s="477"/>
      <c r="I372" s="578" t="s">
        <v>1991</v>
      </c>
      <c r="J372" s="418"/>
      <c r="K372" s="578" t="s">
        <v>1991</v>
      </c>
      <c r="L372" s="418"/>
      <c r="M372" s="579" t="s">
        <v>264</v>
      </c>
      <c r="N372" s="580"/>
      <c r="O372" s="580"/>
      <c r="P372" s="580"/>
      <c r="Q372" s="580"/>
      <c r="R372" s="580"/>
      <c r="S372" s="580"/>
      <c r="T372" s="580"/>
      <c r="U372" s="581"/>
    </row>
    <row r="373" spans="1:21" x14ac:dyDescent="0.2">
      <c r="A373" s="582" t="s">
        <v>2001</v>
      </c>
      <c r="B373" s="582"/>
      <c r="C373" s="552" t="s">
        <v>1969</v>
      </c>
      <c r="D373" s="583"/>
      <c r="E373" s="584">
        <v>827221.71</v>
      </c>
      <c r="F373" s="585"/>
      <c r="G373" s="584">
        <v>0</v>
      </c>
      <c r="H373" s="586"/>
      <c r="I373" s="584">
        <v>0</v>
      </c>
      <c r="J373" s="586"/>
      <c r="K373" s="584">
        <v>0</v>
      </c>
      <c r="L373" s="586"/>
      <c r="M373" s="584">
        <v>827221.71</v>
      </c>
      <c r="N373" s="568"/>
      <c r="O373" s="568"/>
      <c r="P373" s="568"/>
      <c r="Q373" s="568"/>
      <c r="R373" s="588"/>
      <c r="S373" s="588"/>
      <c r="T373" s="588"/>
      <c r="U373" s="587"/>
    </row>
    <row r="374" spans="1:21" x14ac:dyDescent="0.2">
      <c r="A374" s="582" t="s">
        <v>2002</v>
      </c>
      <c r="B374" s="179"/>
      <c r="C374" s="552" t="s">
        <v>1970</v>
      </c>
      <c r="D374" s="583"/>
      <c r="E374" s="584">
        <v>408104.62</v>
      </c>
      <c r="F374" s="585"/>
      <c r="G374" s="584">
        <v>0</v>
      </c>
      <c r="H374" s="586"/>
      <c r="I374" s="584">
        <v>0</v>
      </c>
      <c r="J374" s="586"/>
      <c r="K374" s="584">
        <v>0</v>
      </c>
      <c r="L374" s="586"/>
      <c r="M374" s="584">
        <v>408104.62</v>
      </c>
      <c r="N374" s="568"/>
      <c r="O374" s="568"/>
      <c r="P374" s="568"/>
      <c r="Q374" s="568"/>
      <c r="R374" s="588"/>
      <c r="S374" s="588"/>
      <c r="T374" s="588"/>
      <c r="U374" s="587"/>
    </row>
    <row r="375" spans="1:21" x14ac:dyDescent="0.2">
      <c r="A375" s="477"/>
      <c r="B375" s="477"/>
      <c r="C375" s="552" t="s">
        <v>1971</v>
      </c>
      <c r="D375" s="583"/>
      <c r="E375" s="584">
        <v>243149.2</v>
      </c>
      <c r="F375" s="585"/>
      <c r="G375" s="584">
        <v>0</v>
      </c>
      <c r="H375" s="586"/>
      <c r="I375" s="584">
        <v>0</v>
      </c>
      <c r="J375" s="586"/>
      <c r="K375" s="584">
        <v>0</v>
      </c>
      <c r="L375" s="586"/>
      <c r="M375" s="584">
        <v>243149.2</v>
      </c>
      <c r="N375" s="568"/>
      <c r="O375" s="568"/>
      <c r="P375" s="568"/>
      <c r="Q375" s="568"/>
      <c r="R375" s="588"/>
      <c r="S375" s="588"/>
      <c r="T375" s="588"/>
      <c r="U375" s="587"/>
    </row>
    <row r="376" spans="1:21" x14ac:dyDescent="0.2">
      <c r="A376" s="477"/>
      <c r="B376" s="477"/>
      <c r="C376" s="552" t="s">
        <v>1972</v>
      </c>
      <c r="D376" s="583"/>
      <c r="E376" s="584">
        <v>308160.78999999998</v>
      </c>
      <c r="F376" s="585"/>
      <c r="G376" s="584">
        <v>0</v>
      </c>
      <c r="H376" s="586"/>
      <c r="I376" s="584">
        <v>0</v>
      </c>
      <c r="J376" s="586"/>
      <c r="K376" s="584">
        <v>0</v>
      </c>
      <c r="L376" s="586"/>
      <c r="M376" s="584">
        <v>308160.78999999998</v>
      </c>
      <c r="N376" s="568"/>
      <c r="O376" s="568"/>
      <c r="P376" s="568"/>
      <c r="Q376" s="568"/>
      <c r="R376" s="588"/>
      <c r="S376" s="588"/>
      <c r="T376" s="588"/>
      <c r="U376" s="587"/>
    </row>
    <row r="377" spans="1:21" x14ac:dyDescent="0.2">
      <c r="A377" s="477"/>
      <c r="B377" s="477"/>
      <c r="C377" s="552" t="s">
        <v>1973</v>
      </c>
      <c r="D377" s="583"/>
      <c r="E377" s="584">
        <v>490853.82</v>
      </c>
      <c r="F377" s="585"/>
      <c r="G377" s="584">
        <v>0</v>
      </c>
      <c r="H377" s="586"/>
      <c r="I377" s="584">
        <v>0</v>
      </c>
      <c r="J377" s="586"/>
      <c r="K377" s="584">
        <v>0</v>
      </c>
      <c r="L377" s="586"/>
      <c r="M377" s="584">
        <v>490853.82</v>
      </c>
      <c r="N377" s="568"/>
      <c r="O377" s="568"/>
      <c r="P377" s="568"/>
      <c r="Q377" s="568"/>
      <c r="R377" s="588"/>
      <c r="S377" s="588"/>
      <c r="T377" s="588"/>
      <c r="U377" s="587"/>
    </row>
    <row r="378" spans="1:21" x14ac:dyDescent="0.2">
      <c r="A378" s="477"/>
      <c r="B378" s="477"/>
      <c r="C378" s="552" t="s">
        <v>1974</v>
      </c>
      <c r="D378" s="583"/>
      <c r="E378" s="584">
        <v>502535.15</v>
      </c>
      <c r="F378" s="585"/>
      <c r="G378" s="584">
        <v>0</v>
      </c>
      <c r="H378" s="586"/>
      <c r="I378" s="584">
        <v>0</v>
      </c>
      <c r="J378" s="586"/>
      <c r="K378" s="584">
        <v>0</v>
      </c>
      <c r="L378" s="586"/>
      <c r="M378" s="584">
        <v>502535.15</v>
      </c>
      <c r="N378" s="568"/>
      <c r="O378" s="568"/>
      <c r="P378" s="568"/>
      <c r="Q378" s="568"/>
      <c r="R378" s="588"/>
      <c r="S378" s="588"/>
      <c r="T378" s="588"/>
      <c r="U378" s="587"/>
    </row>
    <row r="379" spans="1:21" x14ac:dyDescent="0.2">
      <c r="A379" s="477"/>
      <c r="B379" s="477"/>
      <c r="C379" s="552" t="s">
        <v>1975</v>
      </c>
      <c r="D379" s="583"/>
      <c r="E379" s="584">
        <v>304398.65999999997</v>
      </c>
      <c r="F379" s="585"/>
      <c r="G379" s="584">
        <v>0</v>
      </c>
      <c r="H379" s="586"/>
      <c r="I379" s="584">
        <v>0</v>
      </c>
      <c r="J379" s="586"/>
      <c r="K379" s="584">
        <v>0</v>
      </c>
      <c r="L379" s="586"/>
      <c r="M379" s="584">
        <v>304398.65999999997</v>
      </c>
      <c r="N379" s="568"/>
      <c r="O379" s="568"/>
      <c r="P379" s="568"/>
      <c r="Q379" s="568"/>
      <c r="R379" s="588"/>
      <c r="S379" s="588"/>
      <c r="T379" s="588"/>
      <c r="U379" s="587"/>
    </row>
    <row r="380" spans="1:21" x14ac:dyDescent="0.2">
      <c r="A380" s="477"/>
      <c r="B380" s="477"/>
      <c r="C380" s="552" t="s">
        <v>1976</v>
      </c>
      <c r="D380" s="583"/>
      <c r="E380" s="584">
        <v>0</v>
      </c>
      <c r="F380" s="585"/>
      <c r="G380" s="584">
        <v>0</v>
      </c>
      <c r="H380" s="586"/>
      <c r="I380" s="584">
        <v>0</v>
      </c>
      <c r="J380" s="586"/>
      <c r="K380" s="584">
        <v>0</v>
      </c>
      <c r="L380" s="586"/>
      <c r="M380" s="584">
        <v>0</v>
      </c>
      <c r="N380" s="568"/>
      <c r="O380" s="568"/>
      <c r="P380" s="568"/>
      <c r="Q380" s="568"/>
      <c r="R380" s="588"/>
      <c r="S380" s="588"/>
      <c r="T380" s="588"/>
      <c r="U380" s="587"/>
    </row>
    <row r="381" spans="1:21" x14ac:dyDescent="0.2">
      <c r="A381" s="477"/>
      <c r="B381" s="477"/>
      <c r="C381" s="552" t="s">
        <v>1977</v>
      </c>
      <c r="D381" s="583"/>
      <c r="E381" s="584">
        <v>0</v>
      </c>
      <c r="F381" s="585"/>
      <c r="G381" s="584">
        <v>0</v>
      </c>
      <c r="H381" s="586"/>
      <c r="I381" s="584">
        <v>0</v>
      </c>
      <c r="J381" s="586"/>
      <c r="K381" s="584">
        <v>0</v>
      </c>
      <c r="L381" s="586"/>
      <c r="M381" s="584">
        <v>0</v>
      </c>
      <c r="N381" s="568"/>
      <c r="O381" s="568"/>
      <c r="P381" s="568"/>
      <c r="Q381" s="568"/>
      <c r="R381" s="588"/>
      <c r="S381" s="588"/>
      <c r="T381" s="588"/>
      <c r="U381" s="587"/>
    </row>
    <row r="382" spans="1:21" x14ac:dyDescent="0.2">
      <c r="A382" s="477"/>
      <c r="B382" s="477"/>
      <c r="C382" s="552" t="s">
        <v>1978</v>
      </c>
      <c r="D382" s="583"/>
      <c r="E382" s="584">
        <v>0</v>
      </c>
      <c r="F382" s="585"/>
      <c r="G382" s="584">
        <v>0</v>
      </c>
      <c r="H382" s="586"/>
      <c r="I382" s="584">
        <v>0</v>
      </c>
      <c r="J382" s="586"/>
      <c r="K382" s="584">
        <v>0</v>
      </c>
      <c r="L382" s="586"/>
      <c r="M382" s="584">
        <v>0</v>
      </c>
      <c r="N382" s="568"/>
      <c r="O382" s="568"/>
      <c r="P382" s="568"/>
      <c r="Q382" s="568"/>
      <c r="R382" s="588"/>
      <c r="S382" s="588"/>
      <c r="T382" s="588"/>
      <c r="U382" s="587"/>
    </row>
    <row r="383" spans="1:21" x14ac:dyDescent="0.2">
      <c r="A383" s="477"/>
      <c r="B383" s="477"/>
      <c r="C383" s="552" t="s">
        <v>1979</v>
      </c>
      <c r="D383" s="583"/>
      <c r="E383" s="584">
        <v>0</v>
      </c>
      <c r="F383" s="585"/>
      <c r="G383" s="584">
        <v>0</v>
      </c>
      <c r="H383" s="586"/>
      <c r="I383" s="584">
        <v>0</v>
      </c>
      <c r="J383" s="586"/>
      <c r="K383" s="584">
        <v>0</v>
      </c>
      <c r="L383" s="586"/>
      <c r="M383" s="584">
        <v>0</v>
      </c>
      <c r="N383" s="568"/>
      <c r="O383" s="568"/>
      <c r="P383" s="568"/>
      <c r="Q383" s="568"/>
      <c r="R383" s="588"/>
      <c r="S383" s="588"/>
      <c r="T383" s="588"/>
      <c r="U383" s="587"/>
    </row>
    <row r="384" spans="1:21" x14ac:dyDescent="0.2">
      <c r="A384" s="477"/>
      <c r="B384" s="477"/>
      <c r="C384" s="552" t="s">
        <v>1980</v>
      </c>
      <c r="D384" s="583"/>
      <c r="E384" s="584">
        <v>0</v>
      </c>
      <c r="F384" s="585"/>
      <c r="G384" s="584">
        <v>0</v>
      </c>
      <c r="H384" s="586"/>
      <c r="I384" s="584">
        <v>0</v>
      </c>
      <c r="J384" s="586"/>
      <c r="K384" s="584">
        <v>0</v>
      </c>
      <c r="L384" s="586"/>
      <c r="M384" s="584">
        <v>0</v>
      </c>
      <c r="N384" s="568"/>
      <c r="O384" s="568"/>
      <c r="P384" s="568"/>
      <c r="Q384" s="568"/>
      <c r="R384" s="588"/>
      <c r="S384" s="588"/>
      <c r="T384" s="588"/>
      <c r="U384" s="587"/>
    </row>
    <row r="385" spans="1:21" x14ac:dyDescent="0.2">
      <c r="A385" s="589"/>
      <c r="B385" s="589"/>
      <c r="C385" s="552" t="s">
        <v>1981</v>
      </c>
      <c r="D385" s="583"/>
      <c r="E385" s="584">
        <v>0</v>
      </c>
      <c r="F385" s="585"/>
      <c r="G385" s="584">
        <v>0</v>
      </c>
      <c r="H385" s="586"/>
      <c r="I385" s="584">
        <v>0</v>
      </c>
      <c r="J385" s="586"/>
      <c r="K385" s="584">
        <v>0</v>
      </c>
      <c r="L385" s="586"/>
      <c r="M385" s="584">
        <v>0</v>
      </c>
      <c r="N385" s="567"/>
      <c r="O385" s="567"/>
      <c r="P385" s="567"/>
      <c r="Q385" s="567"/>
      <c r="R385" s="588"/>
      <c r="S385" s="588"/>
      <c r="T385" s="588"/>
      <c r="U385" s="587"/>
    </row>
    <row r="386" spans="1:21" x14ac:dyDescent="0.2">
      <c r="A386" s="203"/>
      <c r="B386" s="203"/>
      <c r="C386" s="552" t="s">
        <v>1982</v>
      </c>
      <c r="D386" s="583"/>
      <c r="E386" s="584">
        <v>0</v>
      </c>
      <c r="F386" s="585"/>
      <c r="G386" s="584">
        <v>0</v>
      </c>
      <c r="H386" s="586"/>
      <c r="I386" s="584">
        <v>0</v>
      </c>
      <c r="J386" s="586"/>
      <c r="K386" s="584">
        <v>0</v>
      </c>
      <c r="L386" s="586"/>
      <c r="M386" s="584">
        <v>0</v>
      </c>
      <c r="N386" s="567"/>
      <c r="O386" s="567"/>
      <c r="P386" s="567"/>
      <c r="Q386" s="567"/>
      <c r="R386" s="588"/>
      <c r="S386" s="588"/>
      <c r="T386" s="588"/>
      <c r="U386" s="587"/>
    </row>
    <row r="387" spans="1:21" x14ac:dyDescent="0.2">
      <c r="A387" s="590" t="s">
        <v>2003</v>
      </c>
      <c r="B387" s="590"/>
      <c r="C387" s="590"/>
      <c r="D387" s="590"/>
      <c r="E387" s="591">
        <v>3084423.95</v>
      </c>
      <c r="F387" s="585"/>
      <c r="G387" s="591">
        <v>0</v>
      </c>
      <c r="H387" s="586"/>
      <c r="I387" s="591">
        <v>0</v>
      </c>
      <c r="J387" s="586"/>
      <c r="K387" s="591">
        <v>0</v>
      </c>
      <c r="L387" s="586"/>
      <c r="M387" s="591">
        <v>3084423.95</v>
      </c>
      <c r="N387" s="595"/>
      <c r="R387" s="597"/>
      <c r="S387" s="588"/>
      <c r="T387" s="588"/>
      <c r="U387" s="592"/>
    </row>
    <row r="388" spans="1:21" ht="19.899999999999999" customHeight="1" x14ac:dyDescent="0.2">
      <c r="A388" s="590"/>
      <c r="B388" s="590"/>
      <c r="C388" s="590"/>
      <c r="D388" s="590"/>
      <c r="E388" s="598"/>
      <c r="F388" s="585"/>
      <c r="G388" s="598"/>
      <c r="H388" s="599"/>
      <c r="I388" s="598"/>
      <c r="J388" s="599"/>
      <c r="K388" s="556"/>
      <c r="L388" s="599"/>
      <c r="M388" s="598"/>
      <c r="N388" s="595"/>
      <c r="R388" s="595"/>
      <c r="S388" s="577"/>
      <c r="T388" s="577"/>
    </row>
    <row r="389" spans="1:21" x14ac:dyDescent="0.2">
      <c r="A389" s="590"/>
      <c r="B389" s="590"/>
      <c r="C389" s="590"/>
      <c r="D389" s="590"/>
      <c r="E389" s="598"/>
      <c r="F389" s="585"/>
      <c r="G389" s="598"/>
      <c r="H389" s="599"/>
      <c r="I389" s="598"/>
      <c r="J389" s="599"/>
      <c r="K389" s="556"/>
      <c r="L389" s="599"/>
      <c r="M389" s="598"/>
      <c r="N389" s="595"/>
      <c r="R389" s="595"/>
      <c r="S389" s="577"/>
      <c r="T389" s="577"/>
    </row>
    <row r="390" spans="1:21" x14ac:dyDescent="0.2">
      <c r="A390" s="590"/>
      <c r="B390" s="590"/>
      <c r="C390" s="590"/>
      <c r="D390" s="590"/>
      <c r="E390" s="598"/>
      <c r="F390" s="585"/>
      <c r="G390" s="598"/>
      <c r="H390" s="599"/>
      <c r="I390" s="598"/>
      <c r="J390" s="599"/>
      <c r="K390" s="556"/>
      <c r="L390" s="599"/>
      <c r="M390" s="598"/>
      <c r="N390" s="595"/>
      <c r="R390" s="595"/>
      <c r="S390" s="577"/>
      <c r="T390" s="577"/>
    </row>
    <row r="391" spans="1:21" x14ac:dyDescent="0.2">
      <c r="A391" s="590"/>
      <c r="B391" s="590"/>
      <c r="C391" s="590"/>
      <c r="D391" s="590"/>
      <c r="E391" s="598"/>
      <c r="F391" s="585"/>
      <c r="G391" s="598"/>
      <c r="H391" s="599"/>
      <c r="I391" s="598"/>
      <c r="J391" s="599"/>
      <c r="K391" s="556"/>
      <c r="L391" s="599"/>
      <c r="M391" s="598"/>
      <c r="N391" s="595"/>
      <c r="R391" s="595"/>
      <c r="S391" s="577"/>
      <c r="T391" s="577"/>
    </row>
    <row r="392" spans="1:21" x14ac:dyDescent="0.2">
      <c r="A392" s="590"/>
      <c r="B392" s="590"/>
      <c r="C392" s="590"/>
      <c r="D392" s="590"/>
      <c r="E392" s="598"/>
      <c r="F392" s="585"/>
      <c r="G392" s="598"/>
      <c r="H392" s="599"/>
      <c r="I392" s="598"/>
      <c r="J392" s="599"/>
      <c r="K392" s="556"/>
      <c r="L392" s="599"/>
      <c r="M392" s="598"/>
      <c r="N392" s="595"/>
      <c r="R392" s="595"/>
      <c r="S392" s="577"/>
      <c r="T392" s="577"/>
    </row>
    <row r="393" spans="1:21" x14ac:dyDescent="0.2">
      <c r="A393" s="590"/>
      <c r="B393" s="590"/>
      <c r="C393" s="590"/>
      <c r="D393" s="590"/>
      <c r="E393" s="598"/>
      <c r="F393" s="585"/>
      <c r="G393" s="598"/>
      <c r="H393" s="599"/>
      <c r="I393" s="598"/>
      <c r="J393" s="599"/>
      <c r="K393" s="556"/>
      <c r="L393" s="599"/>
      <c r="M393" s="598"/>
      <c r="N393" s="595"/>
      <c r="R393" s="595"/>
      <c r="S393" s="577"/>
      <c r="T393" s="577"/>
    </row>
    <row r="394" spans="1:21" x14ac:dyDescent="0.2">
      <c r="A394" s="590"/>
      <c r="B394" s="590"/>
      <c r="C394" s="590"/>
      <c r="D394" s="590"/>
      <c r="E394" s="598"/>
      <c r="F394" s="585"/>
      <c r="G394" s="598"/>
      <c r="H394" s="599"/>
      <c r="I394" s="598"/>
      <c r="J394" s="599"/>
      <c r="K394" s="556"/>
      <c r="L394" s="599"/>
      <c r="M394" s="598"/>
      <c r="N394" s="595"/>
      <c r="R394" s="595"/>
      <c r="S394" s="577"/>
      <c r="T394" s="577"/>
    </row>
    <row r="395" spans="1:21" x14ac:dyDescent="0.2">
      <c r="A395" s="590"/>
      <c r="B395" s="590"/>
      <c r="C395" s="590"/>
      <c r="D395" s="590"/>
      <c r="E395" s="598"/>
      <c r="F395" s="585"/>
      <c r="G395" s="598"/>
      <c r="H395" s="599"/>
      <c r="I395" s="598"/>
      <c r="J395" s="599"/>
      <c r="K395" s="556"/>
      <c r="L395" s="599"/>
      <c r="M395" s="598"/>
      <c r="N395" s="595"/>
      <c r="R395" s="595"/>
      <c r="S395" s="577"/>
      <c r="T395" s="577"/>
    </row>
    <row r="396" spans="1:21" x14ac:dyDescent="0.2">
      <c r="A396" s="590"/>
      <c r="B396" s="590"/>
      <c r="C396" s="590"/>
      <c r="D396" s="590"/>
      <c r="E396" s="598"/>
      <c r="F396" s="585"/>
      <c r="G396" s="598"/>
      <c r="H396" s="599"/>
      <c r="I396" s="598"/>
      <c r="J396" s="599"/>
      <c r="K396" s="556"/>
      <c r="L396" s="599"/>
      <c r="M396" s="598"/>
      <c r="N396" s="595"/>
      <c r="R396" s="595"/>
      <c r="S396" s="577"/>
      <c r="T396" s="577"/>
    </row>
    <row r="397" spans="1:21" x14ac:dyDescent="0.2">
      <c r="A397" s="590"/>
      <c r="B397" s="590"/>
      <c r="C397" s="590"/>
      <c r="D397" s="590"/>
      <c r="E397" s="598"/>
      <c r="F397" s="585"/>
      <c r="G397" s="598"/>
      <c r="H397" s="599"/>
      <c r="I397" s="598"/>
      <c r="J397" s="599"/>
      <c r="K397" s="556"/>
      <c r="L397" s="599"/>
      <c r="M397" s="598"/>
      <c r="N397" s="595"/>
      <c r="R397" s="595"/>
      <c r="S397" s="577"/>
      <c r="T397" s="577"/>
    </row>
    <row r="398" spans="1:21" x14ac:dyDescent="0.2">
      <c r="A398" s="590"/>
      <c r="B398" s="590"/>
      <c r="C398" s="590"/>
      <c r="D398" s="590"/>
      <c r="E398" s="598"/>
      <c r="F398" s="585"/>
      <c r="G398" s="598"/>
      <c r="H398" s="599"/>
      <c r="I398" s="598"/>
      <c r="J398" s="599"/>
      <c r="K398" s="556"/>
      <c r="L398" s="599"/>
      <c r="M398" s="598"/>
      <c r="N398" s="595"/>
      <c r="R398" s="595"/>
      <c r="S398" s="577"/>
      <c r="T398" s="577"/>
    </row>
    <row r="399" spans="1:21" x14ac:dyDescent="0.2">
      <c r="A399" s="590"/>
      <c r="B399" s="590"/>
      <c r="C399" s="590"/>
      <c r="D399" s="590"/>
      <c r="E399" s="598"/>
      <c r="F399" s="585"/>
      <c r="G399" s="598"/>
      <c r="H399" s="599"/>
      <c r="I399" s="598"/>
      <c r="J399" s="599"/>
      <c r="K399" s="556"/>
      <c r="L399" s="599"/>
      <c r="M399" s="598"/>
      <c r="N399" s="595"/>
      <c r="R399" s="595"/>
      <c r="S399" s="577"/>
      <c r="T399" s="577"/>
    </row>
    <row r="400" spans="1:21" x14ac:dyDescent="0.2">
      <c r="A400" s="503"/>
      <c r="B400" s="503"/>
      <c r="C400" s="503"/>
      <c r="D400" s="503"/>
      <c r="E400" s="504"/>
      <c r="F400" s="505"/>
      <c r="G400" s="506"/>
      <c r="H400" s="507"/>
      <c r="I400" s="507"/>
      <c r="J400" s="508"/>
      <c r="K400" s="509"/>
      <c r="L400" s="510"/>
      <c r="M400" s="511"/>
      <c r="N400" s="413"/>
      <c r="R400" s="413"/>
      <c r="S400" s="577"/>
      <c r="T400" s="577"/>
    </row>
    <row r="401" spans="1:21" x14ac:dyDescent="0.2">
      <c r="A401" s="502" t="s">
        <v>1694</v>
      </c>
      <c r="B401" s="503"/>
      <c r="C401" s="503"/>
      <c r="D401" s="503"/>
      <c r="E401" s="504" t="s">
        <v>1896</v>
      </c>
      <c r="F401" s="505"/>
      <c r="G401" s="506"/>
      <c r="H401" s="507"/>
      <c r="I401" s="507"/>
      <c r="J401" s="508"/>
      <c r="K401" s="509"/>
      <c r="L401" s="510"/>
      <c r="M401" s="511" t="s">
        <v>2004</v>
      </c>
      <c r="N401" s="595"/>
      <c r="R401" s="595"/>
      <c r="S401" s="577"/>
      <c r="T401" s="577"/>
    </row>
    <row r="402" spans="1:21" ht="23.25" x14ac:dyDescent="0.35">
      <c r="A402" s="410" t="s">
        <v>1605</v>
      </c>
      <c r="B402" s="177"/>
      <c r="C402" s="177"/>
      <c r="D402" s="177"/>
      <c r="E402" s="177"/>
      <c r="F402" s="411"/>
      <c r="G402" s="178"/>
      <c r="H402" s="178"/>
      <c r="I402" s="178"/>
      <c r="J402" s="179"/>
      <c r="K402" s="412"/>
      <c r="L402" s="178"/>
      <c r="M402" s="178"/>
      <c r="N402" s="413"/>
      <c r="R402" s="413"/>
    </row>
    <row r="403" spans="1:21" ht="15.75" x14ac:dyDescent="0.25">
      <c r="A403" s="414" t="s">
        <v>1606</v>
      </c>
      <c r="B403" s="414"/>
      <c r="C403" s="414"/>
      <c r="D403" s="414"/>
      <c r="E403" s="414"/>
      <c r="F403" s="415"/>
      <c r="G403" s="416">
        <v>43371</v>
      </c>
      <c r="H403" s="179"/>
      <c r="J403" s="179"/>
      <c r="K403" s="417"/>
      <c r="L403" s="179"/>
      <c r="M403" s="418"/>
      <c r="N403" s="413"/>
      <c r="R403" s="413"/>
      <c r="S403" s="577"/>
      <c r="T403" s="577"/>
    </row>
    <row r="404" spans="1:21" ht="15.75" x14ac:dyDescent="0.25">
      <c r="A404" s="414"/>
      <c r="B404" s="414"/>
      <c r="C404" s="414"/>
      <c r="D404" s="414"/>
      <c r="E404" s="414"/>
      <c r="F404" s="415"/>
      <c r="G404" s="179"/>
      <c r="H404" s="179"/>
      <c r="I404" s="419"/>
      <c r="J404" s="179"/>
      <c r="K404" s="417"/>
      <c r="L404" s="179"/>
      <c r="M404" s="418"/>
      <c r="N404" s="413"/>
      <c r="R404" s="413"/>
      <c r="S404" s="577"/>
      <c r="T404" s="577"/>
    </row>
    <row r="405" spans="1:21" x14ac:dyDescent="0.2">
      <c r="A405" s="179"/>
      <c r="B405" s="179"/>
      <c r="C405" s="179"/>
      <c r="D405" s="179"/>
      <c r="E405" s="179"/>
      <c r="F405" s="420"/>
      <c r="G405" s="179"/>
      <c r="H405" s="179"/>
      <c r="I405" s="179"/>
      <c r="J405" s="179"/>
      <c r="K405" s="417"/>
      <c r="L405" s="179"/>
      <c r="M405" s="418"/>
      <c r="N405" s="413"/>
      <c r="R405" s="413"/>
      <c r="S405" s="577"/>
      <c r="T405" s="577"/>
    </row>
    <row r="406" spans="1:21" ht="18" customHeight="1" x14ac:dyDescent="0.2">
      <c r="A406" s="179"/>
      <c r="B406" s="179"/>
      <c r="C406" s="179"/>
      <c r="D406" s="179"/>
      <c r="E406" s="179"/>
      <c r="F406" s="420"/>
      <c r="G406" s="179"/>
      <c r="H406" s="179"/>
      <c r="I406" s="179"/>
      <c r="J406" s="179"/>
      <c r="K406" s="417"/>
      <c r="L406" s="179"/>
      <c r="M406" s="418"/>
      <c r="N406" s="413"/>
      <c r="R406" s="413"/>
      <c r="S406" s="577"/>
      <c r="T406" s="577"/>
    </row>
    <row r="407" spans="1:21" x14ac:dyDescent="0.2">
      <c r="A407" s="569" t="s">
        <v>1996</v>
      </c>
      <c r="B407" s="569"/>
      <c r="C407" s="569"/>
      <c r="D407" s="569"/>
      <c r="E407" s="569"/>
      <c r="F407" s="569"/>
      <c r="G407" s="569"/>
      <c r="H407" s="569"/>
      <c r="I407" s="569"/>
      <c r="J407" s="569"/>
      <c r="K407" s="570"/>
      <c r="L407" s="569"/>
      <c r="M407" s="569"/>
      <c r="N407" s="573"/>
      <c r="R407" s="573"/>
      <c r="S407" s="577"/>
      <c r="T407" s="577"/>
    </row>
    <row r="408" spans="1:21" x14ac:dyDescent="0.2">
      <c r="N408" s="595"/>
      <c r="R408" s="595"/>
      <c r="S408" s="577"/>
      <c r="T408" s="577"/>
    </row>
    <row r="409" spans="1:21" ht="12.75" customHeight="1" x14ac:dyDescent="0.2">
      <c r="A409" s="551"/>
      <c r="B409" s="551"/>
      <c r="C409" s="551"/>
      <c r="D409" s="551"/>
      <c r="E409" s="574" t="s">
        <v>1868</v>
      </c>
      <c r="F409" s="574"/>
      <c r="G409" s="574"/>
      <c r="H409" s="574"/>
      <c r="I409" s="574"/>
      <c r="J409" s="574"/>
      <c r="K409" s="574"/>
      <c r="L409" s="574"/>
      <c r="M409" s="574"/>
      <c r="N409" s="413"/>
      <c r="R409" s="413"/>
      <c r="S409" s="577"/>
      <c r="T409" s="577"/>
    </row>
    <row r="410" spans="1:21" ht="12.75" customHeight="1" x14ac:dyDescent="0.2">
      <c r="A410" s="551"/>
      <c r="B410" s="551"/>
      <c r="C410" s="551"/>
      <c r="D410" s="551"/>
      <c r="E410" s="575"/>
      <c r="F410" s="324"/>
      <c r="G410" s="324"/>
      <c r="H410" s="324"/>
      <c r="I410" s="324"/>
      <c r="J410" s="324"/>
      <c r="K410" s="324"/>
      <c r="L410" s="324"/>
      <c r="M410" s="324"/>
      <c r="N410" s="576"/>
      <c r="R410" s="576"/>
      <c r="S410" s="577"/>
      <c r="T410" s="577"/>
    </row>
    <row r="411" spans="1:21" x14ac:dyDescent="0.2">
      <c r="A411" s="551"/>
      <c r="B411" s="551"/>
      <c r="C411" s="551"/>
      <c r="D411" s="551"/>
      <c r="E411" s="575" t="s">
        <v>1986</v>
      </c>
      <c r="F411" s="324"/>
      <c r="G411" s="324"/>
      <c r="H411" s="324"/>
      <c r="I411" s="324"/>
      <c r="J411" s="324"/>
      <c r="K411" s="324"/>
      <c r="L411" s="324"/>
      <c r="M411" s="324"/>
      <c r="N411" s="576"/>
      <c r="O411" s="576"/>
      <c r="P411" s="576"/>
      <c r="Q411" s="576"/>
      <c r="R411" s="576"/>
      <c r="S411" s="576"/>
      <c r="T411" s="576"/>
    </row>
    <row r="412" spans="1:21" x14ac:dyDescent="0.2">
      <c r="A412" s="551"/>
      <c r="B412" s="551"/>
      <c r="C412" s="551"/>
      <c r="D412" s="551"/>
      <c r="E412" s="575" t="s">
        <v>1987</v>
      </c>
      <c r="F412" s="324"/>
      <c r="G412" s="575" t="s">
        <v>1988</v>
      </c>
      <c r="H412" s="575"/>
      <c r="I412" s="575" t="s">
        <v>1989</v>
      </c>
      <c r="J412" s="575"/>
      <c r="K412" s="575" t="s">
        <v>1990</v>
      </c>
      <c r="L412" s="324"/>
      <c r="M412" s="324"/>
      <c r="N412" s="580"/>
      <c r="O412" s="580"/>
      <c r="P412" s="580"/>
      <c r="Q412" s="580"/>
      <c r="R412" s="580"/>
      <c r="S412" s="580"/>
      <c r="T412" s="580"/>
      <c r="U412" s="581"/>
    </row>
    <row r="413" spans="1:21" x14ac:dyDescent="0.2">
      <c r="A413" s="471" t="s">
        <v>1876</v>
      </c>
      <c r="B413" s="471"/>
      <c r="C413" s="471" t="s">
        <v>1967</v>
      </c>
      <c r="D413" s="575"/>
      <c r="E413" s="578" t="s">
        <v>1991</v>
      </c>
      <c r="F413" s="477"/>
      <c r="G413" s="578" t="s">
        <v>1991</v>
      </c>
      <c r="H413" s="477"/>
      <c r="I413" s="578" t="s">
        <v>1991</v>
      </c>
      <c r="J413" s="418"/>
      <c r="K413" s="578" t="s">
        <v>1991</v>
      </c>
      <c r="L413" s="418"/>
      <c r="M413" s="579" t="s">
        <v>264</v>
      </c>
      <c r="N413" s="568"/>
      <c r="O413" s="587"/>
      <c r="P413" s="587"/>
      <c r="Q413" s="587"/>
      <c r="R413" s="588"/>
      <c r="S413" s="588"/>
      <c r="T413" s="588"/>
      <c r="U413" s="587"/>
    </row>
    <row r="414" spans="1:21" x14ac:dyDescent="0.2">
      <c r="A414" s="582" t="s">
        <v>813</v>
      </c>
      <c r="B414" s="582"/>
      <c r="C414" s="552" t="s">
        <v>1969</v>
      </c>
      <c r="D414" s="583"/>
      <c r="E414" s="584">
        <v>36223827.049999997</v>
      </c>
      <c r="F414" s="585"/>
      <c r="G414" s="584">
        <v>47715.14</v>
      </c>
      <c r="H414" s="586"/>
      <c r="I414" s="584">
        <v>0</v>
      </c>
      <c r="J414" s="586"/>
      <c r="K414" s="584">
        <v>73762.399999999994</v>
      </c>
      <c r="L414" s="586"/>
      <c r="M414" s="584">
        <v>36345304.590000004</v>
      </c>
      <c r="N414" s="568"/>
      <c r="O414" s="587"/>
      <c r="P414" s="587"/>
      <c r="Q414" s="587"/>
      <c r="R414" s="588"/>
      <c r="S414" s="588"/>
      <c r="T414" s="588"/>
      <c r="U414" s="587"/>
    </row>
    <row r="415" spans="1:21" x14ac:dyDescent="0.2">
      <c r="A415" s="179"/>
      <c r="B415" s="179"/>
      <c r="C415" s="552" t="s">
        <v>1970</v>
      </c>
      <c r="D415" s="583"/>
      <c r="E415" s="584">
        <v>27486981.670000002</v>
      </c>
      <c r="F415" s="585"/>
      <c r="G415" s="584">
        <v>0</v>
      </c>
      <c r="H415" s="586"/>
      <c r="I415" s="584">
        <v>0</v>
      </c>
      <c r="J415" s="586"/>
      <c r="K415" s="584">
        <v>0</v>
      </c>
      <c r="L415" s="586"/>
      <c r="M415" s="584">
        <v>27486981.670000002</v>
      </c>
      <c r="N415" s="568"/>
      <c r="O415" s="587"/>
      <c r="P415" s="587"/>
      <c r="Q415" s="587"/>
      <c r="R415" s="588"/>
      <c r="S415" s="588"/>
      <c r="T415" s="588"/>
      <c r="U415" s="587"/>
    </row>
    <row r="416" spans="1:21" x14ac:dyDescent="0.2">
      <c r="A416" s="477"/>
      <c r="B416" s="477"/>
      <c r="C416" s="552" t="s">
        <v>1971</v>
      </c>
      <c r="D416" s="583"/>
      <c r="E416" s="584">
        <v>33058177.550000001</v>
      </c>
      <c r="F416" s="585"/>
      <c r="G416" s="584">
        <v>0</v>
      </c>
      <c r="H416" s="586"/>
      <c r="I416" s="584">
        <v>86666.78</v>
      </c>
      <c r="J416" s="586"/>
      <c r="K416" s="584">
        <v>0</v>
      </c>
      <c r="L416" s="586"/>
      <c r="M416" s="584">
        <v>33144844.329999998</v>
      </c>
      <c r="N416" s="568"/>
      <c r="O416" s="587"/>
      <c r="P416" s="587"/>
      <c r="Q416" s="587"/>
      <c r="R416" s="588"/>
      <c r="S416" s="588"/>
      <c r="T416" s="588"/>
      <c r="U416" s="587"/>
    </row>
    <row r="417" spans="1:21" x14ac:dyDescent="0.2">
      <c r="A417" s="477"/>
      <c r="B417" s="477"/>
      <c r="C417" s="552" t="s">
        <v>1972</v>
      </c>
      <c r="D417" s="583"/>
      <c r="E417" s="584">
        <v>45107085.049999997</v>
      </c>
      <c r="F417" s="585"/>
      <c r="G417" s="584">
        <v>0</v>
      </c>
      <c r="H417" s="586"/>
      <c r="I417" s="584">
        <v>0</v>
      </c>
      <c r="J417" s="586"/>
      <c r="K417" s="584">
        <v>194212.04</v>
      </c>
      <c r="L417" s="586"/>
      <c r="M417" s="584">
        <v>45301297.090000004</v>
      </c>
      <c r="N417" s="568"/>
      <c r="O417" s="587"/>
      <c r="P417" s="587"/>
      <c r="Q417" s="587"/>
      <c r="R417" s="588"/>
      <c r="S417" s="588"/>
      <c r="T417" s="588"/>
      <c r="U417" s="587"/>
    </row>
    <row r="418" spans="1:21" x14ac:dyDescent="0.2">
      <c r="A418" s="477"/>
      <c r="B418" s="477"/>
      <c r="C418" s="552" t="s">
        <v>1973</v>
      </c>
      <c r="D418" s="583"/>
      <c r="E418" s="584">
        <v>56380170.43</v>
      </c>
      <c r="F418" s="585"/>
      <c r="G418" s="584">
        <v>0</v>
      </c>
      <c r="H418" s="586"/>
      <c r="I418" s="584">
        <v>59765.52</v>
      </c>
      <c r="J418" s="586"/>
      <c r="K418" s="584">
        <v>102656.74</v>
      </c>
      <c r="L418" s="586"/>
      <c r="M418" s="584">
        <v>56542592.689999998</v>
      </c>
      <c r="N418" s="568"/>
      <c r="O418" s="587"/>
      <c r="P418" s="587"/>
      <c r="Q418" s="587"/>
      <c r="R418" s="588"/>
      <c r="S418" s="588"/>
      <c r="T418" s="588"/>
      <c r="U418" s="587"/>
    </row>
    <row r="419" spans="1:21" x14ac:dyDescent="0.2">
      <c r="A419" s="477"/>
      <c r="B419" s="477"/>
      <c r="C419" s="552" t="s">
        <v>1974</v>
      </c>
      <c r="D419" s="583"/>
      <c r="E419" s="584">
        <v>78112357.079999998</v>
      </c>
      <c r="F419" s="585"/>
      <c r="G419" s="584">
        <v>302155.57</v>
      </c>
      <c r="H419" s="586"/>
      <c r="I419" s="584">
        <v>0</v>
      </c>
      <c r="J419" s="586"/>
      <c r="K419" s="584">
        <v>538950.49</v>
      </c>
      <c r="L419" s="586"/>
      <c r="M419" s="584">
        <v>78953463.140000001</v>
      </c>
      <c r="N419" s="568"/>
      <c r="O419" s="587"/>
      <c r="P419" s="587"/>
      <c r="Q419" s="587"/>
      <c r="R419" s="588"/>
      <c r="S419" s="588"/>
      <c r="T419" s="588"/>
      <c r="U419" s="587"/>
    </row>
    <row r="420" spans="1:21" x14ac:dyDescent="0.2">
      <c r="A420" s="477"/>
      <c r="B420" s="477"/>
      <c r="C420" s="552" t="s">
        <v>1975</v>
      </c>
      <c r="D420" s="583"/>
      <c r="E420" s="584">
        <v>102559308.36</v>
      </c>
      <c r="F420" s="585"/>
      <c r="G420" s="584">
        <v>0</v>
      </c>
      <c r="H420" s="586"/>
      <c r="I420" s="584">
        <v>0</v>
      </c>
      <c r="J420" s="586"/>
      <c r="K420" s="584">
        <v>127871.57</v>
      </c>
      <c r="L420" s="586"/>
      <c r="M420" s="584">
        <v>102687179.93000001</v>
      </c>
      <c r="N420" s="568"/>
      <c r="O420" s="587"/>
      <c r="P420" s="587"/>
      <c r="Q420" s="587"/>
      <c r="R420" s="588"/>
      <c r="S420" s="588"/>
      <c r="T420" s="588"/>
      <c r="U420" s="587"/>
    </row>
    <row r="421" spans="1:21" x14ac:dyDescent="0.2">
      <c r="A421" s="477"/>
      <c r="B421" s="477"/>
      <c r="C421" s="552" t="s">
        <v>1976</v>
      </c>
      <c r="D421" s="583"/>
      <c r="E421" s="584">
        <v>105950421.45</v>
      </c>
      <c r="F421" s="585"/>
      <c r="G421" s="584">
        <v>116869.22</v>
      </c>
      <c r="H421" s="586"/>
      <c r="I421" s="584">
        <v>0</v>
      </c>
      <c r="J421" s="586"/>
      <c r="K421" s="584">
        <v>51846.01</v>
      </c>
      <c r="L421" s="586"/>
      <c r="M421" s="584">
        <v>106119136.68000001</v>
      </c>
      <c r="N421" s="568"/>
      <c r="O421" s="587"/>
      <c r="P421" s="587"/>
      <c r="Q421" s="587"/>
      <c r="R421" s="588"/>
      <c r="S421" s="588"/>
      <c r="T421" s="588"/>
      <c r="U421" s="587"/>
    </row>
    <row r="422" spans="1:21" x14ac:dyDescent="0.2">
      <c r="A422" s="477"/>
      <c r="B422" s="477"/>
      <c r="C422" s="552" t="s">
        <v>1977</v>
      </c>
      <c r="D422" s="583"/>
      <c r="E422" s="584">
        <v>94601043.349999994</v>
      </c>
      <c r="F422" s="585"/>
      <c r="G422" s="584">
        <v>0</v>
      </c>
      <c r="H422" s="586"/>
      <c r="I422" s="584">
        <v>146374.39000000001</v>
      </c>
      <c r="J422" s="586"/>
      <c r="K422" s="584">
        <v>381612.65</v>
      </c>
      <c r="L422" s="586"/>
      <c r="M422" s="584">
        <v>95129030.390000001</v>
      </c>
      <c r="N422" s="568"/>
      <c r="O422" s="587"/>
      <c r="P422" s="587"/>
      <c r="Q422" s="587"/>
      <c r="R422" s="588"/>
      <c r="S422" s="588"/>
      <c r="T422" s="588"/>
      <c r="U422" s="587"/>
    </row>
    <row r="423" spans="1:21" x14ac:dyDescent="0.2">
      <c r="A423" s="477"/>
      <c r="B423" s="477"/>
      <c r="C423" s="552" t="s">
        <v>1978</v>
      </c>
      <c r="D423" s="583"/>
      <c r="E423" s="584">
        <v>97101700.310000002</v>
      </c>
      <c r="F423" s="585"/>
      <c r="G423" s="584">
        <v>461741.53</v>
      </c>
      <c r="H423" s="586"/>
      <c r="I423" s="584">
        <v>158455.99</v>
      </c>
      <c r="J423" s="586"/>
      <c r="K423" s="584">
        <v>0</v>
      </c>
      <c r="L423" s="586"/>
      <c r="M423" s="584">
        <v>97721897.829999998</v>
      </c>
      <c r="N423" s="568"/>
      <c r="O423" s="587"/>
      <c r="P423" s="587"/>
      <c r="Q423" s="587"/>
      <c r="R423" s="588"/>
      <c r="S423" s="588"/>
      <c r="T423" s="588"/>
      <c r="U423" s="587"/>
    </row>
    <row r="424" spans="1:21" x14ac:dyDescent="0.2">
      <c r="A424" s="477"/>
      <c r="B424" s="477"/>
      <c r="C424" s="552" t="s">
        <v>1979</v>
      </c>
      <c r="D424" s="583"/>
      <c r="E424" s="584">
        <v>117526793.52</v>
      </c>
      <c r="F424" s="585"/>
      <c r="G424" s="584">
        <v>215998.96</v>
      </c>
      <c r="H424" s="586"/>
      <c r="I424" s="584">
        <v>154703.91</v>
      </c>
      <c r="J424" s="586"/>
      <c r="K424" s="584">
        <v>255601.11</v>
      </c>
      <c r="L424" s="586"/>
      <c r="M424" s="584">
        <v>118153097.5</v>
      </c>
      <c r="N424" s="568"/>
      <c r="O424" s="587"/>
      <c r="P424" s="587"/>
      <c r="Q424" s="587"/>
      <c r="R424" s="588"/>
      <c r="S424" s="588"/>
      <c r="T424" s="588"/>
      <c r="U424" s="587"/>
    </row>
    <row r="425" spans="1:21" x14ac:dyDescent="0.2">
      <c r="A425" s="477"/>
      <c r="B425" s="477"/>
      <c r="C425" s="552" t="s">
        <v>1980</v>
      </c>
      <c r="D425" s="583"/>
      <c r="E425" s="584">
        <v>128001921.14</v>
      </c>
      <c r="F425" s="585"/>
      <c r="G425" s="584">
        <v>0</v>
      </c>
      <c r="H425" s="586"/>
      <c r="I425" s="584">
        <v>0</v>
      </c>
      <c r="J425" s="586"/>
      <c r="K425" s="584">
        <v>318649.45</v>
      </c>
      <c r="L425" s="586"/>
      <c r="M425" s="584">
        <v>128320570.59</v>
      </c>
      <c r="N425" s="568"/>
      <c r="O425" s="587"/>
      <c r="P425" s="587"/>
      <c r="Q425" s="587"/>
      <c r="R425" s="588"/>
      <c r="S425" s="588"/>
      <c r="T425" s="588"/>
      <c r="U425" s="587"/>
    </row>
    <row r="426" spans="1:21" x14ac:dyDescent="0.2">
      <c r="A426" s="589"/>
      <c r="B426" s="589"/>
      <c r="C426" s="552" t="s">
        <v>1981</v>
      </c>
      <c r="D426" s="583"/>
      <c r="E426" s="584">
        <v>48992156.969999999</v>
      </c>
      <c r="F426" s="585"/>
      <c r="G426" s="584">
        <v>0</v>
      </c>
      <c r="H426" s="586"/>
      <c r="I426" s="584">
        <v>0</v>
      </c>
      <c r="J426" s="586"/>
      <c r="K426" s="584">
        <v>0</v>
      </c>
      <c r="L426" s="586"/>
      <c r="M426" s="584">
        <v>48992156.969999999</v>
      </c>
      <c r="N426" s="568"/>
      <c r="O426" s="587"/>
      <c r="P426" s="587"/>
      <c r="Q426" s="587"/>
      <c r="R426" s="588"/>
      <c r="S426" s="588"/>
      <c r="T426" s="588"/>
      <c r="U426" s="587"/>
    </row>
    <row r="427" spans="1:21" x14ac:dyDescent="0.2">
      <c r="A427" s="203"/>
      <c r="B427" s="203"/>
      <c r="C427" s="552" t="s">
        <v>1982</v>
      </c>
      <c r="D427" s="583"/>
      <c r="E427" s="584">
        <v>0</v>
      </c>
      <c r="F427" s="585"/>
      <c r="G427" s="584">
        <v>0</v>
      </c>
      <c r="H427" s="586"/>
      <c r="I427" s="584">
        <v>0</v>
      </c>
      <c r="J427" s="586"/>
      <c r="K427" s="584">
        <v>0</v>
      </c>
      <c r="L427" s="586"/>
      <c r="M427" s="584">
        <v>0</v>
      </c>
      <c r="N427" s="595"/>
      <c r="O427" s="592"/>
      <c r="P427" s="592"/>
      <c r="Q427" s="592"/>
      <c r="R427" s="597"/>
      <c r="S427" s="588"/>
      <c r="T427" s="588"/>
      <c r="U427" s="592"/>
    </row>
    <row r="428" spans="1:21" x14ac:dyDescent="0.2">
      <c r="A428" s="590" t="s">
        <v>2005</v>
      </c>
      <c r="B428" s="590"/>
      <c r="C428" s="477"/>
      <c r="D428" s="477"/>
      <c r="E428" s="591">
        <v>971101943.92999995</v>
      </c>
      <c r="F428" s="585"/>
      <c r="G428" s="591">
        <v>1144480.42</v>
      </c>
      <c r="H428" s="586"/>
      <c r="I428" s="591">
        <v>605966.59</v>
      </c>
      <c r="J428" s="586"/>
      <c r="K428" s="591">
        <v>2045162.46</v>
      </c>
      <c r="L428" s="586"/>
      <c r="M428" s="591">
        <v>974897553.39999998</v>
      </c>
      <c r="N428" s="595"/>
      <c r="R428" s="595"/>
      <c r="S428" s="577"/>
      <c r="T428" s="577"/>
    </row>
    <row r="429" spans="1:21" x14ac:dyDescent="0.2">
      <c r="A429" s="551"/>
      <c r="B429" s="551"/>
      <c r="C429" s="551"/>
      <c r="D429" s="551"/>
      <c r="E429" s="574"/>
      <c r="F429" s="574"/>
      <c r="G429" s="574"/>
      <c r="H429" s="574"/>
      <c r="I429" s="574"/>
      <c r="J429" s="574"/>
      <c r="K429" s="574"/>
      <c r="L429" s="574"/>
      <c r="M429" s="574"/>
      <c r="N429" s="413"/>
      <c r="R429" s="413"/>
      <c r="S429" s="577"/>
      <c r="T429" s="577"/>
    </row>
    <row r="430" spans="1:21" x14ac:dyDescent="0.2">
      <c r="A430" s="551"/>
      <c r="B430" s="551"/>
      <c r="C430" s="551"/>
      <c r="D430" s="551"/>
      <c r="E430" s="574" t="s">
        <v>1868</v>
      </c>
      <c r="F430" s="574"/>
      <c r="G430" s="574"/>
      <c r="H430" s="574"/>
      <c r="I430" s="574"/>
      <c r="J430" s="574"/>
      <c r="K430" s="574"/>
      <c r="L430" s="574"/>
      <c r="M430" s="574"/>
      <c r="N430" s="576"/>
      <c r="R430" s="576"/>
      <c r="S430" s="577"/>
      <c r="T430" s="577"/>
    </row>
    <row r="431" spans="1:21" x14ac:dyDescent="0.2">
      <c r="A431" s="551"/>
      <c r="B431" s="551"/>
      <c r="C431" s="551"/>
      <c r="D431" s="551"/>
      <c r="E431" s="575" t="s">
        <v>1986</v>
      </c>
      <c r="F431" s="324"/>
      <c r="G431" s="324"/>
      <c r="H431" s="324"/>
      <c r="I431" s="324"/>
      <c r="J431" s="324"/>
      <c r="K431" s="324"/>
      <c r="L431" s="324"/>
      <c r="M431" s="324"/>
      <c r="N431" s="576"/>
      <c r="O431" s="576"/>
      <c r="P431" s="576"/>
      <c r="Q431" s="576"/>
      <c r="R431" s="576"/>
      <c r="S431" s="576"/>
      <c r="T431" s="576"/>
    </row>
    <row r="432" spans="1:21" x14ac:dyDescent="0.2">
      <c r="A432" s="551"/>
      <c r="B432" s="551"/>
      <c r="C432" s="551"/>
      <c r="D432" s="551"/>
      <c r="E432" s="575" t="s">
        <v>1987</v>
      </c>
      <c r="F432" s="324"/>
      <c r="G432" s="575" t="s">
        <v>1988</v>
      </c>
      <c r="H432" s="575"/>
      <c r="I432" s="575" t="s">
        <v>1989</v>
      </c>
      <c r="J432" s="575"/>
      <c r="K432" s="575" t="s">
        <v>1990</v>
      </c>
      <c r="L432" s="324"/>
      <c r="M432" s="324"/>
      <c r="N432" s="580"/>
      <c r="O432" s="580"/>
      <c r="P432" s="580"/>
      <c r="Q432" s="580"/>
      <c r="R432" s="580"/>
      <c r="S432" s="580"/>
      <c r="T432" s="580"/>
      <c r="U432" s="581"/>
    </row>
    <row r="433" spans="1:21" x14ac:dyDescent="0.2">
      <c r="A433" s="471" t="s">
        <v>1876</v>
      </c>
      <c r="B433" s="471"/>
      <c r="C433" s="471" t="s">
        <v>1967</v>
      </c>
      <c r="D433" s="575"/>
      <c r="E433" s="578" t="s">
        <v>1991</v>
      </c>
      <c r="F433" s="477"/>
      <c r="G433" s="578" t="s">
        <v>1991</v>
      </c>
      <c r="H433" s="477"/>
      <c r="I433" s="578" t="s">
        <v>1991</v>
      </c>
      <c r="J433" s="418"/>
      <c r="K433" s="578" t="s">
        <v>1991</v>
      </c>
      <c r="L433" s="418"/>
      <c r="M433" s="579" t="s">
        <v>264</v>
      </c>
      <c r="N433" s="567"/>
      <c r="O433" s="594"/>
      <c r="P433" s="594"/>
      <c r="Q433" s="594"/>
      <c r="R433" s="588"/>
      <c r="S433" s="588"/>
      <c r="T433" s="588"/>
      <c r="U433" s="587"/>
    </row>
    <row r="434" spans="1:21" x14ac:dyDescent="0.2">
      <c r="A434" s="582" t="s">
        <v>815</v>
      </c>
      <c r="B434" s="582"/>
      <c r="C434" s="552" t="s">
        <v>1969</v>
      </c>
      <c r="D434" s="583"/>
      <c r="E434" s="584">
        <v>0</v>
      </c>
      <c r="F434" s="585"/>
      <c r="G434" s="584">
        <v>0</v>
      </c>
      <c r="H434" s="586"/>
      <c r="I434" s="584">
        <v>0</v>
      </c>
      <c r="J434" s="586"/>
      <c r="K434" s="584">
        <v>0</v>
      </c>
      <c r="L434" s="586"/>
      <c r="M434" s="584">
        <v>0</v>
      </c>
      <c r="N434" s="567"/>
      <c r="O434" s="594"/>
      <c r="P434" s="594"/>
      <c r="Q434" s="594"/>
      <c r="R434" s="588"/>
      <c r="S434" s="588"/>
      <c r="T434" s="588"/>
      <c r="U434" s="587"/>
    </row>
    <row r="435" spans="1:21" x14ac:dyDescent="0.2">
      <c r="A435" s="179"/>
      <c r="B435" s="179"/>
      <c r="C435" s="552" t="s">
        <v>1970</v>
      </c>
      <c r="D435" s="583"/>
      <c r="E435" s="584">
        <v>0</v>
      </c>
      <c r="F435" s="585"/>
      <c r="G435" s="584">
        <v>0</v>
      </c>
      <c r="H435" s="586"/>
      <c r="I435" s="584">
        <v>0</v>
      </c>
      <c r="J435" s="586"/>
      <c r="K435" s="584">
        <v>0</v>
      </c>
      <c r="L435" s="586"/>
      <c r="M435" s="584">
        <v>0</v>
      </c>
      <c r="N435" s="567"/>
      <c r="O435" s="594"/>
      <c r="P435" s="594"/>
      <c r="Q435" s="594"/>
      <c r="R435" s="588"/>
      <c r="S435" s="588"/>
      <c r="T435" s="588"/>
      <c r="U435" s="587"/>
    </row>
    <row r="436" spans="1:21" x14ac:dyDescent="0.2">
      <c r="A436" s="477"/>
      <c r="B436" s="477"/>
      <c r="C436" s="552" t="s">
        <v>1971</v>
      </c>
      <c r="D436" s="583"/>
      <c r="E436" s="584">
        <v>0</v>
      </c>
      <c r="F436" s="585"/>
      <c r="G436" s="584">
        <v>0</v>
      </c>
      <c r="H436" s="586"/>
      <c r="I436" s="584">
        <v>0</v>
      </c>
      <c r="J436" s="586"/>
      <c r="K436" s="584">
        <v>0</v>
      </c>
      <c r="L436" s="586"/>
      <c r="M436" s="584">
        <v>0</v>
      </c>
      <c r="N436" s="567"/>
      <c r="O436" s="594"/>
      <c r="P436" s="594"/>
      <c r="Q436" s="594"/>
      <c r="R436" s="588"/>
      <c r="S436" s="588"/>
      <c r="T436" s="588"/>
      <c r="U436" s="587"/>
    </row>
    <row r="437" spans="1:21" ht="15" x14ac:dyDescent="0.25">
      <c r="A437" s="477"/>
      <c r="B437" s="477"/>
      <c r="C437" s="552" t="s">
        <v>1972</v>
      </c>
      <c r="D437" s="583"/>
      <c r="E437" s="584">
        <v>41348.400000000001</v>
      </c>
      <c r="F437" s="585"/>
      <c r="G437" s="584">
        <v>0</v>
      </c>
      <c r="H437" s="586"/>
      <c r="I437" s="584">
        <v>0</v>
      </c>
      <c r="J437" s="586"/>
      <c r="K437" s="584">
        <v>0</v>
      </c>
      <c r="L437" s="586"/>
      <c r="M437" s="584">
        <v>41348.400000000001</v>
      </c>
      <c r="N437" s="568"/>
      <c r="O437" s="594"/>
      <c r="P437" s="594"/>
      <c r="Q437" s="594"/>
      <c r="R437" s="603"/>
      <c r="S437" s="603"/>
      <c r="T437" s="603"/>
      <c r="U437" s="603"/>
    </row>
    <row r="438" spans="1:21" x14ac:dyDescent="0.2">
      <c r="A438" s="477"/>
      <c r="B438" s="477"/>
      <c r="C438" s="552" t="s">
        <v>1973</v>
      </c>
      <c r="D438" s="583"/>
      <c r="E438" s="584">
        <v>0</v>
      </c>
      <c r="F438" s="585"/>
      <c r="G438" s="584">
        <v>0</v>
      </c>
      <c r="H438" s="586"/>
      <c r="I438" s="584">
        <v>0</v>
      </c>
      <c r="J438" s="586"/>
      <c r="K438" s="584">
        <v>0</v>
      </c>
      <c r="L438" s="586"/>
      <c r="M438" s="584">
        <v>0</v>
      </c>
      <c r="N438" s="567"/>
      <c r="O438" s="594"/>
      <c r="P438" s="594"/>
      <c r="Q438" s="594"/>
      <c r="R438" s="588"/>
      <c r="S438" s="588"/>
      <c r="T438" s="588"/>
      <c r="U438" s="587"/>
    </row>
    <row r="439" spans="1:21" x14ac:dyDescent="0.2">
      <c r="A439" s="477"/>
      <c r="B439" s="477"/>
      <c r="C439" s="552" t="s">
        <v>1974</v>
      </c>
      <c r="D439" s="583"/>
      <c r="E439" s="584">
        <v>0</v>
      </c>
      <c r="F439" s="585"/>
      <c r="G439" s="584">
        <v>0</v>
      </c>
      <c r="H439" s="586"/>
      <c r="I439" s="584">
        <v>0</v>
      </c>
      <c r="J439" s="586"/>
      <c r="K439" s="584">
        <v>0</v>
      </c>
      <c r="L439" s="586"/>
      <c r="M439" s="584">
        <v>0</v>
      </c>
      <c r="N439" s="567"/>
      <c r="O439" s="594"/>
      <c r="P439" s="594"/>
      <c r="Q439" s="594"/>
      <c r="R439" s="588"/>
      <c r="S439" s="588"/>
      <c r="T439" s="588"/>
      <c r="U439" s="587"/>
    </row>
    <row r="440" spans="1:21" x14ac:dyDescent="0.2">
      <c r="A440" s="477"/>
      <c r="B440" s="477"/>
      <c r="C440" s="552" t="s">
        <v>1975</v>
      </c>
      <c r="D440" s="583"/>
      <c r="E440" s="584">
        <v>0</v>
      </c>
      <c r="F440" s="585"/>
      <c r="G440" s="584">
        <v>0</v>
      </c>
      <c r="H440" s="586"/>
      <c r="I440" s="584">
        <v>0</v>
      </c>
      <c r="J440" s="586"/>
      <c r="K440" s="584">
        <v>0</v>
      </c>
      <c r="L440" s="586"/>
      <c r="M440" s="584">
        <v>0</v>
      </c>
      <c r="N440" s="567"/>
      <c r="O440" s="594"/>
      <c r="P440" s="594"/>
      <c r="Q440" s="594"/>
      <c r="R440" s="588"/>
      <c r="S440" s="588"/>
      <c r="T440" s="588"/>
      <c r="U440" s="587"/>
    </row>
    <row r="441" spans="1:21" x14ac:dyDescent="0.2">
      <c r="A441" s="477"/>
      <c r="B441" s="477"/>
      <c r="C441" s="552" t="s">
        <v>1976</v>
      </c>
      <c r="D441" s="583"/>
      <c r="E441" s="584">
        <v>0</v>
      </c>
      <c r="F441" s="585"/>
      <c r="G441" s="584">
        <v>0</v>
      </c>
      <c r="H441" s="586"/>
      <c r="I441" s="584">
        <v>0</v>
      </c>
      <c r="J441" s="586"/>
      <c r="K441" s="584">
        <v>0</v>
      </c>
      <c r="L441" s="586"/>
      <c r="M441" s="584">
        <v>0</v>
      </c>
      <c r="N441" s="567"/>
      <c r="O441" s="594"/>
      <c r="P441" s="594"/>
      <c r="Q441" s="594"/>
      <c r="R441" s="588"/>
      <c r="S441" s="588"/>
      <c r="T441" s="588"/>
      <c r="U441" s="587"/>
    </row>
    <row r="442" spans="1:21" x14ac:dyDescent="0.2">
      <c r="A442" s="477"/>
      <c r="B442" s="477"/>
      <c r="C442" s="552" t="s">
        <v>1977</v>
      </c>
      <c r="D442" s="583"/>
      <c r="E442" s="584">
        <v>0</v>
      </c>
      <c r="F442" s="585"/>
      <c r="G442" s="584">
        <v>0</v>
      </c>
      <c r="H442" s="586"/>
      <c r="I442" s="584">
        <v>0</v>
      </c>
      <c r="J442" s="586"/>
      <c r="K442" s="584">
        <v>0</v>
      </c>
      <c r="L442" s="586"/>
      <c r="M442" s="584">
        <v>0</v>
      </c>
      <c r="N442" s="567"/>
      <c r="O442" s="594"/>
      <c r="P442" s="594"/>
      <c r="Q442" s="594"/>
      <c r="R442" s="588"/>
      <c r="S442" s="588"/>
      <c r="T442" s="588"/>
      <c r="U442" s="587"/>
    </row>
    <row r="443" spans="1:21" x14ac:dyDescent="0.2">
      <c r="A443" s="477"/>
      <c r="B443" s="477"/>
      <c r="C443" s="552" t="s">
        <v>1978</v>
      </c>
      <c r="D443" s="583"/>
      <c r="E443" s="584">
        <v>0</v>
      </c>
      <c r="F443" s="585"/>
      <c r="G443" s="584">
        <v>0</v>
      </c>
      <c r="H443" s="586"/>
      <c r="I443" s="584">
        <v>0</v>
      </c>
      <c r="J443" s="586"/>
      <c r="K443" s="584">
        <v>0</v>
      </c>
      <c r="L443" s="586"/>
      <c r="M443" s="584">
        <v>0</v>
      </c>
      <c r="N443" s="567"/>
      <c r="O443" s="594"/>
      <c r="P443" s="594"/>
      <c r="Q443" s="594"/>
      <c r="R443" s="588"/>
      <c r="S443" s="588"/>
      <c r="T443" s="588"/>
      <c r="U443" s="587"/>
    </row>
    <row r="444" spans="1:21" x14ac:dyDescent="0.2">
      <c r="A444" s="477"/>
      <c r="B444" s="477"/>
      <c r="C444" s="552" t="s">
        <v>1979</v>
      </c>
      <c r="D444" s="583"/>
      <c r="E444" s="584">
        <v>0</v>
      </c>
      <c r="F444" s="585"/>
      <c r="G444" s="584">
        <v>0</v>
      </c>
      <c r="H444" s="586"/>
      <c r="I444" s="584">
        <v>0</v>
      </c>
      <c r="J444" s="586"/>
      <c r="K444" s="584">
        <v>0</v>
      </c>
      <c r="L444" s="586"/>
      <c r="M444" s="584">
        <v>0</v>
      </c>
      <c r="N444" s="567"/>
      <c r="O444" s="594"/>
      <c r="P444" s="594"/>
      <c r="Q444" s="594"/>
      <c r="R444" s="588"/>
      <c r="S444" s="588"/>
      <c r="T444" s="588"/>
      <c r="U444" s="587"/>
    </row>
    <row r="445" spans="1:21" x14ac:dyDescent="0.2">
      <c r="A445" s="477"/>
      <c r="B445" s="477"/>
      <c r="C445" s="552" t="s">
        <v>1980</v>
      </c>
      <c r="D445" s="583"/>
      <c r="E445" s="584">
        <v>0</v>
      </c>
      <c r="F445" s="585"/>
      <c r="G445" s="584">
        <v>0</v>
      </c>
      <c r="H445" s="586"/>
      <c r="I445" s="584">
        <v>0</v>
      </c>
      <c r="J445" s="586"/>
      <c r="K445" s="584">
        <v>0</v>
      </c>
      <c r="L445" s="586"/>
      <c r="M445" s="584">
        <v>0</v>
      </c>
      <c r="N445" s="567"/>
      <c r="O445" s="594"/>
      <c r="P445" s="594"/>
      <c r="Q445" s="594"/>
      <c r="R445" s="588"/>
      <c r="S445" s="588"/>
      <c r="T445" s="588"/>
      <c r="U445" s="587"/>
    </row>
    <row r="446" spans="1:21" x14ac:dyDescent="0.2">
      <c r="A446" s="589"/>
      <c r="B446" s="589"/>
      <c r="C446" s="552" t="s">
        <v>1981</v>
      </c>
      <c r="D446" s="583"/>
      <c r="E446" s="584">
        <v>0</v>
      </c>
      <c r="F446" s="585"/>
      <c r="G446" s="584">
        <v>0</v>
      </c>
      <c r="H446" s="586"/>
      <c r="I446" s="584">
        <v>0</v>
      </c>
      <c r="J446" s="586"/>
      <c r="K446" s="584">
        <v>0</v>
      </c>
      <c r="L446" s="586"/>
      <c r="M446" s="584">
        <v>0</v>
      </c>
      <c r="N446" s="567"/>
      <c r="O446" s="594"/>
      <c r="P446" s="594"/>
      <c r="Q446" s="594"/>
      <c r="R446" s="588"/>
      <c r="S446" s="588"/>
      <c r="T446" s="588"/>
      <c r="U446" s="587"/>
    </row>
    <row r="447" spans="1:21" x14ac:dyDescent="0.2">
      <c r="A447" s="203"/>
      <c r="B447" s="203"/>
      <c r="C447" s="552" t="s">
        <v>1982</v>
      </c>
      <c r="D447" s="583"/>
      <c r="E447" s="584">
        <v>0</v>
      </c>
      <c r="F447" s="585"/>
      <c r="G447" s="584">
        <v>0</v>
      </c>
      <c r="H447" s="586"/>
      <c r="I447" s="584">
        <v>0</v>
      </c>
      <c r="J447" s="586"/>
      <c r="K447" s="584">
        <v>0</v>
      </c>
      <c r="L447" s="586"/>
      <c r="M447" s="584">
        <v>0</v>
      </c>
      <c r="N447" s="595"/>
      <c r="O447" s="592"/>
      <c r="P447" s="592"/>
      <c r="Q447" s="592"/>
      <c r="R447" s="597"/>
      <c r="S447" s="588"/>
      <c r="T447" s="588"/>
      <c r="U447" s="592"/>
    </row>
    <row r="448" spans="1:21" x14ac:dyDescent="0.2">
      <c r="A448" s="590" t="s">
        <v>2006</v>
      </c>
      <c r="B448" s="590"/>
      <c r="C448" s="477"/>
      <c r="D448" s="477"/>
      <c r="E448" s="591">
        <v>41348.400000000001</v>
      </c>
      <c r="F448" s="585"/>
      <c r="G448" s="591">
        <v>0</v>
      </c>
      <c r="H448" s="586"/>
      <c r="I448" s="591">
        <v>0</v>
      </c>
      <c r="J448" s="586"/>
      <c r="K448" s="591">
        <v>0</v>
      </c>
      <c r="L448" s="586"/>
      <c r="M448" s="591">
        <v>41348.400000000001</v>
      </c>
      <c r="N448" s="413"/>
      <c r="R448" s="413"/>
      <c r="S448" s="577"/>
      <c r="T448" s="577"/>
    </row>
    <row r="449" spans="1:21" x14ac:dyDescent="0.2">
      <c r="A449" s="551"/>
      <c r="B449" s="551"/>
      <c r="C449" s="551"/>
      <c r="D449" s="551"/>
      <c r="E449" s="574"/>
      <c r="F449" s="574"/>
      <c r="G449" s="574"/>
      <c r="H449" s="574"/>
      <c r="I449" s="574"/>
      <c r="J449" s="574"/>
      <c r="K449" s="574"/>
      <c r="L449" s="574"/>
      <c r="M449" s="574"/>
      <c r="N449" s="413"/>
      <c r="R449" s="577"/>
      <c r="S449" s="577"/>
      <c r="T449" s="577"/>
    </row>
    <row r="450" spans="1:21" x14ac:dyDescent="0.2">
      <c r="A450" s="551"/>
      <c r="B450" s="551"/>
      <c r="C450" s="551"/>
      <c r="D450" s="551"/>
      <c r="E450" s="574" t="s">
        <v>1868</v>
      </c>
      <c r="F450" s="574"/>
      <c r="G450" s="574"/>
      <c r="H450" s="574"/>
      <c r="I450" s="574"/>
      <c r="J450" s="574"/>
      <c r="K450" s="574"/>
      <c r="L450" s="574"/>
      <c r="M450" s="574"/>
      <c r="N450" s="576"/>
      <c r="R450" s="576"/>
      <c r="S450" s="577"/>
      <c r="T450" s="577"/>
    </row>
    <row r="451" spans="1:21" x14ac:dyDescent="0.2">
      <c r="A451" s="551"/>
      <c r="B451" s="551"/>
      <c r="C451" s="551"/>
      <c r="D451" s="551"/>
      <c r="E451" s="575" t="s">
        <v>1986</v>
      </c>
      <c r="F451" s="324"/>
      <c r="G451" s="324"/>
      <c r="H451" s="324"/>
      <c r="I451" s="324"/>
      <c r="J451" s="324"/>
      <c r="K451" s="324"/>
      <c r="L451" s="324"/>
      <c r="M451" s="324"/>
      <c r="N451" s="576"/>
      <c r="O451" s="576"/>
      <c r="P451" s="576"/>
      <c r="Q451" s="576"/>
      <c r="R451" s="576"/>
      <c r="S451" s="576"/>
      <c r="T451" s="576"/>
    </row>
    <row r="452" spans="1:21" x14ac:dyDescent="0.2">
      <c r="A452" s="551"/>
      <c r="B452" s="551"/>
      <c r="C452" s="551"/>
      <c r="D452" s="551"/>
      <c r="E452" s="575" t="s">
        <v>1987</v>
      </c>
      <c r="F452" s="324"/>
      <c r="G452" s="575" t="s">
        <v>1988</v>
      </c>
      <c r="H452" s="575"/>
      <c r="I452" s="575" t="s">
        <v>1989</v>
      </c>
      <c r="J452" s="575"/>
      <c r="K452" s="575" t="s">
        <v>1990</v>
      </c>
      <c r="L452" s="324"/>
      <c r="M452" s="324"/>
      <c r="N452" s="580"/>
      <c r="O452" s="580"/>
      <c r="P452" s="580"/>
      <c r="Q452" s="580"/>
      <c r="R452" s="580"/>
      <c r="S452" s="580"/>
      <c r="T452" s="580"/>
      <c r="U452" s="581"/>
    </row>
    <row r="453" spans="1:21" ht="15" x14ac:dyDescent="0.25">
      <c r="A453" s="471" t="s">
        <v>1876</v>
      </c>
      <c r="B453" s="471"/>
      <c r="C453" s="471" t="s">
        <v>1967</v>
      </c>
      <c r="D453" s="575"/>
      <c r="E453" s="578" t="s">
        <v>1991</v>
      </c>
      <c r="F453" s="477"/>
      <c r="G453" s="578" t="s">
        <v>1991</v>
      </c>
      <c r="H453" s="477"/>
      <c r="I453" s="578" t="s">
        <v>1991</v>
      </c>
      <c r="J453" s="418"/>
      <c r="K453" s="578" t="s">
        <v>1991</v>
      </c>
      <c r="L453" s="418"/>
      <c r="M453" s="579" t="s">
        <v>264</v>
      </c>
      <c r="N453" s="568"/>
      <c r="O453" s="587"/>
      <c r="P453" s="587"/>
      <c r="Q453" s="587"/>
      <c r="R453" s="604"/>
      <c r="S453" s="604"/>
      <c r="T453" s="604"/>
      <c r="U453" s="604"/>
    </row>
    <row r="454" spans="1:21" ht="15" x14ac:dyDescent="0.25">
      <c r="A454" s="582" t="s">
        <v>817</v>
      </c>
      <c r="B454" s="582"/>
      <c r="C454" s="552" t="s">
        <v>1969</v>
      </c>
      <c r="D454" s="552"/>
      <c r="E454" s="584">
        <v>1724471720.01</v>
      </c>
      <c r="F454" s="585"/>
      <c r="G454" s="584">
        <v>564231.03</v>
      </c>
      <c r="H454" s="586"/>
      <c r="I454" s="584">
        <v>303320.56</v>
      </c>
      <c r="J454" s="586"/>
      <c r="K454" s="584">
        <v>13581.26</v>
      </c>
      <c r="L454" s="586"/>
      <c r="M454" s="584">
        <v>1725352852.8599999</v>
      </c>
      <c r="N454" s="568"/>
      <c r="O454" s="587"/>
      <c r="P454" s="587"/>
      <c r="Q454" s="587"/>
      <c r="R454" s="604"/>
      <c r="S454" s="604"/>
      <c r="T454" s="604"/>
      <c r="U454" s="604"/>
    </row>
    <row r="455" spans="1:21" ht="15" x14ac:dyDescent="0.25">
      <c r="A455" s="179"/>
      <c r="B455" s="179"/>
      <c r="C455" s="552" t="s">
        <v>1970</v>
      </c>
      <c r="D455" s="552"/>
      <c r="E455" s="584">
        <v>1169522215.2</v>
      </c>
      <c r="F455" s="585"/>
      <c r="G455" s="584">
        <v>1031533.7</v>
      </c>
      <c r="H455" s="586"/>
      <c r="I455" s="584">
        <v>0</v>
      </c>
      <c r="J455" s="586"/>
      <c r="K455" s="584">
        <v>0</v>
      </c>
      <c r="L455" s="586"/>
      <c r="M455" s="584">
        <v>1170553748.9000001</v>
      </c>
      <c r="N455" s="568"/>
      <c r="O455" s="587"/>
      <c r="P455" s="587"/>
      <c r="Q455" s="587"/>
      <c r="R455" s="604"/>
      <c r="S455" s="604"/>
      <c r="T455" s="604"/>
      <c r="U455" s="604"/>
    </row>
    <row r="456" spans="1:21" ht="15" x14ac:dyDescent="0.25">
      <c r="A456" s="477"/>
      <c r="B456" s="477"/>
      <c r="C456" s="552" t="s">
        <v>1971</v>
      </c>
      <c r="D456" s="552"/>
      <c r="E456" s="584">
        <v>1689746486.96</v>
      </c>
      <c r="F456" s="585"/>
      <c r="G456" s="584">
        <v>245821</v>
      </c>
      <c r="H456" s="586"/>
      <c r="I456" s="584">
        <v>211699.5</v>
      </c>
      <c r="J456" s="586"/>
      <c r="K456" s="584">
        <v>259260.42</v>
      </c>
      <c r="L456" s="586"/>
      <c r="M456" s="584">
        <v>1690463267.8800001</v>
      </c>
      <c r="N456" s="568"/>
      <c r="O456" s="587"/>
      <c r="P456" s="587"/>
      <c r="Q456" s="587"/>
      <c r="R456" s="604"/>
      <c r="S456" s="604"/>
      <c r="T456" s="604"/>
      <c r="U456" s="604"/>
    </row>
    <row r="457" spans="1:21" ht="15" x14ac:dyDescent="0.25">
      <c r="A457" s="477"/>
      <c r="B457" s="477"/>
      <c r="C457" s="552" t="s">
        <v>1972</v>
      </c>
      <c r="D457" s="552"/>
      <c r="E457" s="584">
        <v>2265612891.4200001</v>
      </c>
      <c r="F457" s="585"/>
      <c r="G457" s="584">
        <v>1598779.94</v>
      </c>
      <c r="H457" s="586"/>
      <c r="I457" s="584">
        <v>85445.71</v>
      </c>
      <c r="J457" s="586"/>
      <c r="K457" s="584">
        <v>240984.95</v>
      </c>
      <c r="L457" s="586"/>
      <c r="M457" s="584">
        <v>2267538102.02</v>
      </c>
      <c r="N457" s="568"/>
      <c r="O457" s="587"/>
      <c r="P457" s="587"/>
      <c r="Q457" s="587"/>
      <c r="R457" s="604"/>
      <c r="S457" s="604"/>
      <c r="T457" s="604"/>
      <c r="U457" s="604"/>
    </row>
    <row r="458" spans="1:21" ht="15" x14ac:dyDescent="0.25">
      <c r="A458" s="477"/>
      <c r="B458" s="477"/>
      <c r="C458" s="552" t="s">
        <v>1973</v>
      </c>
      <c r="D458" s="552"/>
      <c r="E458" s="584">
        <v>2672977780.6900001</v>
      </c>
      <c r="F458" s="585"/>
      <c r="G458" s="584">
        <v>2657094.5299999998</v>
      </c>
      <c r="H458" s="586"/>
      <c r="I458" s="584">
        <v>903232.78</v>
      </c>
      <c r="J458" s="586"/>
      <c r="K458" s="584">
        <v>342243.98</v>
      </c>
      <c r="L458" s="586"/>
      <c r="M458" s="584">
        <v>2676880351.98</v>
      </c>
      <c r="N458" s="568"/>
      <c r="O458" s="587"/>
      <c r="P458" s="587"/>
      <c r="Q458" s="587"/>
      <c r="R458" s="604"/>
      <c r="S458" s="604"/>
      <c r="T458" s="604"/>
      <c r="U458" s="604"/>
    </row>
    <row r="459" spans="1:21" ht="15" x14ac:dyDescent="0.25">
      <c r="A459" s="477"/>
      <c r="B459" s="477"/>
      <c r="C459" s="552" t="s">
        <v>1974</v>
      </c>
      <c r="D459" s="552"/>
      <c r="E459" s="584">
        <v>3062590149.6799998</v>
      </c>
      <c r="F459" s="585"/>
      <c r="G459" s="584">
        <v>3128447.92</v>
      </c>
      <c r="H459" s="586"/>
      <c r="I459" s="584">
        <v>632536.09</v>
      </c>
      <c r="J459" s="586"/>
      <c r="K459" s="584">
        <v>382923.07</v>
      </c>
      <c r="L459" s="586"/>
      <c r="M459" s="584">
        <v>3066734056.7600002</v>
      </c>
      <c r="N459" s="568"/>
      <c r="O459" s="587"/>
      <c r="P459" s="587"/>
      <c r="Q459" s="587"/>
      <c r="R459" s="604"/>
      <c r="S459" s="604"/>
      <c r="T459" s="604"/>
      <c r="U459" s="604"/>
    </row>
    <row r="460" spans="1:21" ht="15" x14ac:dyDescent="0.25">
      <c r="A460" s="477"/>
      <c r="B460" s="477"/>
      <c r="C460" s="552" t="s">
        <v>1975</v>
      </c>
      <c r="D460" s="552"/>
      <c r="E460" s="584">
        <v>2969936752.4099998</v>
      </c>
      <c r="F460" s="585"/>
      <c r="G460" s="584">
        <v>175563.49</v>
      </c>
      <c r="H460" s="586"/>
      <c r="I460" s="584">
        <v>1105309.74</v>
      </c>
      <c r="J460" s="586"/>
      <c r="K460" s="584">
        <v>1374310.12</v>
      </c>
      <c r="L460" s="586"/>
      <c r="M460" s="584">
        <v>2972591935.7600002</v>
      </c>
      <c r="N460" s="568"/>
      <c r="O460" s="587"/>
      <c r="P460" s="587"/>
      <c r="Q460" s="587"/>
      <c r="R460" s="604"/>
      <c r="S460" s="604"/>
      <c r="T460" s="604"/>
      <c r="U460" s="604"/>
    </row>
    <row r="461" spans="1:21" ht="15" x14ac:dyDescent="0.25">
      <c r="A461" s="477"/>
      <c r="B461" s="477"/>
      <c r="C461" s="552" t="s">
        <v>1976</v>
      </c>
      <c r="D461" s="552"/>
      <c r="E461" s="584">
        <v>2487622504.25</v>
      </c>
      <c r="F461" s="585"/>
      <c r="G461" s="584">
        <v>329557.78999999998</v>
      </c>
      <c r="H461" s="586"/>
      <c r="I461" s="584">
        <v>316119.69</v>
      </c>
      <c r="J461" s="586"/>
      <c r="K461" s="584">
        <v>940704.11</v>
      </c>
      <c r="L461" s="586"/>
      <c r="M461" s="584">
        <v>2489208885.8400002</v>
      </c>
      <c r="N461" s="568"/>
      <c r="O461" s="587"/>
      <c r="P461" s="587"/>
      <c r="Q461" s="587"/>
      <c r="R461" s="604"/>
      <c r="S461" s="604"/>
      <c r="T461" s="604"/>
      <c r="U461" s="604"/>
    </row>
    <row r="462" spans="1:21" ht="15" x14ac:dyDescent="0.25">
      <c r="A462" s="477"/>
      <c r="B462" s="477"/>
      <c r="C462" s="552" t="s">
        <v>1977</v>
      </c>
      <c r="D462" s="552"/>
      <c r="E462" s="584">
        <v>1791489539.7</v>
      </c>
      <c r="F462" s="585"/>
      <c r="G462" s="584">
        <v>204286.28</v>
      </c>
      <c r="H462" s="586"/>
      <c r="I462" s="584">
        <v>324326.99</v>
      </c>
      <c r="J462" s="586"/>
      <c r="K462" s="584">
        <v>1128055.1299999999</v>
      </c>
      <c r="L462" s="586"/>
      <c r="M462" s="584">
        <v>1793146208.0999999</v>
      </c>
      <c r="N462" s="568"/>
      <c r="O462" s="587"/>
      <c r="P462" s="587"/>
      <c r="Q462" s="587"/>
      <c r="R462" s="604"/>
      <c r="S462" s="604"/>
      <c r="T462" s="604"/>
      <c r="U462" s="604"/>
    </row>
    <row r="463" spans="1:21" ht="15" x14ac:dyDescent="0.25">
      <c r="A463" s="477"/>
      <c r="B463" s="477"/>
      <c r="C463" s="552" t="s">
        <v>1978</v>
      </c>
      <c r="D463" s="552"/>
      <c r="E463" s="584">
        <v>1413119568.96</v>
      </c>
      <c r="F463" s="585"/>
      <c r="G463" s="584">
        <v>623853.09</v>
      </c>
      <c r="H463" s="586"/>
      <c r="I463" s="584">
        <v>69040.42</v>
      </c>
      <c r="J463" s="586"/>
      <c r="K463" s="584">
        <v>871892.76</v>
      </c>
      <c r="L463" s="586"/>
      <c r="M463" s="584">
        <v>1414684355.23</v>
      </c>
      <c r="N463" s="568"/>
      <c r="O463" s="587"/>
      <c r="P463" s="587"/>
      <c r="Q463" s="587"/>
      <c r="R463" s="604"/>
      <c r="S463" s="604"/>
      <c r="T463" s="604"/>
      <c r="U463" s="604"/>
    </row>
    <row r="464" spans="1:21" ht="15" x14ac:dyDescent="0.25">
      <c r="A464" s="477"/>
      <c r="B464" s="477"/>
      <c r="C464" s="552" t="s">
        <v>1979</v>
      </c>
      <c r="D464" s="552"/>
      <c r="E464" s="584">
        <v>1261211734.1900001</v>
      </c>
      <c r="F464" s="585"/>
      <c r="G464" s="584">
        <v>0</v>
      </c>
      <c r="H464" s="586"/>
      <c r="I464" s="584">
        <v>0</v>
      </c>
      <c r="J464" s="586"/>
      <c r="K464" s="584">
        <v>269039.81</v>
      </c>
      <c r="L464" s="586"/>
      <c r="M464" s="584">
        <v>1261480774</v>
      </c>
      <c r="N464" s="568"/>
      <c r="O464" s="587"/>
      <c r="P464" s="587"/>
      <c r="Q464" s="587"/>
      <c r="R464" s="604"/>
      <c r="S464" s="604"/>
      <c r="T464" s="604"/>
      <c r="U464" s="604"/>
    </row>
    <row r="465" spans="1:21" ht="15" x14ac:dyDescent="0.25">
      <c r="A465" s="477"/>
      <c r="B465" s="477"/>
      <c r="C465" s="552" t="s">
        <v>1980</v>
      </c>
      <c r="D465" s="552"/>
      <c r="E465" s="584">
        <v>898396161.75999999</v>
      </c>
      <c r="F465" s="585"/>
      <c r="G465" s="584">
        <v>0</v>
      </c>
      <c r="H465" s="586"/>
      <c r="I465" s="584">
        <v>0</v>
      </c>
      <c r="J465" s="586"/>
      <c r="K465" s="584">
        <v>0</v>
      </c>
      <c r="L465" s="586"/>
      <c r="M465" s="584">
        <v>898396161.75999999</v>
      </c>
      <c r="N465" s="568"/>
      <c r="O465" s="587"/>
      <c r="P465" s="587"/>
      <c r="Q465" s="587"/>
      <c r="R465" s="604"/>
      <c r="S465" s="604"/>
      <c r="T465" s="604"/>
      <c r="U465" s="604"/>
    </row>
    <row r="466" spans="1:21" ht="15" x14ac:dyDescent="0.25">
      <c r="A466" s="589"/>
      <c r="B466" s="589"/>
      <c r="C466" s="552" t="s">
        <v>1981</v>
      </c>
      <c r="D466" s="552"/>
      <c r="E466" s="584">
        <v>812372355.03999996</v>
      </c>
      <c r="F466" s="585"/>
      <c r="G466" s="584">
        <v>324418.75</v>
      </c>
      <c r="H466" s="586"/>
      <c r="I466" s="584">
        <v>0</v>
      </c>
      <c r="J466" s="586"/>
      <c r="K466" s="584">
        <v>0</v>
      </c>
      <c r="L466" s="586"/>
      <c r="M466" s="584">
        <v>812696773.78999996</v>
      </c>
      <c r="N466" s="568"/>
      <c r="O466" s="587"/>
      <c r="P466" s="587"/>
      <c r="Q466" s="587"/>
      <c r="R466" s="604"/>
      <c r="S466" s="604"/>
      <c r="T466" s="604"/>
      <c r="U466" s="604"/>
    </row>
    <row r="467" spans="1:21" x14ac:dyDescent="0.2">
      <c r="A467" s="203"/>
      <c r="B467" s="203"/>
      <c r="C467" s="552" t="s">
        <v>1982</v>
      </c>
      <c r="D467" s="552"/>
      <c r="E467" s="584">
        <v>147916670.63999999</v>
      </c>
      <c r="F467" s="585"/>
      <c r="G467" s="584">
        <v>0</v>
      </c>
      <c r="H467" s="586"/>
      <c r="I467" s="584">
        <v>556675.27</v>
      </c>
      <c r="J467" s="586"/>
      <c r="K467" s="584">
        <v>0</v>
      </c>
      <c r="L467" s="586"/>
      <c r="M467" s="584">
        <v>148473345.91</v>
      </c>
      <c r="N467" s="595"/>
      <c r="O467" s="592"/>
      <c r="P467" s="592"/>
      <c r="Q467" s="592"/>
      <c r="R467" s="594"/>
      <c r="S467" s="588"/>
      <c r="T467" s="588"/>
      <c r="U467" s="592"/>
    </row>
    <row r="468" spans="1:21" x14ac:dyDescent="0.2">
      <c r="A468" s="590" t="s">
        <v>2007</v>
      </c>
      <c r="B468" s="590"/>
      <c r="C468" s="590"/>
      <c r="D468" s="590"/>
      <c r="E468" s="591">
        <v>24366986530.91</v>
      </c>
      <c r="F468" s="585"/>
      <c r="G468" s="591">
        <v>10883587.52</v>
      </c>
      <c r="H468" s="586"/>
      <c r="I468" s="591">
        <v>4507706.75</v>
      </c>
      <c r="J468" s="586"/>
      <c r="K468" s="591">
        <v>5822995.6100000003</v>
      </c>
      <c r="L468" s="586"/>
      <c r="M468" s="591">
        <v>24388200820.790001</v>
      </c>
      <c r="N468" s="595"/>
      <c r="R468" s="577"/>
      <c r="S468" s="577"/>
      <c r="T468" s="577"/>
    </row>
    <row r="469" spans="1:21" x14ac:dyDescent="0.2">
      <c r="A469" s="590"/>
      <c r="B469" s="590"/>
      <c r="C469" s="590"/>
      <c r="D469" s="590"/>
      <c r="E469" s="485"/>
      <c r="F469" s="552"/>
      <c r="G469" s="485"/>
      <c r="H469" s="477"/>
      <c r="I469" s="485"/>
      <c r="J469" s="477"/>
      <c r="K469" s="556"/>
      <c r="L469" s="477"/>
      <c r="M469" s="485"/>
      <c r="N469" s="595"/>
      <c r="R469" s="595"/>
      <c r="S469" s="577"/>
      <c r="T469" s="577"/>
    </row>
    <row r="470" spans="1:21" x14ac:dyDescent="0.2">
      <c r="A470" s="590"/>
      <c r="B470" s="590"/>
      <c r="C470" s="590"/>
      <c r="D470" s="590"/>
      <c r="E470" s="485"/>
      <c r="F470" s="552"/>
      <c r="G470" s="485"/>
      <c r="H470" s="477"/>
      <c r="I470" s="485"/>
      <c r="J470" s="477"/>
      <c r="K470" s="556"/>
      <c r="L470" s="477"/>
      <c r="M470" s="485"/>
      <c r="N470" s="567"/>
      <c r="O470" s="567"/>
      <c r="P470" s="567"/>
      <c r="Q470" s="567"/>
      <c r="R470" s="595"/>
      <c r="S470" s="577"/>
      <c r="T470" s="577"/>
    </row>
    <row r="471" spans="1:21" x14ac:dyDescent="0.2">
      <c r="A471" s="590"/>
      <c r="B471" s="590"/>
      <c r="C471" s="590"/>
      <c r="D471" s="590"/>
      <c r="E471" s="485"/>
      <c r="F471" s="552"/>
      <c r="G471" s="485"/>
      <c r="H471" s="477"/>
      <c r="I471" s="485"/>
      <c r="J471" s="477"/>
      <c r="K471" s="556"/>
      <c r="L471" s="477"/>
      <c r="M471" s="485"/>
      <c r="N471" s="567"/>
      <c r="O471" s="567"/>
      <c r="P471" s="567"/>
      <c r="Q471" s="567"/>
      <c r="R471" s="595"/>
      <c r="S471" s="577"/>
      <c r="T471" s="577"/>
    </row>
    <row r="472" spans="1:21" x14ac:dyDescent="0.2">
      <c r="A472" s="590"/>
      <c r="B472" s="590"/>
      <c r="C472" s="590"/>
      <c r="D472" s="590"/>
      <c r="E472" s="485"/>
      <c r="F472" s="552"/>
      <c r="G472" s="485"/>
      <c r="H472" s="477"/>
      <c r="I472" s="485"/>
      <c r="J472" s="477"/>
      <c r="K472" s="556"/>
      <c r="L472" s="477"/>
      <c r="M472" s="485"/>
      <c r="N472" s="595"/>
      <c r="R472" s="595"/>
      <c r="S472" s="577"/>
      <c r="T472" s="577"/>
    </row>
    <row r="473" spans="1:21" x14ac:dyDescent="0.2">
      <c r="A473" s="590"/>
      <c r="B473" s="590"/>
      <c r="C473" s="590"/>
      <c r="D473" s="590"/>
      <c r="E473" s="485"/>
      <c r="F473" s="552"/>
      <c r="G473" s="485"/>
      <c r="H473" s="477"/>
      <c r="I473" s="485"/>
      <c r="J473" s="477"/>
      <c r="K473" s="556"/>
      <c r="L473" s="477"/>
      <c r="M473" s="485"/>
      <c r="N473" s="595"/>
      <c r="R473" s="595"/>
      <c r="S473" s="577"/>
      <c r="T473" s="577"/>
    </row>
    <row r="474" spans="1:21" x14ac:dyDescent="0.2">
      <c r="A474" s="590"/>
      <c r="B474" s="590"/>
      <c r="C474" s="590"/>
      <c r="D474" s="590"/>
      <c r="E474" s="485"/>
      <c r="F474" s="552"/>
      <c r="G474" s="485"/>
      <c r="H474" s="477"/>
      <c r="I474" s="485"/>
      <c r="J474" s="477"/>
      <c r="K474" s="556"/>
      <c r="L474" s="477"/>
      <c r="M474" s="485"/>
      <c r="N474" s="595"/>
      <c r="R474" s="595"/>
      <c r="S474" s="577"/>
      <c r="T474" s="577"/>
    </row>
    <row r="475" spans="1:21" x14ac:dyDescent="0.2">
      <c r="A475" s="590"/>
      <c r="B475" s="590"/>
      <c r="C475" s="590"/>
      <c r="D475" s="590"/>
      <c r="E475" s="485"/>
      <c r="F475" s="552"/>
      <c r="G475" s="485"/>
      <c r="H475" s="477"/>
      <c r="I475" s="485"/>
      <c r="J475" s="477"/>
      <c r="K475" s="556"/>
      <c r="L475" s="477"/>
      <c r="M475" s="485"/>
      <c r="N475" s="595"/>
      <c r="R475" s="595"/>
      <c r="S475" s="577"/>
      <c r="T475" s="577"/>
    </row>
    <row r="476" spans="1:21" x14ac:dyDescent="0.2">
      <c r="A476" s="590"/>
      <c r="B476" s="590"/>
      <c r="C476" s="590"/>
      <c r="D476" s="590"/>
      <c r="E476" s="485"/>
      <c r="F476" s="552"/>
      <c r="G476" s="485"/>
      <c r="H476" s="477"/>
      <c r="I476" s="485"/>
      <c r="J476" s="477"/>
      <c r="K476" s="556"/>
      <c r="L476" s="477"/>
      <c r="M476" s="485"/>
      <c r="N476" s="595"/>
      <c r="R476" s="595"/>
      <c r="S476" s="577"/>
      <c r="T476" s="577"/>
    </row>
    <row r="477" spans="1:21" x14ac:dyDescent="0.2">
      <c r="A477" s="590"/>
      <c r="B477" s="590"/>
      <c r="C477" s="590"/>
      <c r="D477" s="590"/>
      <c r="E477" s="485"/>
      <c r="F477" s="552"/>
      <c r="G477" s="485"/>
      <c r="H477" s="477"/>
      <c r="I477" s="485"/>
      <c r="J477" s="477"/>
      <c r="K477" s="556"/>
      <c r="L477" s="477"/>
      <c r="M477" s="485"/>
      <c r="N477" s="595"/>
      <c r="R477" s="595"/>
      <c r="S477" s="577"/>
      <c r="T477" s="577"/>
    </row>
    <row r="478" spans="1:21" x14ac:dyDescent="0.2">
      <c r="A478" s="590"/>
      <c r="B478" s="590"/>
      <c r="C478" s="590"/>
      <c r="D478" s="590"/>
      <c r="E478" s="485"/>
      <c r="F478" s="552"/>
      <c r="G478" s="485"/>
      <c r="H478" s="477"/>
      <c r="I478" s="485"/>
      <c r="J478" s="477"/>
      <c r="K478" s="556"/>
      <c r="L478" s="477"/>
      <c r="M478" s="485"/>
      <c r="N478" s="595"/>
      <c r="R478" s="595"/>
      <c r="S478" s="577"/>
      <c r="T478" s="577"/>
    </row>
    <row r="479" spans="1:21" x14ac:dyDescent="0.2">
      <c r="A479" s="590"/>
      <c r="B479" s="590"/>
      <c r="C479" s="590"/>
      <c r="D479" s="590"/>
      <c r="E479" s="590"/>
      <c r="F479" s="605"/>
      <c r="G479" s="552"/>
      <c r="H479" s="552"/>
      <c r="I479" s="485"/>
      <c r="J479" s="485"/>
      <c r="K479" s="556"/>
      <c r="L479" s="485"/>
      <c r="M479" s="485"/>
      <c r="N479" s="595"/>
      <c r="R479" s="595"/>
      <c r="S479" s="577"/>
      <c r="T479" s="577"/>
    </row>
    <row r="480" spans="1:21" x14ac:dyDescent="0.2">
      <c r="A480" s="590"/>
      <c r="B480" s="590"/>
      <c r="C480" s="590"/>
      <c r="D480" s="590"/>
      <c r="E480" s="590"/>
      <c r="F480" s="605"/>
      <c r="G480" s="552"/>
      <c r="H480" s="552"/>
      <c r="I480" s="485"/>
      <c r="J480" s="485"/>
      <c r="K480" s="556"/>
      <c r="L480" s="485"/>
      <c r="M480" s="485"/>
      <c r="N480" s="595"/>
      <c r="R480" s="595"/>
      <c r="S480" s="577"/>
      <c r="T480" s="577"/>
    </row>
    <row r="481" spans="1:21" x14ac:dyDescent="0.2">
      <c r="A481" s="502" t="s">
        <v>1694</v>
      </c>
      <c r="B481" s="503"/>
      <c r="C481" s="503"/>
      <c r="D481" s="503"/>
      <c r="E481" s="504" t="s">
        <v>1896</v>
      </c>
      <c r="F481" s="505"/>
      <c r="G481" s="506"/>
      <c r="H481" s="507"/>
      <c r="I481" s="507"/>
      <c r="J481" s="508"/>
      <c r="K481" s="509"/>
      <c r="L481" s="510"/>
      <c r="M481" s="511" t="s">
        <v>2008</v>
      </c>
      <c r="N481" s="413"/>
      <c r="O481" s="566"/>
      <c r="P481" s="566"/>
      <c r="Q481" s="566"/>
      <c r="R481" s="606"/>
    </row>
    <row r="482" spans="1:21" ht="23.25" x14ac:dyDescent="0.35">
      <c r="A482" s="410" t="s">
        <v>1605</v>
      </c>
      <c r="B482" s="177"/>
      <c r="C482" s="177"/>
      <c r="D482" s="177"/>
      <c r="E482" s="177"/>
      <c r="F482" s="411"/>
      <c r="G482" s="178"/>
      <c r="H482" s="178"/>
      <c r="I482" s="178"/>
      <c r="J482" s="179"/>
      <c r="K482" s="412"/>
      <c r="L482" s="178"/>
      <c r="M482" s="178"/>
      <c r="N482" s="413"/>
      <c r="R482" s="413"/>
    </row>
    <row r="483" spans="1:21" ht="15.75" x14ac:dyDescent="0.25">
      <c r="A483" s="414" t="s">
        <v>1606</v>
      </c>
      <c r="B483" s="414"/>
      <c r="C483" s="414"/>
      <c r="D483" s="414"/>
      <c r="E483" s="414"/>
      <c r="F483" s="415"/>
      <c r="G483" s="416">
        <v>43371</v>
      </c>
      <c r="H483" s="179"/>
      <c r="J483" s="179"/>
      <c r="K483" s="417"/>
      <c r="L483" s="179"/>
      <c r="M483" s="418"/>
      <c r="N483" s="413"/>
      <c r="R483" s="413"/>
      <c r="S483" s="577"/>
      <c r="T483" s="577"/>
    </row>
    <row r="484" spans="1:21" ht="15.75" x14ac:dyDescent="0.25">
      <c r="A484" s="414"/>
      <c r="B484" s="414"/>
      <c r="C484" s="414"/>
      <c r="D484" s="414"/>
      <c r="E484" s="414"/>
      <c r="F484" s="415"/>
      <c r="G484" s="179"/>
      <c r="H484" s="179"/>
      <c r="I484" s="419"/>
      <c r="J484" s="179"/>
      <c r="K484" s="417"/>
      <c r="L484" s="179"/>
      <c r="M484" s="418"/>
      <c r="N484" s="413"/>
      <c r="R484" s="413"/>
      <c r="S484" s="577"/>
      <c r="T484" s="577"/>
    </row>
    <row r="485" spans="1:21" x14ac:dyDescent="0.2">
      <c r="A485" s="179"/>
      <c r="B485" s="179"/>
      <c r="C485" s="179"/>
      <c r="D485" s="179"/>
      <c r="E485" s="179"/>
      <c r="F485" s="420"/>
      <c r="G485" s="179"/>
      <c r="H485" s="179"/>
      <c r="I485" s="179"/>
      <c r="J485" s="179"/>
      <c r="K485" s="417"/>
      <c r="L485" s="179"/>
      <c r="M485" s="418"/>
      <c r="N485" s="413"/>
      <c r="R485" s="413"/>
      <c r="S485" s="577"/>
      <c r="T485" s="577"/>
    </row>
    <row r="486" spans="1:21" ht="9" customHeight="1" x14ac:dyDescent="0.2">
      <c r="A486" s="179"/>
      <c r="B486" s="179"/>
      <c r="C486" s="179"/>
      <c r="D486" s="179"/>
      <c r="E486" s="179"/>
      <c r="F486" s="420"/>
      <c r="G486" s="179"/>
      <c r="H486" s="179"/>
      <c r="I486" s="179"/>
      <c r="J486" s="179"/>
      <c r="K486" s="417"/>
      <c r="L486" s="179"/>
      <c r="M486" s="418"/>
      <c r="N486" s="413"/>
      <c r="R486" s="413"/>
      <c r="S486" s="577"/>
      <c r="T486" s="577"/>
    </row>
    <row r="487" spans="1:21" x14ac:dyDescent="0.2">
      <c r="A487" s="569" t="s">
        <v>1996</v>
      </c>
      <c r="B487" s="569"/>
      <c r="C487" s="569"/>
      <c r="D487" s="569"/>
      <c r="E487" s="569"/>
      <c r="F487" s="569"/>
      <c r="G487" s="569"/>
      <c r="H487" s="569"/>
      <c r="I487" s="569"/>
      <c r="J487" s="569"/>
      <c r="K487" s="570"/>
      <c r="L487" s="569"/>
      <c r="M487" s="569"/>
      <c r="N487" s="573"/>
      <c r="R487" s="573"/>
      <c r="S487" s="577"/>
      <c r="T487" s="577"/>
    </row>
    <row r="488" spans="1:21" ht="7.35" customHeight="1" x14ac:dyDescent="0.2">
      <c r="A488" s="590"/>
      <c r="B488" s="590"/>
      <c r="C488" s="590"/>
      <c r="D488" s="590"/>
      <c r="E488" s="590"/>
      <c r="F488" s="605"/>
      <c r="G488" s="552"/>
      <c r="H488" s="552"/>
      <c r="I488" s="485"/>
      <c r="J488" s="485"/>
      <c r="K488" s="556"/>
      <c r="L488" s="485"/>
      <c r="M488" s="485"/>
      <c r="N488" s="595"/>
      <c r="R488" s="595"/>
      <c r="S488" s="577"/>
      <c r="T488" s="577"/>
    </row>
    <row r="489" spans="1:21" x14ac:dyDescent="0.2">
      <c r="A489" s="551"/>
      <c r="B489" s="551"/>
      <c r="C489" s="551"/>
      <c r="D489" s="551"/>
      <c r="E489" s="574" t="s">
        <v>1868</v>
      </c>
      <c r="F489" s="574"/>
      <c r="G489" s="574"/>
      <c r="H489" s="574"/>
      <c r="I489" s="574"/>
      <c r="J489" s="574"/>
      <c r="K489" s="574"/>
      <c r="L489" s="574"/>
      <c r="M489" s="574"/>
      <c r="N489" s="413"/>
      <c r="R489" s="413"/>
      <c r="S489" s="577"/>
      <c r="T489" s="577"/>
    </row>
    <row r="490" spans="1:21" x14ac:dyDescent="0.2">
      <c r="A490" s="551"/>
      <c r="B490" s="551"/>
      <c r="C490" s="551"/>
      <c r="D490" s="551"/>
      <c r="E490" s="575" t="s">
        <v>1986</v>
      </c>
      <c r="F490" s="324"/>
      <c r="G490" s="324"/>
      <c r="H490" s="324"/>
      <c r="I490" s="324"/>
      <c r="J490" s="324"/>
      <c r="K490" s="324"/>
      <c r="L490" s="324"/>
      <c r="M490" s="324"/>
      <c r="N490" s="576"/>
      <c r="R490" s="576"/>
      <c r="S490" s="577"/>
      <c r="T490" s="577"/>
    </row>
    <row r="491" spans="1:21" x14ac:dyDescent="0.2">
      <c r="A491" s="551"/>
      <c r="B491" s="551"/>
      <c r="C491" s="551"/>
      <c r="D491" s="551"/>
      <c r="E491" s="575" t="s">
        <v>1987</v>
      </c>
      <c r="F491" s="324"/>
      <c r="G491" s="575" t="s">
        <v>1988</v>
      </c>
      <c r="H491" s="575"/>
      <c r="I491" s="575" t="s">
        <v>1989</v>
      </c>
      <c r="J491" s="575"/>
      <c r="K491" s="575" t="s">
        <v>1990</v>
      </c>
      <c r="L491" s="324"/>
      <c r="M491" s="324"/>
      <c r="N491" s="576"/>
      <c r="O491" s="576"/>
      <c r="P491" s="576"/>
      <c r="Q491" s="576"/>
      <c r="R491" s="576"/>
      <c r="S491" s="576"/>
      <c r="T491" s="576"/>
    </row>
    <row r="492" spans="1:21" x14ac:dyDescent="0.2">
      <c r="A492" s="471" t="s">
        <v>1876</v>
      </c>
      <c r="B492" s="471"/>
      <c r="C492" s="471" t="s">
        <v>1967</v>
      </c>
      <c r="D492" s="575"/>
      <c r="E492" s="578" t="s">
        <v>1991</v>
      </c>
      <c r="F492" s="477"/>
      <c r="G492" s="578" t="s">
        <v>1991</v>
      </c>
      <c r="H492" s="477"/>
      <c r="I492" s="578" t="s">
        <v>1991</v>
      </c>
      <c r="J492" s="418"/>
      <c r="K492" s="578" t="s">
        <v>1991</v>
      </c>
      <c r="L492" s="418"/>
      <c r="M492" s="579" t="s">
        <v>264</v>
      </c>
      <c r="N492" s="580"/>
      <c r="O492" s="580"/>
      <c r="P492" s="580"/>
      <c r="Q492" s="580"/>
      <c r="R492" s="580"/>
      <c r="S492" s="580"/>
      <c r="T492" s="580"/>
      <c r="U492" s="581"/>
    </row>
    <row r="493" spans="1:21" ht="15" x14ac:dyDescent="0.25">
      <c r="A493" s="582" t="s">
        <v>2009</v>
      </c>
      <c r="B493" s="582"/>
      <c r="C493" s="552" t="s">
        <v>1969</v>
      </c>
      <c r="D493" s="583"/>
      <c r="E493" s="584">
        <v>5765352.5499999998</v>
      </c>
      <c r="F493" s="585"/>
      <c r="G493" s="584">
        <v>0</v>
      </c>
      <c r="H493" s="586"/>
      <c r="I493" s="584">
        <v>0</v>
      </c>
      <c r="J493" s="586"/>
      <c r="K493" s="584">
        <v>0</v>
      </c>
      <c r="L493" s="586"/>
      <c r="M493" s="584">
        <v>5765352.5499999998</v>
      </c>
      <c r="N493" s="568"/>
      <c r="O493" s="587"/>
      <c r="P493" s="587"/>
      <c r="Q493" s="587"/>
      <c r="R493" s="604"/>
      <c r="S493" s="604"/>
      <c r="T493" s="604"/>
      <c r="U493" s="604"/>
    </row>
    <row r="494" spans="1:21" ht="15" x14ac:dyDescent="0.25">
      <c r="A494" s="582" t="s">
        <v>2010</v>
      </c>
      <c r="B494" s="179"/>
      <c r="C494" s="552" t="s">
        <v>1970</v>
      </c>
      <c r="D494" s="583"/>
      <c r="E494" s="584">
        <v>4242357.68</v>
      </c>
      <c r="F494" s="585"/>
      <c r="G494" s="584">
        <v>0</v>
      </c>
      <c r="H494" s="586"/>
      <c r="I494" s="584">
        <v>0</v>
      </c>
      <c r="J494" s="586"/>
      <c r="K494" s="584">
        <v>0</v>
      </c>
      <c r="L494" s="586"/>
      <c r="M494" s="584">
        <v>4242357.68</v>
      </c>
      <c r="N494" s="568"/>
      <c r="O494" s="587"/>
      <c r="P494" s="587"/>
      <c r="Q494" s="587"/>
      <c r="R494" s="604"/>
      <c r="S494" s="604"/>
      <c r="T494" s="604"/>
      <c r="U494" s="604"/>
    </row>
    <row r="495" spans="1:21" ht="15" x14ac:dyDescent="0.25">
      <c r="A495" s="477"/>
      <c r="B495" s="477"/>
      <c r="C495" s="552" t="s">
        <v>1971</v>
      </c>
      <c r="D495" s="583"/>
      <c r="E495" s="584">
        <v>4964902.2</v>
      </c>
      <c r="F495" s="585"/>
      <c r="G495" s="584">
        <v>0</v>
      </c>
      <c r="H495" s="586"/>
      <c r="I495" s="584">
        <v>0</v>
      </c>
      <c r="J495" s="586"/>
      <c r="K495" s="584">
        <v>0</v>
      </c>
      <c r="L495" s="586"/>
      <c r="M495" s="584">
        <v>4964902.2</v>
      </c>
      <c r="N495" s="568"/>
      <c r="O495" s="587"/>
      <c r="P495" s="587"/>
      <c r="Q495" s="587"/>
      <c r="R495" s="604"/>
      <c r="S495" s="604"/>
      <c r="T495" s="604"/>
      <c r="U495" s="604"/>
    </row>
    <row r="496" spans="1:21" ht="15" x14ac:dyDescent="0.25">
      <c r="A496" s="477"/>
      <c r="B496" s="477"/>
      <c r="C496" s="552" t="s">
        <v>1972</v>
      </c>
      <c r="D496" s="583"/>
      <c r="E496" s="584">
        <v>8387864.8300000001</v>
      </c>
      <c r="F496" s="585"/>
      <c r="G496" s="584">
        <v>0</v>
      </c>
      <c r="H496" s="586"/>
      <c r="I496" s="584">
        <v>0</v>
      </c>
      <c r="J496" s="586"/>
      <c r="K496" s="584">
        <v>125253.35</v>
      </c>
      <c r="L496" s="586"/>
      <c r="M496" s="584">
        <v>8513118.1799999997</v>
      </c>
      <c r="N496" s="568"/>
      <c r="O496" s="587"/>
      <c r="P496" s="587"/>
      <c r="Q496" s="587"/>
      <c r="R496" s="604"/>
      <c r="S496" s="604"/>
      <c r="T496" s="604"/>
      <c r="U496" s="604"/>
    </row>
    <row r="497" spans="1:21" ht="15" x14ac:dyDescent="0.25">
      <c r="A497" s="477"/>
      <c r="B497" s="477"/>
      <c r="C497" s="552" t="s">
        <v>1973</v>
      </c>
      <c r="D497" s="583"/>
      <c r="E497" s="584">
        <v>6329188.0499999998</v>
      </c>
      <c r="F497" s="585"/>
      <c r="G497" s="584">
        <v>0</v>
      </c>
      <c r="H497" s="586"/>
      <c r="I497" s="584">
        <v>0</v>
      </c>
      <c r="J497" s="586"/>
      <c r="K497" s="584">
        <v>0</v>
      </c>
      <c r="L497" s="586"/>
      <c r="M497" s="584">
        <v>6329188.0499999998</v>
      </c>
      <c r="N497" s="568"/>
      <c r="O497" s="587"/>
      <c r="P497" s="587"/>
      <c r="Q497" s="587"/>
      <c r="R497" s="604"/>
      <c r="S497" s="604"/>
      <c r="T497" s="604"/>
      <c r="U497" s="604"/>
    </row>
    <row r="498" spans="1:21" ht="15" x14ac:dyDescent="0.25">
      <c r="A498" s="477"/>
      <c r="B498" s="477"/>
      <c r="C498" s="552" t="s">
        <v>1974</v>
      </c>
      <c r="D498" s="583"/>
      <c r="E498" s="584">
        <v>14878207.359999999</v>
      </c>
      <c r="F498" s="585"/>
      <c r="G498" s="584">
        <v>91327.73</v>
      </c>
      <c r="H498" s="586"/>
      <c r="I498" s="584">
        <v>0</v>
      </c>
      <c r="J498" s="586"/>
      <c r="K498" s="584">
        <v>0</v>
      </c>
      <c r="L498" s="586"/>
      <c r="M498" s="584">
        <v>14969535.09</v>
      </c>
      <c r="N498" s="568"/>
      <c r="O498" s="587"/>
      <c r="P498" s="587"/>
      <c r="Q498" s="587"/>
      <c r="R498" s="604"/>
      <c r="S498" s="604"/>
      <c r="T498" s="604"/>
      <c r="U498" s="604"/>
    </row>
    <row r="499" spans="1:21" ht="15" x14ac:dyDescent="0.25">
      <c r="A499" s="477"/>
      <c r="B499" s="477"/>
      <c r="C499" s="552" t="s">
        <v>1975</v>
      </c>
      <c r="D499" s="583"/>
      <c r="E499" s="584">
        <v>14486149.85</v>
      </c>
      <c r="F499" s="585"/>
      <c r="G499" s="584">
        <v>0</v>
      </c>
      <c r="H499" s="586"/>
      <c r="I499" s="584">
        <v>0</v>
      </c>
      <c r="J499" s="586"/>
      <c r="K499" s="584">
        <v>0</v>
      </c>
      <c r="L499" s="586"/>
      <c r="M499" s="584">
        <v>14486149.85</v>
      </c>
      <c r="N499" s="568"/>
      <c r="O499" s="587"/>
      <c r="P499" s="587"/>
      <c r="Q499" s="587"/>
      <c r="R499" s="604"/>
      <c r="S499" s="604"/>
      <c r="T499" s="604"/>
      <c r="U499" s="604"/>
    </row>
    <row r="500" spans="1:21" ht="15" x14ac:dyDescent="0.25">
      <c r="A500" s="477"/>
      <c r="B500" s="477"/>
      <c r="C500" s="552" t="s">
        <v>1976</v>
      </c>
      <c r="D500" s="583"/>
      <c r="E500" s="584">
        <v>17138947.449999999</v>
      </c>
      <c r="F500" s="585"/>
      <c r="G500" s="584">
        <v>142083.51</v>
      </c>
      <c r="H500" s="586"/>
      <c r="I500" s="584">
        <v>0</v>
      </c>
      <c r="J500" s="586"/>
      <c r="K500" s="584">
        <v>0</v>
      </c>
      <c r="L500" s="586"/>
      <c r="M500" s="584">
        <v>17281030.960000001</v>
      </c>
      <c r="N500" s="568"/>
      <c r="O500" s="587"/>
      <c r="P500" s="587"/>
      <c r="Q500" s="587"/>
      <c r="R500" s="604"/>
      <c r="S500" s="604"/>
      <c r="T500" s="604"/>
      <c r="U500" s="604"/>
    </row>
    <row r="501" spans="1:21" ht="15" x14ac:dyDescent="0.25">
      <c r="A501" s="477"/>
      <c r="B501" s="477"/>
      <c r="C501" s="552" t="s">
        <v>1977</v>
      </c>
      <c r="D501" s="583"/>
      <c r="E501" s="584">
        <v>14822053.630000001</v>
      </c>
      <c r="F501" s="585"/>
      <c r="G501" s="584">
        <v>0</v>
      </c>
      <c r="H501" s="586"/>
      <c r="I501" s="584">
        <v>0</v>
      </c>
      <c r="J501" s="586"/>
      <c r="K501" s="584">
        <v>68124.55</v>
      </c>
      <c r="L501" s="586"/>
      <c r="M501" s="584">
        <v>14890178.18</v>
      </c>
      <c r="N501" s="568"/>
      <c r="O501" s="587"/>
      <c r="P501" s="587"/>
      <c r="Q501" s="587"/>
      <c r="R501" s="604"/>
      <c r="S501" s="604"/>
      <c r="T501" s="604"/>
      <c r="U501" s="604"/>
    </row>
    <row r="502" spans="1:21" ht="15" x14ac:dyDescent="0.25">
      <c r="A502" s="477"/>
      <c r="B502" s="477"/>
      <c r="C502" s="552" t="s">
        <v>1978</v>
      </c>
      <c r="D502" s="583"/>
      <c r="E502" s="584">
        <v>9390974.5</v>
      </c>
      <c r="F502" s="585"/>
      <c r="G502" s="584">
        <v>0</v>
      </c>
      <c r="H502" s="586"/>
      <c r="I502" s="584">
        <v>0</v>
      </c>
      <c r="J502" s="586"/>
      <c r="K502" s="584">
        <v>0</v>
      </c>
      <c r="L502" s="586"/>
      <c r="M502" s="584">
        <v>9390974.5</v>
      </c>
      <c r="N502" s="568"/>
      <c r="O502" s="587"/>
      <c r="P502" s="587"/>
      <c r="Q502" s="587"/>
      <c r="R502" s="604"/>
      <c r="S502" s="604"/>
      <c r="T502" s="604"/>
      <c r="U502" s="604"/>
    </row>
    <row r="503" spans="1:21" ht="15" x14ac:dyDescent="0.25">
      <c r="A503" s="477"/>
      <c r="B503" s="477"/>
      <c r="C503" s="552" t="s">
        <v>1979</v>
      </c>
      <c r="D503" s="583"/>
      <c r="E503" s="584">
        <v>5150585.3</v>
      </c>
      <c r="F503" s="585"/>
      <c r="G503" s="584">
        <v>0</v>
      </c>
      <c r="H503" s="586"/>
      <c r="I503" s="584">
        <v>0</v>
      </c>
      <c r="J503" s="586"/>
      <c r="K503" s="584">
        <v>0</v>
      </c>
      <c r="L503" s="586"/>
      <c r="M503" s="584">
        <v>5150585.3</v>
      </c>
      <c r="N503" s="568"/>
      <c r="O503" s="587"/>
      <c r="P503" s="587"/>
      <c r="Q503" s="587"/>
      <c r="R503" s="604"/>
      <c r="S503" s="604"/>
      <c r="T503" s="604"/>
      <c r="U503" s="604"/>
    </row>
    <row r="504" spans="1:21" ht="15" x14ac:dyDescent="0.25">
      <c r="A504" s="477"/>
      <c r="B504" s="477"/>
      <c r="C504" s="552" t="s">
        <v>1980</v>
      </c>
      <c r="D504" s="583"/>
      <c r="E504" s="584">
        <v>3615564.73</v>
      </c>
      <c r="F504" s="585"/>
      <c r="G504" s="584">
        <v>0</v>
      </c>
      <c r="H504" s="586"/>
      <c r="I504" s="584">
        <v>0</v>
      </c>
      <c r="J504" s="586"/>
      <c r="K504" s="584">
        <v>0</v>
      </c>
      <c r="L504" s="586"/>
      <c r="M504" s="584">
        <v>3615564.73</v>
      </c>
      <c r="N504" s="568"/>
      <c r="O504" s="587"/>
      <c r="P504" s="587"/>
      <c r="Q504" s="587"/>
      <c r="R504" s="604"/>
      <c r="S504" s="604"/>
      <c r="T504" s="604"/>
      <c r="U504" s="604"/>
    </row>
    <row r="505" spans="1:21" ht="15" x14ac:dyDescent="0.25">
      <c r="A505" s="589"/>
      <c r="B505" s="589"/>
      <c r="C505" s="552" t="s">
        <v>1981</v>
      </c>
      <c r="D505" s="583"/>
      <c r="E505" s="584">
        <v>4123368.99</v>
      </c>
      <c r="F505" s="585"/>
      <c r="G505" s="584">
        <v>0</v>
      </c>
      <c r="H505" s="586"/>
      <c r="I505" s="584">
        <v>0</v>
      </c>
      <c r="J505" s="586"/>
      <c r="K505" s="584">
        <v>0</v>
      </c>
      <c r="L505" s="586"/>
      <c r="M505" s="584">
        <v>4123368.99</v>
      </c>
      <c r="N505" s="568"/>
      <c r="O505" s="587"/>
      <c r="P505" s="587"/>
      <c r="Q505" s="587"/>
      <c r="R505" s="604"/>
      <c r="S505" s="604"/>
      <c r="T505" s="604"/>
      <c r="U505" s="604"/>
    </row>
    <row r="506" spans="1:21" x14ac:dyDescent="0.2">
      <c r="A506" s="203"/>
      <c r="B506" s="203"/>
      <c r="C506" s="552" t="s">
        <v>1982</v>
      </c>
      <c r="D506" s="583"/>
      <c r="E506" s="584">
        <v>0</v>
      </c>
      <c r="F506" s="585"/>
      <c r="G506" s="584">
        <v>0</v>
      </c>
      <c r="H506" s="586"/>
      <c r="I506" s="584">
        <v>0</v>
      </c>
      <c r="J506" s="586"/>
      <c r="K506" s="584">
        <v>0</v>
      </c>
      <c r="L506" s="586"/>
      <c r="M506" s="584">
        <v>0</v>
      </c>
      <c r="N506" s="567"/>
      <c r="O506" s="594"/>
      <c r="P506" s="594"/>
      <c r="Q506" s="594"/>
      <c r="R506" s="588"/>
      <c r="S506" s="588"/>
      <c r="T506" s="588"/>
      <c r="U506" s="587"/>
    </row>
    <row r="507" spans="1:21" x14ac:dyDescent="0.2">
      <c r="A507" s="590" t="s">
        <v>2011</v>
      </c>
      <c r="B507" s="590"/>
      <c r="C507" s="477"/>
      <c r="D507" s="477"/>
      <c r="E507" s="591">
        <v>113295517.12</v>
      </c>
      <c r="F507" s="585"/>
      <c r="G507" s="591">
        <v>233411.24</v>
      </c>
      <c r="H507" s="586"/>
      <c r="I507" s="591">
        <v>0</v>
      </c>
      <c r="J507" s="586"/>
      <c r="K507" s="591">
        <v>193377.9</v>
      </c>
      <c r="L507" s="586"/>
      <c r="M507" s="591">
        <v>113722306.26000001</v>
      </c>
      <c r="N507" s="607"/>
      <c r="O507" s="592"/>
      <c r="P507" s="592"/>
      <c r="Q507" s="592"/>
      <c r="R507" s="608"/>
      <c r="S507" s="588"/>
      <c r="T507" s="588"/>
      <c r="U507" s="592"/>
    </row>
    <row r="508" spans="1:21" ht="19.899999999999999" customHeight="1" x14ac:dyDescent="0.2">
      <c r="A508" s="590"/>
      <c r="B508" s="590"/>
      <c r="C508" s="590"/>
      <c r="D508" s="590"/>
      <c r="E508" s="590"/>
      <c r="F508" s="605"/>
      <c r="G508" s="552"/>
      <c r="H508" s="552"/>
      <c r="I508" s="485"/>
      <c r="J508" s="485"/>
      <c r="K508" s="556"/>
      <c r="L508" s="485"/>
      <c r="M508" s="485"/>
      <c r="N508" s="607"/>
      <c r="R508" s="577"/>
      <c r="S508" s="577"/>
      <c r="T508" s="577"/>
    </row>
    <row r="509" spans="1:21" x14ac:dyDescent="0.2">
      <c r="A509" s="551"/>
      <c r="B509" s="551"/>
      <c r="C509" s="551"/>
      <c r="D509" s="551"/>
      <c r="E509" s="574" t="s">
        <v>1868</v>
      </c>
      <c r="F509" s="574"/>
      <c r="G509" s="574"/>
      <c r="H509" s="574"/>
      <c r="I509" s="574"/>
      <c r="J509" s="574"/>
      <c r="K509" s="574"/>
      <c r="L509" s="574"/>
      <c r="M509" s="574"/>
      <c r="N509" s="413"/>
      <c r="R509" s="413"/>
      <c r="S509" s="577"/>
      <c r="T509" s="577"/>
    </row>
    <row r="510" spans="1:21" x14ac:dyDescent="0.2">
      <c r="A510" s="551"/>
      <c r="B510" s="551"/>
      <c r="C510" s="551"/>
      <c r="D510" s="551"/>
      <c r="E510" s="575" t="s">
        <v>1986</v>
      </c>
      <c r="F510" s="324"/>
      <c r="G510" s="324"/>
      <c r="H510" s="324"/>
      <c r="I510" s="324"/>
      <c r="J510" s="324"/>
      <c r="K510" s="324"/>
      <c r="L510" s="324"/>
      <c r="M510" s="324"/>
      <c r="N510" s="576"/>
      <c r="R510" s="576"/>
      <c r="S510" s="577"/>
      <c r="T510" s="577"/>
    </row>
    <row r="511" spans="1:21" x14ac:dyDescent="0.2">
      <c r="A511" s="551"/>
      <c r="B511" s="551"/>
      <c r="C511" s="551"/>
      <c r="D511" s="551"/>
      <c r="E511" s="575" t="s">
        <v>1987</v>
      </c>
      <c r="F511" s="324"/>
      <c r="G511" s="575" t="s">
        <v>1988</v>
      </c>
      <c r="H511" s="575"/>
      <c r="I511" s="575" t="s">
        <v>1989</v>
      </c>
      <c r="J511" s="575"/>
      <c r="K511" s="575" t="s">
        <v>1990</v>
      </c>
      <c r="L511" s="324"/>
      <c r="M511" s="324"/>
      <c r="N511" s="576"/>
      <c r="O511" s="576"/>
      <c r="P511" s="576"/>
      <c r="Q511" s="576"/>
      <c r="R511" s="576"/>
      <c r="S511" s="576"/>
      <c r="T511" s="576"/>
    </row>
    <row r="512" spans="1:21" x14ac:dyDescent="0.2">
      <c r="A512" s="471" t="s">
        <v>1876</v>
      </c>
      <c r="B512" s="471"/>
      <c r="C512" s="471" t="s">
        <v>1967</v>
      </c>
      <c r="D512" s="575"/>
      <c r="E512" s="578" t="s">
        <v>1991</v>
      </c>
      <c r="F512" s="477"/>
      <c r="G512" s="578" t="s">
        <v>1991</v>
      </c>
      <c r="H512" s="477"/>
      <c r="I512" s="578" t="s">
        <v>1991</v>
      </c>
      <c r="J512" s="418"/>
      <c r="K512" s="578" t="s">
        <v>1991</v>
      </c>
      <c r="L512" s="418"/>
      <c r="M512" s="579" t="s">
        <v>264</v>
      </c>
      <c r="N512" s="580"/>
      <c r="O512" s="580"/>
      <c r="P512" s="580"/>
      <c r="Q512" s="580"/>
      <c r="R512" s="580"/>
      <c r="S512" s="580"/>
      <c r="T512" s="580"/>
      <c r="U512" s="581"/>
    </row>
    <row r="513" spans="1:21" ht="15" x14ac:dyDescent="0.25">
      <c r="A513" s="582" t="s">
        <v>821</v>
      </c>
      <c r="B513" s="582"/>
      <c r="C513" s="552" t="s">
        <v>1969</v>
      </c>
      <c r="D513" s="583"/>
      <c r="E513" s="584">
        <v>204203608.72999999</v>
      </c>
      <c r="F513" s="585"/>
      <c r="G513" s="584">
        <v>0</v>
      </c>
      <c r="H513" s="586"/>
      <c r="I513" s="584">
        <v>25351.87</v>
      </c>
      <c r="J513" s="586"/>
      <c r="K513" s="584">
        <v>0</v>
      </c>
      <c r="L513" s="586"/>
      <c r="M513" s="584">
        <v>204228960.59999999</v>
      </c>
      <c r="N513" s="568"/>
      <c r="O513" s="587"/>
      <c r="P513" s="587"/>
      <c r="Q513" s="587"/>
      <c r="R513" s="604"/>
      <c r="S513" s="604"/>
      <c r="T513" s="604"/>
      <c r="U513" s="604"/>
    </row>
    <row r="514" spans="1:21" ht="15" x14ac:dyDescent="0.25">
      <c r="A514" s="179"/>
      <c r="B514" s="179"/>
      <c r="C514" s="552" t="s">
        <v>1970</v>
      </c>
      <c r="D514" s="583"/>
      <c r="E514" s="584">
        <v>142469228.09999999</v>
      </c>
      <c r="F514" s="585"/>
      <c r="G514" s="584">
        <v>0</v>
      </c>
      <c r="H514" s="586"/>
      <c r="I514" s="584">
        <v>0</v>
      </c>
      <c r="J514" s="586"/>
      <c r="K514" s="584">
        <v>0</v>
      </c>
      <c r="L514" s="586"/>
      <c r="M514" s="584">
        <v>142469228.09999999</v>
      </c>
      <c r="N514" s="568"/>
      <c r="O514" s="587"/>
      <c r="P514" s="587"/>
      <c r="Q514" s="587"/>
      <c r="R514" s="604"/>
      <c r="S514" s="604"/>
      <c r="T514" s="604"/>
      <c r="U514" s="604"/>
    </row>
    <row r="515" spans="1:21" ht="15" x14ac:dyDescent="0.25">
      <c r="A515" s="477"/>
      <c r="B515" s="477"/>
      <c r="C515" s="552" t="s">
        <v>1971</v>
      </c>
      <c r="D515" s="583"/>
      <c r="E515" s="584">
        <v>198485264.40000001</v>
      </c>
      <c r="F515" s="585"/>
      <c r="G515" s="584">
        <v>186401.31</v>
      </c>
      <c r="H515" s="586"/>
      <c r="I515" s="584">
        <v>0</v>
      </c>
      <c r="J515" s="586"/>
      <c r="K515" s="584">
        <v>537339.91</v>
      </c>
      <c r="L515" s="586"/>
      <c r="M515" s="584">
        <v>199209005.62</v>
      </c>
      <c r="N515" s="568"/>
      <c r="O515" s="587"/>
      <c r="P515" s="587"/>
      <c r="Q515" s="587"/>
      <c r="R515" s="604"/>
      <c r="S515" s="604"/>
      <c r="T515" s="604"/>
      <c r="U515" s="604"/>
    </row>
    <row r="516" spans="1:21" ht="15" x14ac:dyDescent="0.25">
      <c r="A516" s="477"/>
      <c r="B516" s="477"/>
      <c r="C516" s="552" t="s">
        <v>1972</v>
      </c>
      <c r="D516" s="583"/>
      <c r="E516" s="584">
        <v>243106786.75</v>
      </c>
      <c r="F516" s="585"/>
      <c r="G516" s="584">
        <v>245148.9</v>
      </c>
      <c r="H516" s="586"/>
      <c r="I516" s="584">
        <v>0</v>
      </c>
      <c r="J516" s="586"/>
      <c r="K516" s="584">
        <v>173663.97</v>
      </c>
      <c r="L516" s="586"/>
      <c r="M516" s="584">
        <v>243525599.62</v>
      </c>
      <c r="N516" s="568"/>
      <c r="O516" s="587"/>
      <c r="P516" s="587"/>
      <c r="Q516" s="587"/>
      <c r="R516" s="604"/>
      <c r="S516" s="604"/>
      <c r="T516" s="604"/>
      <c r="U516" s="604"/>
    </row>
    <row r="517" spans="1:21" ht="15" x14ac:dyDescent="0.25">
      <c r="A517" s="477"/>
      <c r="B517" s="477"/>
      <c r="C517" s="552" t="s">
        <v>1973</v>
      </c>
      <c r="D517" s="583"/>
      <c r="E517" s="584">
        <v>306947762.36000001</v>
      </c>
      <c r="F517" s="585"/>
      <c r="G517" s="584">
        <v>49527.25</v>
      </c>
      <c r="H517" s="586"/>
      <c r="I517" s="584">
        <v>120622.38</v>
      </c>
      <c r="J517" s="586"/>
      <c r="K517" s="584">
        <v>641835.56000000006</v>
      </c>
      <c r="L517" s="586"/>
      <c r="M517" s="584">
        <v>307759747.55000001</v>
      </c>
      <c r="N517" s="568"/>
      <c r="O517" s="587"/>
      <c r="P517" s="587"/>
      <c r="Q517" s="587"/>
      <c r="R517" s="604"/>
      <c r="S517" s="604"/>
      <c r="T517" s="604"/>
      <c r="U517" s="604"/>
    </row>
    <row r="518" spans="1:21" ht="15" x14ac:dyDescent="0.25">
      <c r="A518" s="477"/>
      <c r="B518" s="477"/>
      <c r="C518" s="552" t="s">
        <v>1974</v>
      </c>
      <c r="D518" s="583"/>
      <c r="E518" s="584">
        <v>406023157.11000001</v>
      </c>
      <c r="F518" s="585"/>
      <c r="G518" s="584">
        <v>244344.39</v>
      </c>
      <c r="H518" s="586"/>
      <c r="I518" s="584">
        <v>127631.83</v>
      </c>
      <c r="J518" s="586"/>
      <c r="K518" s="584">
        <v>0</v>
      </c>
      <c r="L518" s="586"/>
      <c r="M518" s="584">
        <v>406395133.32999998</v>
      </c>
      <c r="N518" s="568"/>
      <c r="O518" s="587"/>
      <c r="P518" s="587"/>
      <c r="Q518" s="587"/>
      <c r="R518" s="604"/>
      <c r="S518" s="604"/>
      <c r="T518" s="604"/>
      <c r="U518" s="604"/>
    </row>
    <row r="519" spans="1:21" ht="15" x14ac:dyDescent="0.25">
      <c r="A519" s="477"/>
      <c r="B519" s="477"/>
      <c r="C519" s="552" t="s">
        <v>1975</v>
      </c>
      <c r="D519" s="583"/>
      <c r="E519" s="584">
        <v>488724179.19999999</v>
      </c>
      <c r="F519" s="585"/>
      <c r="G519" s="584">
        <v>0</v>
      </c>
      <c r="H519" s="586"/>
      <c r="I519" s="584">
        <v>0</v>
      </c>
      <c r="J519" s="586"/>
      <c r="K519" s="584">
        <v>576197.27</v>
      </c>
      <c r="L519" s="586"/>
      <c r="M519" s="584">
        <v>489300376.47000003</v>
      </c>
      <c r="N519" s="568"/>
      <c r="O519" s="587"/>
      <c r="P519" s="587"/>
      <c r="Q519" s="587"/>
      <c r="R519" s="604"/>
      <c r="S519" s="604"/>
      <c r="T519" s="604"/>
      <c r="U519" s="604"/>
    </row>
    <row r="520" spans="1:21" ht="15" x14ac:dyDescent="0.25">
      <c r="A520" s="477"/>
      <c r="B520" s="477"/>
      <c r="C520" s="552" t="s">
        <v>1976</v>
      </c>
      <c r="D520" s="583"/>
      <c r="E520" s="584">
        <v>615682283.13</v>
      </c>
      <c r="F520" s="585"/>
      <c r="G520" s="584">
        <v>611681.65</v>
      </c>
      <c r="H520" s="586"/>
      <c r="I520" s="584">
        <v>639701.72</v>
      </c>
      <c r="J520" s="586"/>
      <c r="K520" s="584">
        <v>956661.2</v>
      </c>
      <c r="L520" s="586"/>
      <c r="M520" s="584">
        <v>617890327.70000005</v>
      </c>
      <c r="N520" s="568"/>
      <c r="O520" s="587"/>
      <c r="P520" s="587"/>
      <c r="Q520" s="587"/>
      <c r="R520" s="604"/>
      <c r="S520" s="604"/>
      <c r="T520" s="604"/>
      <c r="U520" s="604"/>
    </row>
    <row r="521" spans="1:21" ht="15" x14ac:dyDescent="0.25">
      <c r="A521" s="477"/>
      <c r="B521" s="477"/>
      <c r="C521" s="552" t="s">
        <v>1977</v>
      </c>
      <c r="D521" s="583"/>
      <c r="E521" s="584">
        <v>655584172.76999998</v>
      </c>
      <c r="F521" s="585"/>
      <c r="G521" s="584">
        <v>842186.06</v>
      </c>
      <c r="H521" s="586"/>
      <c r="I521" s="584">
        <v>645097.05000000005</v>
      </c>
      <c r="J521" s="586"/>
      <c r="K521" s="584">
        <v>746102.22</v>
      </c>
      <c r="L521" s="586"/>
      <c r="M521" s="584">
        <v>657817558.10000002</v>
      </c>
      <c r="N521" s="568"/>
      <c r="O521" s="587"/>
      <c r="P521" s="587"/>
      <c r="Q521" s="587"/>
      <c r="R521" s="604"/>
      <c r="S521" s="604"/>
      <c r="T521" s="604"/>
      <c r="U521" s="604"/>
    </row>
    <row r="522" spans="1:21" ht="15" x14ac:dyDescent="0.25">
      <c r="A522" s="477"/>
      <c r="B522" s="477"/>
      <c r="C522" s="552" t="s">
        <v>1978</v>
      </c>
      <c r="D522" s="583"/>
      <c r="E522" s="584">
        <v>757635374.13</v>
      </c>
      <c r="F522" s="585"/>
      <c r="G522" s="584">
        <v>526842.68000000005</v>
      </c>
      <c r="H522" s="586"/>
      <c r="I522" s="584">
        <v>182848.53</v>
      </c>
      <c r="J522" s="586"/>
      <c r="K522" s="584">
        <v>540103.56999999995</v>
      </c>
      <c r="L522" s="586"/>
      <c r="M522" s="584">
        <v>758885168.90999997</v>
      </c>
      <c r="N522" s="568"/>
      <c r="O522" s="587"/>
      <c r="P522" s="587"/>
      <c r="Q522" s="587"/>
      <c r="R522" s="604"/>
      <c r="S522" s="604"/>
      <c r="T522" s="604"/>
      <c r="U522" s="604"/>
    </row>
    <row r="523" spans="1:21" ht="15" x14ac:dyDescent="0.25">
      <c r="A523" s="477"/>
      <c r="B523" s="477"/>
      <c r="C523" s="552" t="s">
        <v>1979</v>
      </c>
      <c r="D523" s="583"/>
      <c r="E523" s="584">
        <v>778036989.97000003</v>
      </c>
      <c r="F523" s="585"/>
      <c r="G523" s="584">
        <v>436165.6</v>
      </c>
      <c r="H523" s="586"/>
      <c r="I523" s="584">
        <v>335869.84</v>
      </c>
      <c r="J523" s="586"/>
      <c r="K523" s="584">
        <v>310217.02</v>
      </c>
      <c r="L523" s="586"/>
      <c r="M523" s="584">
        <v>779119242.42999995</v>
      </c>
      <c r="N523" s="568"/>
      <c r="O523" s="587"/>
      <c r="P523" s="587"/>
      <c r="Q523" s="587"/>
      <c r="R523" s="604"/>
      <c r="S523" s="604"/>
      <c r="T523" s="604"/>
      <c r="U523" s="604"/>
    </row>
    <row r="524" spans="1:21" ht="15" x14ac:dyDescent="0.25">
      <c r="A524" s="477"/>
      <c r="B524" s="477"/>
      <c r="C524" s="552" t="s">
        <v>1980</v>
      </c>
      <c r="D524" s="583"/>
      <c r="E524" s="584">
        <v>589916647.98000002</v>
      </c>
      <c r="F524" s="585"/>
      <c r="G524" s="584">
        <v>287123.49</v>
      </c>
      <c r="H524" s="586"/>
      <c r="I524" s="584">
        <v>1016558.27</v>
      </c>
      <c r="J524" s="586"/>
      <c r="K524" s="584">
        <v>1476560.06</v>
      </c>
      <c r="L524" s="586"/>
      <c r="M524" s="584">
        <v>592696889.79999995</v>
      </c>
      <c r="N524" s="568"/>
      <c r="O524" s="587"/>
      <c r="P524" s="587"/>
      <c r="Q524" s="587"/>
      <c r="R524" s="604"/>
      <c r="S524" s="604"/>
      <c r="T524" s="604"/>
      <c r="U524" s="604"/>
    </row>
    <row r="525" spans="1:21" ht="15" x14ac:dyDescent="0.25">
      <c r="A525" s="589"/>
      <c r="B525" s="589"/>
      <c r="C525" s="552" t="s">
        <v>1981</v>
      </c>
      <c r="D525" s="583"/>
      <c r="E525" s="584">
        <v>162680781.08000001</v>
      </c>
      <c r="F525" s="585"/>
      <c r="G525" s="584">
        <v>507038.25</v>
      </c>
      <c r="H525" s="586"/>
      <c r="I525" s="584">
        <v>0</v>
      </c>
      <c r="J525" s="586"/>
      <c r="K525" s="584">
        <v>558142.19999999995</v>
      </c>
      <c r="L525" s="586"/>
      <c r="M525" s="584">
        <v>163745961.53</v>
      </c>
      <c r="N525" s="568"/>
      <c r="O525" s="587"/>
      <c r="P525" s="587"/>
      <c r="Q525" s="587"/>
      <c r="R525" s="604"/>
      <c r="S525" s="604"/>
      <c r="T525" s="604"/>
      <c r="U525" s="604"/>
    </row>
    <row r="526" spans="1:21" ht="15" x14ac:dyDescent="0.25">
      <c r="A526" s="203"/>
      <c r="B526" s="203"/>
      <c r="C526" s="552" t="s">
        <v>1982</v>
      </c>
      <c r="D526" s="583"/>
      <c r="E526" s="584">
        <v>160884.99</v>
      </c>
      <c r="F526" s="585"/>
      <c r="G526" s="584">
        <v>0</v>
      </c>
      <c r="H526" s="586"/>
      <c r="I526" s="584">
        <v>0</v>
      </c>
      <c r="J526" s="586"/>
      <c r="K526" s="584">
        <v>0</v>
      </c>
      <c r="L526" s="586"/>
      <c r="M526" s="584">
        <v>160884.99</v>
      </c>
      <c r="N526" s="568"/>
      <c r="O526" s="587"/>
      <c r="P526" s="587"/>
      <c r="Q526" s="587"/>
      <c r="R526" s="604"/>
      <c r="S526" s="604"/>
      <c r="T526" s="604"/>
      <c r="U526" s="604"/>
    </row>
    <row r="527" spans="1:21" x14ac:dyDescent="0.2">
      <c r="A527" s="590" t="s">
        <v>2012</v>
      </c>
      <c r="B527" s="590"/>
      <c r="C527" s="590"/>
      <c r="D527" s="590"/>
      <c r="E527" s="591">
        <v>5549657120.6999998</v>
      </c>
      <c r="F527" s="585"/>
      <c r="G527" s="591">
        <v>3936459.58</v>
      </c>
      <c r="H527" s="586"/>
      <c r="I527" s="591">
        <v>3093681.49</v>
      </c>
      <c r="J527" s="586"/>
      <c r="K527" s="591">
        <v>6516822.9800000004</v>
      </c>
      <c r="L527" s="586"/>
      <c r="M527" s="591">
        <v>5563204084.75</v>
      </c>
      <c r="N527" s="595"/>
      <c r="O527" s="592"/>
      <c r="P527" s="592"/>
      <c r="Q527" s="592"/>
      <c r="R527" s="594"/>
      <c r="S527" s="588"/>
      <c r="T527" s="588"/>
      <c r="U527" s="592"/>
    </row>
    <row r="528" spans="1:21" ht="18" customHeight="1" x14ac:dyDescent="0.2">
      <c r="A528" s="590"/>
      <c r="B528" s="590"/>
      <c r="C528" s="590"/>
      <c r="D528" s="590"/>
      <c r="E528" s="590"/>
      <c r="F528" s="605"/>
      <c r="G528" s="552"/>
      <c r="H528" s="552"/>
      <c r="I528" s="485"/>
      <c r="J528" s="485"/>
      <c r="K528" s="556"/>
      <c r="L528" s="485"/>
      <c r="M528" s="485"/>
      <c r="N528" s="595"/>
      <c r="R528" s="595"/>
      <c r="S528" s="577"/>
      <c r="T528" s="577"/>
    </row>
    <row r="529" spans="1:21" x14ac:dyDescent="0.2">
      <c r="A529" s="551"/>
      <c r="B529" s="551"/>
      <c r="C529" s="551"/>
      <c r="D529" s="551"/>
      <c r="E529" s="574" t="s">
        <v>1868</v>
      </c>
      <c r="F529" s="574"/>
      <c r="G529" s="574"/>
      <c r="H529" s="574"/>
      <c r="I529" s="574"/>
      <c r="J529" s="574"/>
      <c r="K529" s="574"/>
      <c r="L529" s="574"/>
      <c r="M529" s="574"/>
      <c r="N529" s="413"/>
      <c r="R529" s="413"/>
      <c r="S529" s="577"/>
      <c r="T529" s="577"/>
    </row>
    <row r="530" spans="1:21" x14ac:dyDescent="0.2">
      <c r="A530" s="551"/>
      <c r="B530" s="551"/>
      <c r="C530" s="551"/>
      <c r="D530" s="551"/>
      <c r="E530" s="575" t="s">
        <v>1986</v>
      </c>
      <c r="F530" s="324"/>
      <c r="G530" s="324"/>
      <c r="H530" s="324"/>
      <c r="I530" s="324"/>
      <c r="J530" s="324"/>
      <c r="K530" s="324"/>
      <c r="L530" s="324"/>
      <c r="M530" s="324"/>
      <c r="N530" s="576"/>
      <c r="R530" s="576"/>
      <c r="S530" s="577"/>
      <c r="T530" s="577"/>
    </row>
    <row r="531" spans="1:21" x14ac:dyDescent="0.2">
      <c r="A531" s="551"/>
      <c r="B531" s="551"/>
      <c r="C531" s="551"/>
      <c r="D531" s="551"/>
      <c r="E531" s="575" t="s">
        <v>1987</v>
      </c>
      <c r="F531" s="324"/>
      <c r="G531" s="575" t="s">
        <v>1988</v>
      </c>
      <c r="H531" s="575"/>
      <c r="I531" s="575" t="s">
        <v>1989</v>
      </c>
      <c r="J531" s="575"/>
      <c r="K531" s="575" t="s">
        <v>1990</v>
      </c>
      <c r="L531" s="324"/>
      <c r="M531" s="324"/>
      <c r="N531" s="576"/>
      <c r="O531" s="576"/>
      <c r="P531" s="576"/>
      <c r="Q531" s="576"/>
      <c r="R531" s="576"/>
      <c r="S531" s="576"/>
      <c r="T531" s="576"/>
    </row>
    <row r="532" spans="1:21" x14ac:dyDescent="0.2">
      <c r="A532" s="471" t="s">
        <v>1876</v>
      </c>
      <c r="B532" s="471"/>
      <c r="C532" s="471" t="s">
        <v>1967</v>
      </c>
      <c r="D532" s="575"/>
      <c r="E532" s="578" t="s">
        <v>1991</v>
      </c>
      <c r="F532" s="477"/>
      <c r="G532" s="578" t="s">
        <v>1991</v>
      </c>
      <c r="H532" s="477"/>
      <c r="I532" s="578" t="s">
        <v>1991</v>
      </c>
      <c r="J532" s="418"/>
      <c r="K532" s="578" t="s">
        <v>1991</v>
      </c>
      <c r="L532" s="418"/>
      <c r="M532" s="579" t="s">
        <v>264</v>
      </c>
      <c r="N532" s="580"/>
      <c r="O532" s="580"/>
      <c r="P532" s="580"/>
      <c r="Q532" s="580"/>
      <c r="R532" s="580"/>
      <c r="S532" s="580"/>
      <c r="T532" s="580"/>
      <c r="U532" s="581"/>
    </row>
    <row r="533" spans="1:21" ht="15" x14ac:dyDescent="0.25">
      <c r="A533" s="582" t="s">
        <v>823</v>
      </c>
      <c r="B533" s="582"/>
      <c r="C533" s="552" t="s">
        <v>1969</v>
      </c>
      <c r="D533" s="583"/>
      <c r="E533" s="584">
        <v>68509578.739999995</v>
      </c>
      <c r="F533" s="585"/>
      <c r="G533" s="584">
        <v>18994.79</v>
      </c>
      <c r="H533" s="586"/>
      <c r="I533" s="584">
        <v>0</v>
      </c>
      <c r="J533" s="586"/>
      <c r="K533" s="584">
        <v>198379.32</v>
      </c>
      <c r="L533" s="586"/>
      <c r="M533" s="584">
        <v>68726952.849999994</v>
      </c>
      <c r="N533" s="568"/>
      <c r="O533" s="587"/>
      <c r="P533" s="587"/>
      <c r="Q533" s="587"/>
      <c r="R533" s="604"/>
      <c r="S533" s="604"/>
      <c r="T533" s="604"/>
      <c r="U533" s="604"/>
    </row>
    <row r="534" spans="1:21" ht="15" x14ac:dyDescent="0.25">
      <c r="A534" s="179"/>
      <c r="B534" s="179"/>
      <c r="C534" s="552" t="s">
        <v>1970</v>
      </c>
      <c r="D534" s="583"/>
      <c r="E534" s="584">
        <v>46593418.259999998</v>
      </c>
      <c r="F534" s="585"/>
      <c r="G534" s="584">
        <v>73292.289999999994</v>
      </c>
      <c r="H534" s="586"/>
      <c r="I534" s="584">
        <v>0</v>
      </c>
      <c r="J534" s="586"/>
      <c r="K534" s="584">
        <v>240650.52</v>
      </c>
      <c r="L534" s="586"/>
      <c r="M534" s="584">
        <v>46907361.07</v>
      </c>
      <c r="N534" s="568"/>
      <c r="O534" s="587"/>
      <c r="P534" s="587"/>
      <c r="Q534" s="587"/>
      <c r="R534" s="604"/>
      <c r="S534" s="604"/>
      <c r="T534" s="604"/>
      <c r="U534" s="604"/>
    </row>
    <row r="535" spans="1:21" ht="15" x14ac:dyDescent="0.25">
      <c r="A535" s="477"/>
      <c r="B535" s="477"/>
      <c r="C535" s="552" t="s">
        <v>1971</v>
      </c>
      <c r="D535" s="583"/>
      <c r="E535" s="584">
        <v>70261900.129999995</v>
      </c>
      <c r="F535" s="585"/>
      <c r="G535" s="584">
        <v>74423.850000000006</v>
      </c>
      <c r="H535" s="586"/>
      <c r="I535" s="584">
        <v>0</v>
      </c>
      <c r="J535" s="586"/>
      <c r="K535" s="584">
        <v>99365.79</v>
      </c>
      <c r="L535" s="586"/>
      <c r="M535" s="584">
        <v>70435689.769999996</v>
      </c>
      <c r="N535" s="568"/>
      <c r="O535" s="587"/>
      <c r="P535" s="587"/>
      <c r="Q535" s="587"/>
      <c r="R535" s="604"/>
      <c r="S535" s="604"/>
      <c r="T535" s="604"/>
      <c r="U535" s="604"/>
    </row>
    <row r="536" spans="1:21" ht="15" x14ac:dyDescent="0.25">
      <c r="A536" s="477"/>
      <c r="B536" s="477"/>
      <c r="C536" s="552" t="s">
        <v>1972</v>
      </c>
      <c r="D536" s="583"/>
      <c r="E536" s="584">
        <v>97518795.189999998</v>
      </c>
      <c r="F536" s="585"/>
      <c r="G536" s="584">
        <v>39142.35</v>
      </c>
      <c r="H536" s="586"/>
      <c r="I536" s="584">
        <v>0</v>
      </c>
      <c r="J536" s="586"/>
      <c r="K536" s="584">
        <v>180181.46</v>
      </c>
      <c r="L536" s="586"/>
      <c r="M536" s="584">
        <v>97738119</v>
      </c>
      <c r="N536" s="568"/>
      <c r="O536" s="587"/>
      <c r="P536" s="587"/>
      <c r="Q536" s="587"/>
      <c r="R536" s="604"/>
      <c r="S536" s="604"/>
      <c r="T536" s="604"/>
      <c r="U536" s="604"/>
    </row>
    <row r="537" spans="1:21" ht="15" x14ac:dyDescent="0.25">
      <c r="A537" s="477"/>
      <c r="B537" s="477"/>
      <c r="C537" s="552" t="s">
        <v>1973</v>
      </c>
      <c r="D537" s="583"/>
      <c r="E537" s="584">
        <v>136677948.16999999</v>
      </c>
      <c r="F537" s="585"/>
      <c r="G537" s="584">
        <v>0</v>
      </c>
      <c r="H537" s="586"/>
      <c r="I537" s="584">
        <v>148484.12</v>
      </c>
      <c r="J537" s="586"/>
      <c r="K537" s="584">
        <v>200052.29</v>
      </c>
      <c r="L537" s="586"/>
      <c r="M537" s="584">
        <v>137026484.58000001</v>
      </c>
      <c r="N537" s="568"/>
      <c r="O537" s="587"/>
      <c r="P537" s="587"/>
      <c r="Q537" s="587"/>
      <c r="R537" s="604"/>
      <c r="S537" s="604"/>
      <c r="T537" s="604"/>
      <c r="U537" s="604"/>
    </row>
    <row r="538" spans="1:21" ht="15" x14ac:dyDescent="0.25">
      <c r="A538" s="477"/>
      <c r="B538" s="477"/>
      <c r="C538" s="552" t="s">
        <v>1974</v>
      </c>
      <c r="D538" s="583"/>
      <c r="E538" s="584">
        <v>219385061.58000001</v>
      </c>
      <c r="F538" s="585"/>
      <c r="G538" s="584">
        <v>960339.52</v>
      </c>
      <c r="H538" s="586"/>
      <c r="I538" s="584">
        <v>0</v>
      </c>
      <c r="J538" s="586"/>
      <c r="K538" s="584">
        <v>1354206.39</v>
      </c>
      <c r="L538" s="586"/>
      <c r="M538" s="584">
        <v>221699607.49000001</v>
      </c>
      <c r="N538" s="568"/>
      <c r="O538" s="587"/>
      <c r="P538" s="587"/>
      <c r="Q538" s="587"/>
      <c r="R538" s="604"/>
      <c r="S538" s="604"/>
      <c r="T538" s="604"/>
      <c r="U538" s="604"/>
    </row>
    <row r="539" spans="1:21" ht="15" x14ac:dyDescent="0.25">
      <c r="A539" s="477"/>
      <c r="B539" s="477"/>
      <c r="C539" s="552" t="s">
        <v>1975</v>
      </c>
      <c r="D539" s="583"/>
      <c r="E539" s="584">
        <v>255983572.28999999</v>
      </c>
      <c r="F539" s="585"/>
      <c r="G539" s="584">
        <v>651463.73</v>
      </c>
      <c r="H539" s="586"/>
      <c r="I539" s="584">
        <v>274137.98</v>
      </c>
      <c r="J539" s="586"/>
      <c r="K539" s="584">
        <v>2295055.48</v>
      </c>
      <c r="L539" s="586"/>
      <c r="M539" s="584">
        <v>259204229.47999999</v>
      </c>
      <c r="N539" s="568"/>
      <c r="O539" s="587"/>
      <c r="P539" s="587"/>
      <c r="Q539" s="587"/>
      <c r="R539" s="604"/>
      <c r="S539" s="604"/>
      <c r="T539" s="604"/>
      <c r="U539" s="604"/>
    </row>
    <row r="540" spans="1:21" ht="15" x14ac:dyDescent="0.25">
      <c r="A540" s="477"/>
      <c r="B540" s="477"/>
      <c r="C540" s="552" t="s">
        <v>1976</v>
      </c>
      <c r="D540" s="583"/>
      <c r="E540" s="584">
        <v>256020577.86000001</v>
      </c>
      <c r="F540" s="585"/>
      <c r="G540" s="584">
        <v>0</v>
      </c>
      <c r="H540" s="586"/>
      <c r="I540" s="584">
        <v>188432.36</v>
      </c>
      <c r="J540" s="586"/>
      <c r="K540" s="584">
        <v>1334047.1499999999</v>
      </c>
      <c r="L540" s="586"/>
      <c r="M540" s="584">
        <v>257543057.37</v>
      </c>
      <c r="N540" s="568"/>
      <c r="O540" s="587"/>
      <c r="P540" s="587"/>
      <c r="Q540" s="587"/>
      <c r="R540" s="604"/>
      <c r="S540" s="604"/>
      <c r="T540" s="604"/>
      <c r="U540" s="604"/>
    </row>
    <row r="541" spans="1:21" ht="15" x14ac:dyDescent="0.25">
      <c r="A541" s="477"/>
      <c r="B541" s="477"/>
      <c r="C541" s="552" t="s">
        <v>1977</v>
      </c>
      <c r="D541" s="583"/>
      <c r="E541" s="584">
        <v>140897834.63</v>
      </c>
      <c r="F541" s="585"/>
      <c r="G541" s="584">
        <v>0</v>
      </c>
      <c r="H541" s="586"/>
      <c r="I541" s="584">
        <v>0</v>
      </c>
      <c r="J541" s="586"/>
      <c r="K541" s="584">
        <v>821332.28</v>
      </c>
      <c r="L541" s="586"/>
      <c r="M541" s="584">
        <v>141719166.91</v>
      </c>
      <c r="N541" s="568"/>
      <c r="O541" s="587"/>
      <c r="P541" s="587"/>
      <c r="Q541" s="587"/>
      <c r="R541" s="604"/>
      <c r="S541" s="604"/>
      <c r="T541" s="604"/>
      <c r="U541" s="604"/>
    </row>
    <row r="542" spans="1:21" ht="15" x14ac:dyDescent="0.25">
      <c r="A542" s="477"/>
      <c r="B542" s="477"/>
      <c r="C542" s="552" t="s">
        <v>1978</v>
      </c>
      <c r="D542" s="583"/>
      <c r="E542" s="584">
        <v>66049974.789999999</v>
      </c>
      <c r="F542" s="585"/>
      <c r="G542" s="584">
        <v>0</v>
      </c>
      <c r="H542" s="586"/>
      <c r="I542" s="584">
        <v>0</v>
      </c>
      <c r="J542" s="586"/>
      <c r="K542" s="584">
        <v>0</v>
      </c>
      <c r="L542" s="586"/>
      <c r="M542" s="584">
        <v>66049974.789999999</v>
      </c>
      <c r="N542" s="568"/>
      <c r="O542" s="587"/>
      <c r="P542" s="587"/>
      <c r="Q542" s="587"/>
      <c r="R542" s="604"/>
      <c r="S542" s="604"/>
      <c r="T542" s="604"/>
      <c r="U542" s="604"/>
    </row>
    <row r="543" spans="1:21" ht="15" x14ac:dyDescent="0.25">
      <c r="A543" s="477"/>
      <c r="B543" s="477"/>
      <c r="C543" s="552" t="s">
        <v>1979</v>
      </c>
      <c r="D543" s="583"/>
      <c r="E543" s="584">
        <v>55327115</v>
      </c>
      <c r="F543" s="585"/>
      <c r="G543" s="584">
        <v>0</v>
      </c>
      <c r="H543" s="586"/>
      <c r="I543" s="584">
        <v>0</v>
      </c>
      <c r="J543" s="586"/>
      <c r="K543" s="584">
        <v>0</v>
      </c>
      <c r="L543" s="586"/>
      <c r="M543" s="584">
        <v>55327115</v>
      </c>
      <c r="N543" s="568"/>
      <c r="O543" s="587"/>
      <c r="P543" s="587"/>
      <c r="Q543" s="587"/>
      <c r="R543" s="604"/>
      <c r="S543" s="604"/>
      <c r="T543" s="604"/>
      <c r="U543" s="604"/>
    </row>
    <row r="544" spans="1:21" ht="15" x14ac:dyDescent="0.25">
      <c r="A544" s="477"/>
      <c r="B544" s="477"/>
      <c r="C544" s="552" t="s">
        <v>1980</v>
      </c>
      <c r="D544" s="583"/>
      <c r="E544" s="584">
        <v>38850275.140000001</v>
      </c>
      <c r="F544" s="585"/>
      <c r="G544" s="584">
        <v>0</v>
      </c>
      <c r="H544" s="586"/>
      <c r="I544" s="584">
        <v>0</v>
      </c>
      <c r="J544" s="586"/>
      <c r="K544" s="584">
        <v>0</v>
      </c>
      <c r="L544" s="586"/>
      <c r="M544" s="584">
        <v>38850275.140000001</v>
      </c>
      <c r="N544" s="568"/>
      <c r="O544" s="587"/>
      <c r="P544" s="587"/>
      <c r="Q544" s="587"/>
      <c r="R544" s="604"/>
      <c r="S544" s="604"/>
      <c r="T544" s="604"/>
      <c r="U544" s="604"/>
    </row>
    <row r="545" spans="1:21" ht="15" x14ac:dyDescent="0.25">
      <c r="A545" s="589"/>
      <c r="B545" s="589"/>
      <c r="C545" s="552" t="s">
        <v>1981</v>
      </c>
      <c r="D545" s="583"/>
      <c r="E545" s="584">
        <v>33469733.43</v>
      </c>
      <c r="F545" s="585"/>
      <c r="G545" s="584">
        <v>0</v>
      </c>
      <c r="H545" s="586"/>
      <c r="I545" s="584">
        <v>0</v>
      </c>
      <c r="J545" s="586"/>
      <c r="K545" s="584">
        <v>0</v>
      </c>
      <c r="L545" s="586"/>
      <c r="M545" s="584">
        <v>33469733.43</v>
      </c>
      <c r="N545" s="568"/>
      <c r="O545" s="587"/>
      <c r="P545" s="587"/>
      <c r="Q545" s="587"/>
      <c r="R545" s="604"/>
      <c r="S545" s="604"/>
      <c r="T545" s="604"/>
      <c r="U545" s="604"/>
    </row>
    <row r="546" spans="1:21" x14ac:dyDescent="0.2">
      <c r="A546" s="203"/>
      <c r="B546" s="203"/>
      <c r="C546" s="552" t="s">
        <v>1982</v>
      </c>
      <c r="D546" s="583"/>
      <c r="E546" s="584">
        <v>0</v>
      </c>
      <c r="F546" s="585"/>
      <c r="G546" s="584">
        <v>0</v>
      </c>
      <c r="H546" s="586"/>
      <c r="I546" s="584">
        <v>0</v>
      </c>
      <c r="J546" s="586"/>
      <c r="K546" s="584">
        <v>0</v>
      </c>
      <c r="L546" s="586"/>
      <c r="M546" s="584">
        <v>0</v>
      </c>
      <c r="N546" s="567"/>
      <c r="O546" s="594"/>
      <c r="P546" s="594"/>
      <c r="Q546" s="594"/>
      <c r="R546" s="588"/>
      <c r="S546" s="588"/>
      <c r="T546" s="588"/>
      <c r="U546" s="587"/>
    </row>
    <row r="547" spans="1:21" x14ac:dyDescent="0.2">
      <c r="A547" s="590" t="s">
        <v>2013</v>
      </c>
      <c r="B547" s="590"/>
      <c r="C547" s="590"/>
      <c r="D547" s="590"/>
      <c r="E547" s="591">
        <v>1485545785.21</v>
      </c>
      <c r="F547" s="585"/>
      <c r="G547" s="591">
        <v>1817656.53</v>
      </c>
      <c r="H547" s="586"/>
      <c r="I547" s="591">
        <v>611054.46</v>
      </c>
      <c r="J547" s="586"/>
      <c r="K547" s="591">
        <v>6723270.6799999997</v>
      </c>
      <c r="L547" s="586"/>
      <c r="M547" s="591">
        <v>1494697766.8800001</v>
      </c>
      <c r="N547" s="607"/>
      <c r="O547" s="592"/>
      <c r="P547" s="592"/>
      <c r="Q547" s="592"/>
      <c r="R547" s="608"/>
      <c r="S547" s="588"/>
      <c r="T547" s="588"/>
      <c r="U547" s="592"/>
    </row>
    <row r="548" spans="1:21" ht="9" customHeight="1" x14ac:dyDescent="0.2">
      <c r="A548" s="590"/>
      <c r="B548" s="590"/>
      <c r="C548" s="590"/>
      <c r="D548" s="590"/>
      <c r="E548" s="485"/>
      <c r="F548" s="552"/>
      <c r="G548" s="485"/>
      <c r="H548" s="485"/>
      <c r="I548" s="485"/>
      <c r="J548" s="485"/>
      <c r="K548" s="556"/>
      <c r="L548" s="485"/>
      <c r="M548" s="485"/>
      <c r="N548" s="607"/>
      <c r="R548" s="607"/>
      <c r="S548" s="577"/>
      <c r="T548" s="577"/>
    </row>
    <row r="549" spans="1:21" x14ac:dyDescent="0.2">
      <c r="A549" s="590"/>
      <c r="B549" s="590"/>
      <c r="C549" s="590"/>
      <c r="D549" s="590"/>
      <c r="E549" s="485"/>
      <c r="F549" s="552"/>
      <c r="G549" s="485"/>
      <c r="H549" s="485"/>
      <c r="I549" s="485"/>
      <c r="J549" s="485"/>
      <c r="K549" s="556"/>
      <c r="L549" s="485"/>
      <c r="M549" s="485"/>
      <c r="N549" s="607"/>
      <c r="R549" s="607"/>
      <c r="S549" s="577"/>
      <c r="T549" s="577"/>
    </row>
    <row r="550" spans="1:21" x14ac:dyDescent="0.2">
      <c r="A550" s="590"/>
      <c r="B550" s="590"/>
      <c r="C550" s="590"/>
      <c r="D550" s="590"/>
      <c r="E550" s="485"/>
      <c r="F550" s="552"/>
      <c r="G550" s="485"/>
      <c r="H550" s="485"/>
      <c r="I550" s="485"/>
      <c r="J550" s="485"/>
      <c r="K550" s="556"/>
      <c r="L550" s="485"/>
      <c r="M550" s="485"/>
      <c r="N550" s="607"/>
      <c r="R550" s="607"/>
      <c r="S550" s="577"/>
      <c r="T550" s="577"/>
    </row>
    <row r="551" spans="1:21" x14ac:dyDescent="0.2">
      <c r="A551" s="590"/>
      <c r="B551" s="590"/>
      <c r="C551" s="590"/>
      <c r="D551" s="590"/>
      <c r="E551" s="485"/>
      <c r="F551" s="552"/>
      <c r="G551" s="485"/>
      <c r="H551" s="485"/>
      <c r="I551" s="485"/>
      <c r="J551" s="485"/>
      <c r="K551" s="556"/>
      <c r="L551" s="485"/>
      <c r="M551" s="485"/>
      <c r="N551" s="607"/>
      <c r="R551" s="607"/>
      <c r="S551" s="577"/>
      <c r="T551" s="577"/>
    </row>
    <row r="552" spans="1:21" x14ac:dyDescent="0.2">
      <c r="A552" s="590"/>
      <c r="B552" s="590"/>
      <c r="C552" s="590"/>
      <c r="D552" s="590"/>
      <c r="E552" s="485"/>
      <c r="F552" s="552"/>
      <c r="G552" s="485"/>
      <c r="H552" s="485"/>
      <c r="I552" s="485"/>
      <c r="J552" s="485"/>
      <c r="K552" s="556"/>
      <c r="L552" s="485"/>
      <c r="M552" s="485"/>
      <c r="N552" s="607"/>
      <c r="R552" s="607"/>
      <c r="S552" s="577"/>
      <c r="T552" s="577"/>
    </row>
    <row r="553" spans="1:21" x14ac:dyDescent="0.2">
      <c r="A553" s="590"/>
      <c r="B553" s="590"/>
      <c r="C553" s="590"/>
      <c r="D553" s="590"/>
      <c r="E553" s="485"/>
      <c r="F553" s="552"/>
      <c r="G553" s="485"/>
      <c r="H553" s="485"/>
      <c r="I553" s="485"/>
      <c r="J553" s="485"/>
      <c r="K553" s="556"/>
      <c r="L553" s="485"/>
      <c r="M553" s="485"/>
      <c r="N553" s="607"/>
      <c r="R553" s="607"/>
      <c r="S553" s="577"/>
      <c r="T553" s="577"/>
    </row>
    <row r="554" spans="1:21" x14ac:dyDescent="0.2">
      <c r="A554" s="590"/>
      <c r="B554" s="590"/>
      <c r="C554" s="590"/>
      <c r="D554" s="590"/>
      <c r="E554" s="485"/>
      <c r="F554" s="552"/>
      <c r="G554" s="485"/>
      <c r="H554" s="485"/>
      <c r="I554" s="485"/>
      <c r="J554" s="485"/>
      <c r="K554" s="556"/>
      <c r="L554" s="485"/>
      <c r="M554" s="485"/>
      <c r="N554" s="607"/>
      <c r="R554" s="607"/>
      <c r="S554" s="577"/>
      <c r="T554" s="577"/>
    </row>
    <row r="555" spans="1:21" x14ac:dyDescent="0.2">
      <c r="A555" s="590"/>
      <c r="B555" s="590"/>
      <c r="C555" s="590"/>
      <c r="D555" s="590"/>
      <c r="E555" s="485"/>
      <c r="F555" s="552"/>
      <c r="G555" s="485"/>
      <c r="H555" s="485"/>
      <c r="I555" s="485"/>
      <c r="J555" s="485"/>
      <c r="K555" s="556"/>
      <c r="L555" s="485"/>
      <c r="M555" s="485"/>
      <c r="N555" s="607"/>
      <c r="R555" s="607"/>
      <c r="S555" s="577"/>
      <c r="T555" s="577"/>
    </row>
    <row r="556" spans="1:21" x14ac:dyDescent="0.2">
      <c r="A556" s="590"/>
      <c r="B556" s="590"/>
      <c r="C556" s="590"/>
      <c r="D556" s="590"/>
      <c r="E556" s="485"/>
      <c r="F556" s="552"/>
      <c r="G556" s="485"/>
      <c r="H556" s="485"/>
      <c r="I556" s="485"/>
      <c r="J556" s="485"/>
      <c r="K556" s="556"/>
      <c r="L556" s="485"/>
      <c r="M556" s="485"/>
      <c r="N556" s="607"/>
      <c r="R556" s="607"/>
      <c r="S556" s="577"/>
      <c r="T556" s="577"/>
    </row>
    <row r="557" spans="1:21" x14ac:dyDescent="0.2">
      <c r="A557" s="590"/>
      <c r="B557" s="590"/>
      <c r="C557" s="590"/>
      <c r="D557" s="590"/>
      <c r="E557" s="485"/>
      <c r="F557" s="552"/>
      <c r="G557" s="485"/>
      <c r="H557" s="485"/>
      <c r="I557" s="485"/>
      <c r="J557" s="485"/>
      <c r="K557" s="556"/>
      <c r="L557" s="485"/>
      <c r="M557" s="485"/>
      <c r="N557" s="607"/>
      <c r="R557" s="607"/>
      <c r="S557" s="577"/>
      <c r="T557" s="577"/>
    </row>
    <row r="558" spans="1:21" x14ac:dyDescent="0.2">
      <c r="A558" s="590"/>
      <c r="B558" s="590"/>
      <c r="C558" s="590"/>
      <c r="D558" s="590"/>
      <c r="E558" s="590"/>
      <c r="F558" s="605"/>
      <c r="G558" s="552"/>
      <c r="H558" s="552"/>
      <c r="I558" s="485"/>
      <c r="J558" s="485"/>
      <c r="K558" s="556"/>
      <c r="L558" s="485"/>
      <c r="M558" s="485"/>
      <c r="N558" s="607"/>
      <c r="R558" s="607"/>
      <c r="S558" s="577"/>
      <c r="T558" s="577"/>
    </row>
    <row r="559" spans="1:21" x14ac:dyDescent="0.2">
      <c r="A559" s="590"/>
      <c r="B559" s="590"/>
      <c r="C559" s="590"/>
      <c r="D559" s="590"/>
      <c r="E559" s="590"/>
      <c r="F559" s="605"/>
      <c r="G559" s="552"/>
      <c r="H559" s="552"/>
      <c r="I559" s="485"/>
      <c r="J559" s="485"/>
      <c r="K559" s="556"/>
      <c r="L559" s="485"/>
      <c r="M559" s="485"/>
      <c r="N559" s="607"/>
      <c r="R559" s="607"/>
      <c r="S559" s="577"/>
      <c r="T559" s="577"/>
    </row>
    <row r="560" spans="1:21" x14ac:dyDescent="0.2">
      <c r="A560" s="590"/>
      <c r="B560" s="590"/>
      <c r="C560" s="590"/>
      <c r="D560" s="590"/>
      <c r="E560" s="590"/>
      <c r="F560" s="605"/>
      <c r="G560" s="552"/>
      <c r="H560" s="552"/>
      <c r="I560" s="485"/>
      <c r="J560" s="485"/>
      <c r="K560" s="556"/>
      <c r="L560" s="485"/>
      <c r="M560" s="485"/>
      <c r="N560" s="607"/>
      <c r="R560" s="607"/>
      <c r="S560" s="577"/>
      <c r="T560" s="577"/>
    </row>
    <row r="561" spans="1:21" x14ac:dyDescent="0.2">
      <c r="A561" s="502" t="s">
        <v>1694</v>
      </c>
      <c r="B561" s="503"/>
      <c r="C561" s="503"/>
      <c r="D561" s="503"/>
      <c r="E561" s="504" t="s">
        <v>1896</v>
      </c>
      <c r="F561" s="505"/>
      <c r="G561" s="506"/>
      <c r="H561" s="507"/>
      <c r="I561" s="507"/>
      <c r="J561" s="508"/>
      <c r="K561" s="509"/>
      <c r="L561" s="510"/>
      <c r="M561" s="511" t="s">
        <v>2014</v>
      </c>
      <c r="N561" s="595"/>
      <c r="R561" s="595"/>
      <c r="S561" s="577"/>
      <c r="T561" s="577"/>
    </row>
    <row r="562" spans="1:21" ht="23.25" x14ac:dyDescent="0.35">
      <c r="A562" s="410" t="s">
        <v>1605</v>
      </c>
      <c r="B562" s="177"/>
      <c r="C562" s="177"/>
      <c r="D562" s="177"/>
      <c r="E562" s="177"/>
      <c r="F562" s="411"/>
      <c r="G562" s="178"/>
      <c r="H562" s="178"/>
      <c r="I562" s="178"/>
      <c r="J562" s="179"/>
      <c r="K562" s="412"/>
      <c r="L562" s="178"/>
      <c r="M562" s="178"/>
      <c r="N562" s="413"/>
      <c r="R562" s="413"/>
    </row>
    <row r="563" spans="1:21" ht="15.75" x14ac:dyDescent="0.25">
      <c r="A563" s="414" t="s">
        <v>1606</v>
      </c>
      <c r="B563" s="414"/>
      <c r="C563" s="414"/>
      <c r="D563" s="414"/>
      <c r="E563" s="414"/>
      <c r="F563" s="415"/>
      <c r="G563" s="416">
        <v>43371</v>
      </c>
      <c r="H563" s="179"/>
      <c r="J563" s="179"/>
      <c r="K563" s="417"/>
      <c r="L563" s="179"/>
      <c r="M563" s="418"/>
      <c r="N563" s="413"/>
      <c r="R563" s="413"/>
      <c r="S563" s="577"/>
      <c r="T563" s="577"/>
    </row>
    <row r="564" spans="1:21" ht="15.75" x14ac:dyDescent="0.25">
      <c r="A564" s="414"/>
      <c r="B564" s="414"/>
      <c r="C564" s="414"/>
      <c r="D564" s="414"/>
      <c r="E564" s="414"/>
      <c r="F564" s="415"/>
      <c r="G564" s="179"/>
      <c r="H564" s="179"/>
      <c r="I564" s="419"/>
      <c r="J564" s="179"/>
      <c r="K564" s="417"/>
      <c r="L564" s="179"/>
      <c r="M564" s="418"/>
      <c r="N564" s="413"/>
      <c r="R564" s="413"/>
      <c r="S564" s="577"/>
      <c r="T564" s="577"/>
    </row>
    <row r="565" spans="1:21" x14ac:dyDescent="0.2">
      <c r="A565" s="179"/>
      <c r="B565" s="179"/>
      <c r="C565" s="179"/>
      <c r="D565" s="179"/>
      <c r="E565" s="179"/>
      <c r="F565" s="420"/>
      <c r="G565" s="179"/>
      <c r="H565" s="179"/>
      <c r="I565" s="179"/>
      <c r="J565" s="179"/>
      <c r="K565" s="417"/>
      <c r="L565" s="179"/>
      <c r="M565" s="418"/>
      <c r="N565" s="413"/>
      <c r="R565" s="413"/>
      <c r="S565" s="577"/>
      <c r="T565" s="577"/>
    </row>
    <row r="566" spans="1:21" ht="9" customHeight="1" x14ac:dyDescent="0.2">
      <c r="A566" s="179"/>
      <c r="B566" s="179"/>
      <c r="C566" s="179"/>
      <c r="D566" s="179"/>
      <c r="E566" s="179"/>
      <c r="F566" s="420"/>
      <c r="G566" s="179"/>
      <c r="H566" s="179"/>
      <c r="I566" s="179"/>
      <c r="J566" s="179"/>
      <c r="K566" s="417"/>
      <c r="L566" s="179"/>
      <c r="M566" s="418"/>
      <c r="N566" s="413"/>
      <c r="R566" s="413"/>
      <c r="S566" s="577"/>
      <c r="T566" s="577"/>
    </row>
    <row r="567" spans="1:21" x14ac:dyDescent="0.2">
      <c r="A567" s="569" t="s">
        <v>1996</v>
      </c>
      <c r="B567" s="569"/>
      <c r="C567" s="569"/>
      <c r="D567" s="569"/>
      <c r="E567" s="569"/>
      <c r="F567" s="569"/>
      <c r="G567" s="569"/>
      <c r="H567" s="569"/>
      <c r="I567" s="569"/>
      <c r="J567" s="569"/>
      <c r="K567" s="570"/>
      <c r="L567" s="569"/>
      <c r="M567" s="569"/>
      <c r="N567" s="573"/>
      <c r="R567" s="573"/>
      <c r="S567" s="577"/>
      <c r="T567" s="577"/>
    </row>
    <row r="568" spans="1:21" x14ac:dyDescent="0.2">
      <c r="A568" s="590"/>
      <c r="B568" s="590"/>
      <c r="C568" s="590"/>
      <c r="D568" s="590"/>
      <c r="E568" s="590"/>
      <c r="F568" s="605"/>
      <c r="G568" s="552"/>
      <c r="H568" s="552"/>
      <c r="I568" s="485"/>
      <c r="J568" s="485"/>
      <c r="K568" s="556"/>
      <c r="L568" s="485"/>
      <c r="M568" s="485"/>
      <c r="N568" s="595"/>
      <c r="R568" s="595"/>
      <c r="S568" s="577"/>
      <c r="T568" s="577"/>
    </row>
    <row r="569" spans="1:21" x14ac:dyDescent="0.2">
      <c r="A569" s="551"/>
      <c r="B569" s="551"/>
      <c r="C569" s="551"/>
      <c r="D569" s="551"/>
      <c r="E569" s="574"/>
      <c r="F569" s="574"/>
      <c r="G569" s="574"/>
      <c r="H569" s="574"/>
      <c r="I569" s="574"/>
      <c r="J569" s="574"/>
      <c r="K569" s="574"/>
      <c r="L569" s="574"/>
      <c r="M569" s="574"/>
      <c r="N569" s="413"/>
      <c r="R569" s="413"/>
      <c r="S569" s="577"/>
      <c r="T569" s="577"/>
    </row>
    <row r="570" spans="1:21" x14ac:dyDescent="0.2">
      <c r="A570" s="551"/>
      <c r="B570" s="551"/>
      <c r="C570" s="551"/>
      <c r="D570" s="551"/>
      <c r="E570" s="575"/>
      <c r="F570" s="324"/>
      <c r="G570" s="324"/>
      <c r="H570" s="324"/>
      <c r="I570" s="324"/>
      <c r="J570" s="324"/>
      <c r="K570" s="324"/>
      <c r="L570" s="324"/>
      <c r="M570" s="324"/>
      <c r="N570" s="576"/>
      <c r="R570" s="576"/>
      <c r="S570" s="577"/>
      <c r="T570" s="577"/>
    </row>
    <row r="571" spans="1:21" x14ac:dyDescent="0.2">
      <c r="A571" s="551"/>
      <c r="B571" s="551"/>
      <c r="C571" s="551"/>
      <c r="D571" s="551"/>
      <c r="E571" s="574" t="s">
        <v>1868</v>
      </c>
      <c r="F571" s="574"/>
      <c r="G571" s="574"/>
      <c r="H571" s="574"/>
      <c r="I571" s="574"/>
      <c r="J571" s="574"/>
      <c r="K571" s="574"/>
      <c r="L571" s="574"/>
      <c r="M571" s="574"/>
      <c r="N571" s="576"/>
      <c r="O571" s="576"/>
      <c r="P571" s="576"/>
      <c r="Q571" s="576"/>
      <c r="R571" s="576"/>
      <c r="S571" s="576"/>
      <c r="T571" s="576"/>
    </row>
    <row r="572" spans="1:21" x14ac:dyDescent="0.2">
      <c r="A572" s="551"/>
      <c r="B572" s="551"/>
      <c r="C572" s="551"/>
      <c r="D572" s="551"/>
      <c r="E572" s="575" t="s">
        <v>1986</v>
      </c>
      <c r="F572" s="324"/>
      <c r="G572" s="324"/>
      <c r="H572" s="324"/>
      <c r="I572" s="324"/>
      <c r="J572" s="324"/>
      <c r="K572" s="324"/>
      <c r="L572" s="324"/>
      <c r="M572" s="324"/>
      <c r="N572" s="580"/>
      <c r="O572" s="580"/>
      <c r="P572" s="580"/>
      <c r="Q572" s="580"/>
      <c r="R572" s="580"/>
      <c r="S572" s="580"/>
      <c r="T572" s="580"/>
      <c r="U572" s="581"/>
    </row>
    <row r="573" spans="1:21" x14ac:dyDescent="0.2">
      <c r="A573" s="551"/>
      <c r="B573" s="551"/>
      <c r="C573" s="551"/>
      <c r="D573" s="551"/>
      <c r="E573" s="575" t="s">
        <v>1987</v>
      </c>
      <c r="F573" s="324"/>
      <c r="G573" s="575" t="s">
        <v>1988</v>
      </c>
      <c r="H573" s="575"/>
      <c r="I573" s="575" t="s">
        <v>1989</v>
      </c>
      <c r="J573" s="575"/>
      <c r="K573" s="575" t="s">
        <v>1990</v>
      </c>
      <c r="L573" s="324"/>
      <c r="M573" s="324"/>
      <c r="N573" s="568"/>
      <c r="O573" s="568"/>
      <c r="P573" s="568"/>
      <c r="Q573" s="568"/>
      <c r="R573" s="588"/>
      <c r="S573" s="588"/>
      <c r="T573" s="588"/>
      <c r="U573" s="587"/>
    </row>
    <row r="574" spans="1:21" x14ac:dyDescent="0.2">
      <c r="A574" s="471" t="s">
        <v>1876</v>
      </c>
      <c r="B574" s="471"/>
      <c r="C574" s="471" t="s">
        <v>1967</v>
      </c>
      <c r="D574" s="575"/>
      <c r="E574" s="578" t="s">
        <v>1991</v>
      </c>
      <c r="F574" s="477"/>
      <c r="G574" s="578" t="s">
        <v>1991</v>
      </c>
      <c r="H574" s="477"/>
      <c r="I574" s="578" t="s">
        <v>1991</v>
      </c>
      <c r="J574" s="418"/>
      <c r="K574" s="578" t="s">
        <v>1991</v>
      </c>
      <c r="L574" s="418"/>
      <c r="M574" s="579" t="s">
        <v>264</v>
      </c>
      <c r="N574" s="568"/>
      <c r="O574" s="568"/>
      <c r="P574" s="568"/>
      <c r="Q574" s="568"/>
      <c r="R574" s="588"/>
      <c r="S574" s="588"/>
      <c r="T574" s="588"/>
      <c r="U574" s="587"/>
    </row>
    <row r="575" spans="1:21" x14ac:dyDescent="0.2">
      <c r="A575" s="582" t="s">
        <v>825</v>
      </c>
      <c r="B575" s="582"/>
      <c r="C575" s="552" t="s">
        <v>1969</v>
      </c>
      <c r="D575" s="583"/>
      <c r="E575" s="584">
        <v>1863675.05</v>
      </c>
      <c r="F575" s="585"/>
      <c r="G575" s="584">
        <v>0</v>
      </c>
      <c r="H575" s="586"/>
      <c r="I575" s="584">
        <v>0</v>
      </c>
      <c r="J575" s="586"/>
      <c r="K575" s="584">
        <v>0</v>
      </c>
      <c r="L575" s="586"/>
      <c r="M575" s="584">
        <v>1863675.05</v>
      </c>
      <c r="N575" s="568"/>
      <c r="O575" s="568"/>
      <c r="P575" s="568"/>
      <c r="Q575" s="568"/>
      <c r="R575" s="588"/>
      <c r="S575" s="588"/>
      <c r="T575" s="588"/>
      <c r="U575" s="587"/>
    </row>
    <row r="576" spans="1:21" x14ac:dyDescent="0.2">
      <c r="A576" s="179"/>
      <c r="C576" s="552" t="s">
        <v>1970</v>
      </c>
      <c r="D576" s="583"/>
      <c r="E576" s="584">
        <v>1512126.21</v>
      </c>
      <c r="F576" s="585"/>
      <c r="G576" s="584">
        <v>0</v>
      </c>
      <c r="H576" s="586"/>
      <c r="I576" s="584">
        <v>0</v>
      </c>
      <c r="J576" s="586"/>
      <c r="K576" s="584">
        <v>0</v>
      </c>
      <c r="L576" s="586"/>
      <c r="M576" s="584">
        <v>1512126.21</v>
      </c>
      <c r="N576" s="568"/>
      <c r="O576" s="568"/>
      <c r="P576" s="568"/>
      <c r="Q576" s="568"/>
      <c r="R576" s="588"/>
      <c r="S576" s="588"/>
      <c r="T576" s="588"/>
      <c r="U576" s="587"/>
    </row>
    <row r="577" spans="1:21" x14ac:dyDescent="0.2">
      <c r="A577" s="477"/>
      <c r="B577" s="477"/>
      <c r="C577" s="552" t="s">
        <v>1971</v>
      </c>
      <c r="D577" s="583"/>
      <c r="E577" s="584">
        <v>1151810.57</v>
      </c>
      <c r="F577" s="585"/>
      <c r="G577" s="584">
        <v>0</v>
      </c>
      <c r="H577" s="586"/>
      <c r="I577" s="584">
        <v>0</v>
      </c>
      <c r="J577" s="586"/>
      <c r="K577" s="584">
        <v>0</v>
      </c>
      <c r="L577" s="586"/>
      <c r="M577" s="584">
        <v>1151810.57</v>
      </c>
      <c r="N577" s="568"/>
      <c r="O577" s="568"/>
      <c r="P577" s="568"/>
      <c r="Q577" s="568"/>
      <c r="R577" s="588"/>
      <c r="S577" s="588"/>
      <c r="T577" s="588"/>
      <c r="U577" s="587"/>
    </row>
    <row r="578" spans="1:21" x14ac:dyDescent="0.2">
      <c r="A578" s="477"/>
      <c r="B578" s="477"/>
      <c r="C578" s="552" t="s">
        <v>1972</v>
      </c>
      <c r="D578" s="583"/>
      <c r="E578" s="584">
        <v>1489701.62</v>
      </c>
      <c r="F578" s="585"/>
      <c r="G578" s="584">
        <v>0</v>
      </c>
      <c r="H578" s="586"/>
      <c r="I578" s="584">
        <v>0</v>
      </c>
      <c r="J578" s="586"/>
      <c r="K578" s="584">
        <v>0</v>
      </c>
      <c r="L578" s="586"/>
      <c r="M578" s="584">
        <v>1489701.62</v>
      </c>
      <c r="N578" s="568"/>
      <c r="O578" s="568"/>
      <c r="P578" s="568"/>
      <c r="Q578" s="568"/>
      <c r="R578" s="588"/>
      <c r="S578" s="588"/>
      <c r="T578" s="588"/>
      <c r="U578" s="587"/>
    </row>
    <row r="579" spans="1:21" x14ac:dyDescent="0.2">
      <c r="A579" s="477"/>
      <c r="B579" s="477"/>
      <c r="C579" s="552" t="s">
        <v>1973</v>
      </c>
      <c r="D579" s="583"/>
      <c r="E579" s="584">
        <v>2451147.2599999998</v>
      </c>
      <c r="F579" s="585"/>
      <c r="G579" s="584">
        <v>0</v>
      </c>
      <c r="H579" s="586"/>
      <c r="I579" s="584">
        <v>0</v>
      </c>
      <c r="J579" s="586"/>
      <c r="K579" s="584">
        <v>0</v>
      </c>
      <c r="L579" s="586"/>
      <c r="M579" s="584">
        <v>2451147.2599999998</v>
      </c>
      <c r="N579" s="568"/>
      <c r="O579" s="568"/>
      <c r="P579" s="568"/>
      <c r="Q579" s="568"/>
      <c r="R579" s="588"/>
      <c r="S579" s="588"/>
      <c r="T579" s="588"/>
      <c r="U579" s="587"/>
    </row>
    <row r="580" spans="1:21" x14ac:dyDescent="0.2">
      <c r="A580" s="477"/>
      <c r="B580" s="477"/>
      <c r="C580" s="552" t="s">
        <v>1974</v>
      </c>
      <c r="D580" s="583"/>
      <c r="E580" s="584">
        <v>5571831.3499999996</v>
      </c>
      <c r="F580" s="585"/>
      <c r="G580" s="584">
        <v>0</v>
      </c>
      <c r="H580" s="586"/>
      <c r="I580" s="584">
        <v>0</v>
      </c>
      <c r="J580" s="586"/>
      <c r="K580" s="584">
        <v>0</v>
      </c>
      <c r="L580" s="586"/>
      <c r="M580" s="584">
        <v>5571831.3499999996</v>
      </c>
      <c r="N580" s="568"/>
      <c r="O580" s="568"/>
      <c r="P580" s="568"/>
      <c r="Q580" s="568"/>
      <c r="R580" s="588"/>
      <c r="S580" s="588"/>
      <c r="T580" s="588"/>
      <c r="U580" s="587"/>
    </row>
    <row r="581" spans="1:21" x14ac:dyDescent="0.2">
      <c r="A581" s="477"/>
      <c r="B581" s="477"/>
      <c r="C581" s="552" t="s">
        <v>1975</v>
      </c>
      <c r="D581" s="583"/>
      <c r="E581" s="584">
        <v>3575157.69</v>
      </c>
      <c r="F581" s="585"/>
      <c r="G581" s="584">
        <v>0</v>
      </c>
      <c r="H581" s="586"/>
      <c r="I581" s="584">
        <v>0</v>
      </c>
      <c r="J581" s="586"/>
      <c r="K581" s="584">
        <v>0</v>
      </c>
      <c r="L581" s="586"/>
      <c r="M581" s="584">
        <v>3575157.69</v>
      </c>
      <c r="N581" s="568"/>
      <c r="O581" s="568"/>
      <c r="P581" s="568"/>
      <c r="Q581" s="568"/>
      <c r="R581" s="588"/>
      <c r="S581" s="588"/>
      <c r="T581" s="588"/>
      <c r="U581" s="587"/>
    </row>
    <row r="582" spans="1:21" x14ac:dyDescent="0.2">
      <c r="A582" s="477"/>
      <c r="B582" s="477"/>
      <c r="C582" s="552" t="s">
        <v>1976</v>
      </c>
      <c r="D582" s="583"/>
      <c r="E582" s="584">
        <v>1635538.53</v>
      </c>
      <c r="F582" s="585"/>
      <c r="G582" s="584">
        <v>0</v>
      </c>
      <c r="H582" s="586"/>
      <c r="I582" s="584">
        <v>0</v>
      </c>
      <c r="J582" s="586"/>
      <c r="K582" s="584">
        <v>0</v>
      </c>
      <c r="L582" s="586"/>
      <c r="M582" s="584">
        <v>1635538.53</v>
      </c>
      <c r="N582" s="568"/>
      <c r="O582" s="568"/>
      <c r="P582" s="568"/>
      <c r="Q582" s="568"/>
      <c r="R582" s="588"/>
      <c r="S582" s="588"/>
      <c r="T582" s="588"/>
      <c r="U582" s="587"/>
    </row>
    <row r="583" spans="1:21" x14ac:dyDescent="0.2">
      <c r="A583" s="477"/>
      <c r="B583" s="477"/>
      <c r="C583" s="552" t="s">
        <v>1977</v>
      </c>
      <c r="D583" s="583"/>
      <c r="E583" s="584">
        <v>1262438.57</v>
      </c>
      <c r="F583" s="585"/>
      <c r="G583" s="584">
        <v>0</v>
      </c>
      <c r="H583" s="586"/>
      <c r="I583" s="584">
        <v>0</v>
      </c>
      <c r="J583" s="586"/>
      <c r="K583" s="584">
        <v>0</v>
      </c>
      <c r="L583" s="586"/>
      <c r="M583" s="584">
        <v>1262438.57</v>
      </c>
      <c r="N583" s="568"/>
      <c r="O583" s="568"/>
      <c r="P583" s="568"/>
      <c r="Q583" s="568"/>
      <c r="R583" s="588"/>
      <c r="S583" s="588"/>
      <c r="T583" s="588"/>
      <c r="U583" s="587"/>
    </row>
    <row r="584" spans="1:21" x14ac:dyDescent="0.2">
      <c r="A584" s="477"/>
      <c r="B584" s="477"/>
      <c r="C584" s="552" t="s">
        <v>1978</v>
      </c>
      <c r="D584" s="583"/>
      <c r="E584" s="584">
        <v>168938.73</v>
      </c>
      <c r="F584" s="585"/>
      <c r="G584" s="584">
        <v>0</v>
      </c>
      <c r="H584" s="586"/>
      <c r="I584" s="584">
        <v>0</v>
      </c>
      <c r="J584" s="586"/>
      <c r="K584" s="584">
        <v>0</v>
      </c>
      <c r="L584" s="586"/>
      <c r="M584" s="584">
        <v>168938.73</v>
      </c>
      <c r="N584" s="568"/>
      <c r="O584" s="568"/>
      <c r="P584" s="568"/>
      <c r="Q584" s="568"/>
      <c r="R584" s="588"/>
      <c r="S584" s="588"/>
      <c r="T584" s="588"/>
      <c r="U584" s="587"/>
    </row>
    <row r="585" spans="1:21" x14ac:dyDescent="0.2">
      <c r="A585" s="477"/>
      <c r="B585" s="477"/>
      <c r="C585" s="552" t="s">
        <v>1979</v>
      </c>
      <c r="D585" s="583"/>
      <c r="E585" s="584">
        <v>0</v>
      </c>
      <c r="F585" s="585"/>
      <c r="G585" s="584">
        <v>0</v>
      </c>
      <c r="H585" s="586"/>
      <c r="I585" s="584">
        <v>0</v>
      </c>
      <c r="J585" s="586"/>
      <c r="K585" s="584">
        <v>0</v>
      </c>
      <c r="L585" s="586"/>
      <c r="M585" s="584">
        <v>0</v>
      </c>
      <c r="N585" s="568"/>
      <c r="O585" s="568"/>
      <c r="P585" s="568"/>
      <c r="Q585" s="568"/>
      <c r="R585" s="588"/>
      <c r="S585" s="588"/>
      <c r="T585" s="588"/>
      <c r="U585" s="587"/>
    </row>
    <row r="586" spans="1:21" x14ac:dyDescent="0.2">
      <c r="A586" s="477"/>
      <c r="B586" s="477"/>
      <c r="C586" s="552" t="s">
        <v>1980</v>
      </c>
      <c r="D586" s="583"/>
      <c r="E586" s="584">
        <v>0</v>
      </c>
      <c r="F586" s="585"/>
      <c r="G586" s="584">
        <v>0</v>
      </c>
      <c r="H586" s="586"/>
      <c r="I586" s="584">
        <v>0</v>
      </c>
      <c r="J586" s="586"/>
      <c r="K586" s="584">
        <v>0</v>
      </c>
      <c r="L586" s="586"/>
      <c r="M586" s="584">
        <v>0</v>
      </c>
      <c r="N586" s="567"/>
      <c r="O586" s="567"/>
      <c r="P586" s="567"/>
      <c r="Q586" s="567"/>
      <c r="R586" s="588"/>
      <c r="S586" s="588"/>
      <c r="T586" s="588"/>
      <c r="U586" s="587"/>
    </row>
    <row r="587" spans="1:21" x14ac:dyDescent="0.2">
      <c r="A587" s="589"/>
      <c r="B587" s="589"/>
      <c r="C587" s="552" t="s">
        <v>1981</v>
      </c>
      <c r="D587" s="583"/>
      <c r="E587" s="584">
        <v>121443.78</v>
      </c>
      <c r="F587" s="585"/>
      <c r="G587" s="584">
        <v>0</v>
      </c>
      <c r="H587" s="586"/>
      <c r="I587" s="584">
        <v>0</v>
      </c>
      <c r="J587" s="586"/>
      <c r="K587" s="584">
        <v>0</v>
      </c>
      <c r="L587" s="586"/>
      <c r="M587" s="584">
        <v>121443.78</v>
      </c>
      <c r="N587" s="413"/>
      <c r="R587" s="593"/>
      <c r="S587" s="588"/>
      <c r="T587" s="588"/>
      <c r="U587" s="592"/>
    </row>
    <row r="588" spans="1:21" x14ac:dyDescent="0.2">
      <c r="A588" s="203"/>
      <c r="B588" s="245"/>
      <c r="C588" s="552" t="s">
        <v>1982</v>
      </c>
      <c r="D588" s="583"/>
      <c r="E588" s="584">
        <v>0</v>
      </c>
      <c r="F588" s="585"/>
      <c r="G588" s="584">
        <v>0</v>
      </c>
      <c r="H588" s="586"/>
      <c r="I588" s="584">
        <v>0</v>
      </c>
      <c r="J588" s="586"/>
      <c r="K588" s="584">
        <v>0</v>
      </c>
      <c r="L588" s="586"/>
      <c r="M588" s="584">
        <v>0</v>
      </c>
      <c r="N588" s="413"/>
      <c r="R588" s="413"/>
    </row>
    <row r="589" spans="1:21" x14ac:dyDescent="0.2">
      <c r="A589" s="590" t="s">
        <v>2015</v>
      </c>
      <c r="B589" s="590"/>
      <c r="C589" s="590"/>
      <c r="D589" s="590"/>
      <c r="E589" s="591">
        <v>20803809.359999999</v>
      </c>
      <c r="F589" s="585"/>
      <c r="G589" s="591">
        <v>0</v>
      </c>
      <c r="H589" s="586"/>
      <c r="I589" s="591">
        <v>0</v>
      </c>
      <c r="J589" s="586"/>
      <c r="K589" s="591">
        <v>0</v>
      </c>
      <c r="L589" s="586"/>
      <c r="M589" s="591">
        <v>20803809.359999999</v>
      </c>
      <c r="N589" s="413"/>
      <c r="R589" s="413"/>
    </row>
    <row r="590" spans="1:21" x14ac:dyDescent="0.2">
      <c r="A590" s="477"/>
      <c r="B590" s="477"/>
      <c r="C590" s="477"/>
      <c r="D590" s="477"/>
      <c r="E590" s="552"/>
      <c r="F590" s="552"/>
      <c r="G590" s="477"/>
      <c r="H590" s="477"/>
      <c r="I590" s="477"/>
      <c r="J590" s="477"/>
      <c r="K590" s="549"/>
      <c r="L590" s="477"/>
      <c r="M590" s="477"/>
      <c r="N590" s="413"/>
      <c r="R590" s="413"/>
    </row>
    <row r="591" spans="1:21" ht="18" customHeight="1" thickBot="1" x14ac:dyDescent="0.25">
      <c r="A591" s="466" t="s">
        <v>2016</v>
      </c>
      <c r="B591" s="466"/>
      <c r="C591" s="466"/>
      <c r="D591" s="466"/>
      <c r="E591" s="609">
        <v>53873399085.760002</v>
      </c>
      <c r="F591" s="552"/>
      <c r="G591" s="609">
        <v>38932755.229999997</v>
      </c>
      <c r="H591" s="552"/>
      <c r="I591" s="609">
        <v>20734762.25</v>
      </c>
      <c r="J591" s="552"/>
      <c r="K591" s="609">
        <v>53894964.289999999</v>
      </c>
      <c r="L591" s="552"/>
      <c r="M591" s="609">
        <v>53986961567.529999</v>
      </c>
      <c r="N591" s="413"/>
      <c r="R591" s="413"/>
    </row>
    <row r="592" spans="1:21" ht="13.5" thickTop="1" x14ac:dyDescent="0.2">
      <c r="A592" s="477"/>
      <c r="B592" s="477"/>
      <c r="C592" s="477"/>
      <c r="D592" s="477"/>
      <c r="E592" s="610"/>
      <c r="F592" s="571"/>
      <c r="G592" s="477"/>
      <c r="H592" s="477"/>
      <c r="I592" s="477"/>
      <c r="J592" s="477"/>
      <c r="K592" s="549"/>
      <c r="L592" s="477"/>
      <c r="M592" s="477"/>
      <c r="N592" s="573"/>
      <c r="R592" s="573"/>
    </row>
    <row r="593" spans="1:21" ht="10.9" customHeight="1" x14ac:dyDescent="0.2">
      <c r="A593" s="179"/>
      <c r="B593" s="179"/>
      <c r="C593" s="179"/>
      <c r="D593" s="179"/>
      <c r="E593" s="179"/>
      <c r="F593" s="420"/>
      <c r="G593" s="179"/>
      <c r="H593" s="179"/>
      <c r="I593" s="179"/>
      <c r="J593" s="179"/>
      <c r="K593" s="417"/>
      <c r="L593" s="179"/>
      <c r="M593" s="418"/>
      <c r="N593" s="413"/>
      <c r="R593" s="413"/>
    </row>
    <row r="594" spans="1:21" x14ac:dyDescent="0.2">
      <c r="A594" s="569" t="s">
        <v>1985</v>
      </c>
      <c r="B594" s="569"/>
      <c r="C594" s="569"/>
      <c r="D594" s="569"/>
      <c r="E594" s="569"/>
      <c r="F594" s="569"/>
      <c r="G594" s="569"/>
      <c r="H594" s="569"/>
      <c r="I594" s="569"/>
      <c r="J594" s="569"/>
      <c r="K594" s="570"/>
      <c r="L594" s="569"/>
      <c r="M594" s="569"/>
      <c r="N594" s="413"/>
      <c r="R594" s="413"/>
    </row>
    <row r="595" spans="1:21" x14ac:dyDescent="0.2">
      <c r="A595" s="477"/>
      <c r="B595" s="477"/>
      <c r="C595" s="477"/>
      <c r="D595" s="477"/>
      <c r="E595" s="477"/>
      <c r="F595" s="571"/>
      <c r="G595" s="477"/>
      <c r="H595" s="477"/>
      <c r="I595" s="477"/>
      <c r="J595" s="477"/>
      <c r="K595" s="549"/>
      <c r="L595" s="477"/>
      <c r="M595" s="572"/>
      <c r="N595" s="413"/>
      <c r="R595" s="413"/>
    </row>
    <row r="596" spans="1:21" x14ac:dyDescent="0.2">
      <c r="A596" s="551"/>
      <c r="B596" s="551"/>
      <c r="C596" s="551"/>
      <c r="D596" s="551"/>
      <c r="E596" s="574" t="s">
        <v>2017</v>
      </c>
      <c r="F596" s="574"/>
      <c r="G596" s="574"/>
      <c r="H596" s="574"/>
      <c r="I596" s="574"/>
      <c r="J596" s="574"/>
      <c r="K596" s="574"/>
      <c r="L596" s="574"/>
      <c r="M596" s="574"/>
      <c r="N596" s="413"/>
      <c r="R596" s="413"/>
    </row>
    <row r="597" spans="1:21" x14ac:dyDescent="0.2">
      <c r="A597" s="551"/>
      <c r="B597" s="551"/>
      <c r="C597" s="551"/>
      <c r="D597" s="551"/>
      <c r="E597" s="575" t="s">
        <v>1986</v>
      </c>
      <c r="F597" s="324"/>
      <c r="G597" s="324"/>
      <c r="H597" s="324"/>
      <c r="I597" s="324"/>
      <c r="J597" s="324"/>
      <c r="K597" s="324"/>
      <c r="L597" s="324"/>
      <c r="M597" s="324"/>
      <c r="N597" s="413"/>
      <c r="R597" s="413"/>
    </row>
    <row r="598" spans="1:21" x14ac:dyDescent="0.2">
      <c r="A598" s="551"/>
      <c r="B598" s="551"/>
      <c r="C598" s="551"/>
      <c r="D598" s="551"/>
      <c r="E598" s="575" t="s">
        <v>1987</v>
      </c>
      <c r="F598" s="324"/>
      <c r="G598" s="575" t="s">
        <v>1988</v>
      </c>
      <c r="H598" s="575"/>
      <c r="I598" s="575" t="s">
        <v>1989</v>
      </c>
      <c r="J598" s="575"/>
      <c r="K598" s="575" t="s">
        <v>1990</v>
      </c>
      <c r="L598" s="324"/>
      <c r="M598" s="324"/>
      <c r="N598" s="413"/>
      <c r="R598" s="593"/>
      <c r="S598" s="592"/>
      <c r="T598" s="592"/>
      <c r="U598" s="592"/>
    </row>
    <row r="599" spans="1:21" x14ac:dyDescent="0.2">
      <c r="A599" s="471" t="s">
        <v>1876</v>
      </c>
      <c r="B599" s="471"/>
      <c r="C599" s="471" t="s">
        <v>1967</v>
      </c>
      <c r="D599" s="575"/>
      <c r="E599" s="578" t="s">
        <v>1991</v>
      </c>
      <c r="F599" s="477"/>
      <c r="G599" s="578" t="s">
        <v>1991</v>
      </c>
      <c r="H599" s="477"/>
      <c r="I599" s="578" t="s">
        <v>1991</v>
      </c>
      <c r="J599" s="418"/>
      <c r="K599" s="578" t="s">
        <v>1991</v>
      </c>
      <c r="L599" s="418"/>
      <c r="M599" s="579" t="s">
        <v>264</v>
      </c>
      <c r="N599" s="413"/>
      <c r="R599" s="593"/>
      <c r="S599" s="592"/>
      <c r="T599" s="592"/>
      <c r="U599" s="592"/>
    </row>
    <row r="600" spans="1:21" x14ac:dyDescent="0.2">
      <c r="A600" s="582" t="s">
        <v>801</v>
      </c>
      <c r="B600" s="471"/>
      <c r="C600" s="611" t="s">
        <v>1969</v>
      </c>
      <c r="D600" s="551"/>
      <c r="E600" s="612">
        <v>0.41264939170791792</v>
      </c>
      <c r="F600" s="583"/>
      <c r="G600" s="612">
        <v>4.4973001434114298E-4</v>
      </c>
      <c r="H600" s="583"/>
      <c r="I600" s="612">
        <v>3.9790992818014294E-4</v>
      </c>
      <c r="J600" s="583"/>
      <c r="K600" s="612">
        <v>2.7218575695576601E-4</v>
      </c>
      <c r="L600" s="583"/>
      <c r="M600" s="613">
        <v>0.41376921740739492</v>
      </c>
      <c r="N600" s="413"/>
      <c r="R600" s="593"/>
      <c r="S600" s="592"/>
      <c r="T600" s="592"/>
      <c r="U600" s="592"/>
    </row>
    <row r="601" spans="1:21" x14ac:dyDescent="0.2">
      <c r="B601" s="582"/>
      <c r="C601" s="552" t="s">
        <v>1970</v>
      </c>
      <c r="D601" s="583"/>
      <c r="E601" s="613">
        <v>0.2779887569932496</v>
      </c>
      <c r="F601" s="552"/>
      <c r="G601" s="613">
        <v>8.3592479905634243E-5</v>
      </c>
      <c r="H601" s="477"/>
      <c r="I601" s="613">
        <v>0</v>
      </c>
      <c r="J601" s="477"/>
      <c r="K601" s="613">
        <v>3.1224948599698084E-4</v>
      </c>
      <c r="L601" s="477"/>
      <c r="M601" s="613">
        <v>0.27838459895915224</v>
      </c>
      <c r="N601" s="413"/>
      <c r="R601" s="593"/>
      <c r="S601" s="592"/>
      <c r="T601" s="592"/>
      <c r="U601" s="592"/>
    </row>
    <row r="602" spans="1:21" x14ac:dyDescent="0.2">
      <c r="A602" s="477"/>
      <c r="B602" s="477"/>
      <c r="C602" s="552" t="s">
        <v>1971</v>
      </c>
      <c r="D602" s="583"/>
      <c r="E602" s="613">
        <v>0.39398969531548605</v>
      </c>
      <c r="F602" s="552"/>
      <c r="G602" s="613">
        <v>0</v>
      </c>
      <c r="H602" s="477"/>
      <c r="I602" s="613">
        <v>2.3329436653414233E-4</v>
      </c>
      <c r="J602" s="477"/>
      <c r="K602" s="613">
        <v>9.1077724273286277E-4</v>
      </c>
      <c r="L602" s="477"/>
      <c r="M602" s="613">
        <v>0.39513376692475305</v>
      </c>
      <c r="N602" s="413"/>
      <c r="R602" s="593"/>
      <c r="S602" s="592"/>
      <c r="T602" s="592"/>
      <c r="U602" s="592"/>
    </row>
    <row r="603" spans="1:21" x14ac:dyDescent="0.2">
      <c r="A603" s="477"/>
      <c r="B603" s="477"/>
      <c r="C603" s="552" t="s">
        <v>1972</v>
      </c>
      <c r="D603" s="583"/>
      <c r="E603" s="613">
        <v>0.51507840435170171</v>
      </c>
      <c r="F603" s="552"/>
      <c r="G603" s="613">
        <v>0</v>
      </c>
      <c r="H603" s="477"/>
      <c r="I603" s="613">
        <v>1.5460771930198998E-4</v>
      </c>
      <c r="J603" s="477"/>
      <c r="K603" s="613">
        <v>1.3832767733480853E-3</v>
      </c>
      <c r="L603" s="477"/>
      <c r="M603" s="613">
        <v>0.51661628884435173</v>
      </c>
      <c r="N603" s="413"/>
      <c r="R603" s="593"/>
      <c r="S603" s="592"/>
      <c r="T603" s="592"/>
      <c r="U603" s="592"/>
    </row>
    <row r="604" spans="1:21" x14ac:dyDescent="0.2">
      <c r="A604" s="477"/>
      <c r="B604" s="477"/>
      <c r="C604" s="552" t="s">
        <v>1973</v>
      </c>
      <c r="D604" s="583"/>
      <c r="E604" s="613">
        <v>0.6490459981929142</v>
      </c>
      <c r="F604" s="552"/>
      <c r="G604" s="613">
        <v>3.1676783622298628E-4</v>
      </c>
      <c r="H604" s="477"/>
      <c r="I604" s="613">
        <v>0</v>
      </c>
      <c r="J604" s="477"/>
      <c r="K604" s="613">
        <v>6.8871205047335874E-4</v>
      </c>
      <c r="L604" s="477"/>
      <c r="M604" s="613">
        <v>0.65005147807961061</v>
      </c>
      <c r="N604" s="413"/>
      <c r="R604" s="593"/>
      <c r="S604" s="592"/>
      <c r="T604" s="592"/>
      <c r="U604" s="592"/>
    </row>
    <row r="605" spans="1:21" x14ac:dyDescent="0.2">
      <c r="A605" s="477"/>
      <c r="B605" s="477"/>
      <c r="C605" s="552" t="s">
        <v>1974</v>
      </c>
      <c r="D605" s="583"/>
      <c r="E605" s="613">
        <v>0.85229489022908855</v>
      </c>
      <c r="F605" s="552"/>
      <c r="G605" s="613">
        <v>1.0310381133484239E-3</v>
      </c>
      <c r="H605" s="477"/>
      <c r="I605" s="613">
        <v>5.6626300336906827E-4</v>
      </c>
      <c r="J605" s="477"/>
      <c r="K605" s="613">
        <v>7.7335412825141857E-3</v>
      </c>
      <c r="L605" s="477"/>
      <c r="M605" s="613">
        <v>0.8616257326283201</v>
      </c>
      <c r="N605" s="413"/>
      <c r="R605" s="593"/>
      <c r="S605" s="592"/>
      <c r="T605" s="592"/>
      <c r="U605" s="592"/>
    </row>
    <row r="606" spans="1:21" x14ac:dyDescent="0.2">
      <c r="A606" s="477"/>
      <c r="B606" s="477"/>
      <c r="C606" s="552" t="s">
        <v>1975</v>
      </c>
      <c r="D606" s="583"/>
      <c r="E606" s="613">
        <v>1.0601431816904259</v>
      </c>
      <c r="F606" s="552"/>
      <c r="G606" s="613">
        <v>1.5001084085589384E-3</v>
      </c>
      <c r="H606" s="477"/>
      <c r="I606" s="613">
        <v>1.9517684074180964E-3</v>
      </c>
      <c r="J606" s="477"/>
      <c r="K606" s="613">
        <v>4.0951921275186355E-3</v>
      </c>
      <c r="L606" s="477"/>
      <c r="M606" s="613">
        <v>1.0676902506339216</v>
      </c>
      <c r="N606" s="413"/>
      <c r="R606" s="593"/>
      <c r="S606" s="592"/>
      <c r="T606" s="592"/>
      <c r="U606" s="592"/>
    </row>
    <row r="607" spans="1:21" x14ac:dyDescent="0.2">
      <c r="A607" s="477"/>
      <c r="B607" s="477"/>
      <c r="C607" s="552" t="s">
        <v>1976</v>
      </c>
      <c r="D607" s="583"/>
      <c r="E607" s="613">
        <v>1.1581211715868112</v>
      </c>
      <c r="F607" s="552"/>
      <c r="G607" s="613">
        <v>3.067308220205441E-3</v>
      </c>
      <c r="H607" s="477"/>
      <c r="I607" s="613">
        <v>1.2771315702543346E-3</v>
      </c>
      <c r="J607" s="477"/>
      <c r="K607" s="613">
        <v>1.9265551529492862E-3</v>
      </c>
      <c r="L607" s="477"/>
      <c r="M607" s="613">
        <v>1.1643921665302204</v>
      </c>
      <c r="N607" s="413"/>
      <c r="R607" s="593"/>
      <c r="S607" s="592"/>
      <c r="T607" s="592"/>
      <c r="U607" s="592"/>
    </row>
    <row r="608" spans="1:21" x14ac:dyDescent="0.2">
      <c r="A608" s="477"/>
      <c r="B608" s="477"/>
      <c r="C608" s="552" t="s">
        <v>1977</v>
      </c>
      <c r="D608" s="583"/>
      <c r="E608" s="613">
        <v>1.3436814440142402</v>
      </c>
      <c r="F608" s="552"/>
      <c r="G608" s="613">
        <v>0</v>
      </c>
      <c r="H608" s="477"/>
      <c r="I608" s="613">
        <v>3.115242738556932E-4</v>
      </c>
      <c r="J608" s="477"/>
      <c r="K608" s="613">
        <v>3.9294018563102041E-3</v>
      </c>
      <c r="L608" s="477"/>
      <c r="M608" s="613">
        <v>1.3479223701444061</v>
      </c>
      <c r="N608" s="413"/>
      <c r="R608" s="593"/>
      <c r="S608" s="592"/>
      <c r="T608" s="592"/>
      <c r="U608" s="592"/>
    </row>
    <row r="609" spans="1:21" x14ac:dyDescent="0.2">
      <c r="A609" s="477"/>
      <c r="B609" s="477"/>
      <c r="C609" s="552" t="s">
        <v>1978</v>
      </c>
      <c r="D609" s="583"/>
      <c r="E609" s="613">
        <v>1.3474933978642931</v>
      </c>
      <c r="F609" s="552"/>
      <c r="G609" s="613">
        <v>1.3214635706208723E-3</v>
      </c>
      <c r="H609" s="477"/>
      <c r="I609" s="613">
        <v>4.5975108210068481E-4</v>
      </c>
      <c r="J609" s="477"/>
      <c r="K609" s="613">
        <v>6.4963365378750276E-3</v>
      </c>
      <c r="L609" s="477"/>
      <c r="M609" s="613">
        <v>1.3557709490548897</v>
      </c>
      <c r="N609" s="413"/>
      <c r="R609" s="593"/>
      <c r="S609" s="592"/>
      <c r="T609" s="592"/>
      <c r="U609" s="592"/>
    </row>
    <row r="610" spans="1:21" x14ac:dyDescent="0.2">
      <c r="A610" s="477"/>
      <c r="B610" s="477"/>
      <c r="C610" s="552" t="s">
        <v>1979</v>
      </c>
      <c r="D610" s="583"/>
      <c r="E610" s="613">
        <v>1.5144938644625561</v>
      </c>
      <c r="F610" s="552"/>
      <c r="G610" s="613">
        <v>1.8188193250545342E-3</v>
      </c>
      <c r="H610" s="477"/>
      <c r="I610" s="613">
        <v>1.4110749482485713E-3</v>
      </c>
      <c r="J610" s="477"/>
      <c r="K610" s="613">
        <v>5.9654865109819285E-3</v>
      </c>
      <c r="L610" s="477"/>
      <c r="M610" s="613">
        <v>1.5236892452468411</v>
      </c>
      <c r="N610" s="413"/>
      <c r="R610" s="593"/>
      <c r="S610" s="592"/>
      <c r="T610" s="592"/>
      <c r="U610" s="592"/>
    </row>
    <row r="611" spans="1:21" x14ac:dyDescent="0.2">
      <c r="A611" s="477"/>
      <c r="B611" s="477"/>
      <c r="C611" s="552" t="s">
        <v>1980</v>
      </c>
      <c r="D611" s="583"/>
      <c r="E611" s="613">
        <v>1.5666259496231467</v>
      </c>
      <c r="F611" s="552"/>
      <c r="G611" s="613">
        <v>8.3546520660513629E-4</v>
      </c>
      <c r="H611" s="477"/>
      <c r="I611" s="613">
        <v>7.3143158743257713E-4</v>
      </c>
      <c r="J611" s="477"/>
      <c r="K611" s="613">
        <v>4.8509918394353891E-3</v>
      </c>
      <c r="L611" s="477"/>
      <c r="M611" s="613">
        <v>1.5730438382566199</v>
      </c>
      <c r="N611" s="413"/>
      <c r="R611" s="593"/>
      <c r="S611" s="592"/>
      <c r="T611" s="592"/>
      <c r="U611" s="592"/>
    </row>
    <row r="612" spans="1:21" x14ac:dyDescent="0.2">
      <c r="A612" s="589"/>
      <c r="B612" s="589"/>
      <c r="C612" s="552" t="s">
        <v>1981</v>
      </c>
      <c r="D612" s="583"/>
      <c r="E612" s="613">
        <v>1.2340586769393203</v>
      </c>
      <c r="F612" s="552"/>
      <c r="G612" s="613">
        <v>2.8337672756159043E-3</v>
      </c>
      <c r="H612" s="477"/>
      <c r="I612" s="613">
        <v>3.8386409233417696E-4</v>
      </c>
      <c r="J612" s="477"/>
      <c r="K612" s="613">
        <v>3.3946090255655907E-3</v>
      </c>
      <c r="L612" s="477"/>
      <c r="M612" s="613">
        <v>1.2406709173328359</v>
      </c>
      <c r="N612" s="611"/>
      <c r="R612" s="614"/>
      <c r="S612" s="592"/>
      <c r="T612" s="592"/>
      <c r="U612" s="592"/>
    </row>
    <row r="613" spans="1:21" x14ac:dyDescent="0.2">
      <c r="A613" s="477"/>
      <c r="B613" s="477"/>
      <c r="C613" s="552" t="s">
        <v>1982</v>
      </c>
      <c r="D613" s="583"/>
      <c r="E613" s="613">
        <v>0.19898339664036571</v>
      </c>
      <c r="F613" s="552"/>
      <c r="G613" s="613">
        <v>7.3965953705416073E-4</v>
      </c>
      <c r="H613" s="477"/>
      <c r="I613" s="613">
        <v>0</v>
      </c>
      <c r="J613" s="477"/>
      <c r="K613" s="613">
        <v>5.077253878367151E-4</v>
      </c>
      <c r="L613" s="477"/>
      <c r="M613" s="613">
        <v>0.20023078156525659</v>
      </c>
      <c r="N613" s="413"/>
      <c r="R613" s="413"/>
    </row>
    <row r="614" spans="1:21" x14ac:dyDescent="0.2">
      <c r="A614" s="590" t="s">
        <v>1992</v>
      </c>
      <c r="B614" s="590"/>
      <c r="C614" s="477"/>
      <c r="D614" s="477"/>
      <c r="E614" s="615">
        <v>12.524648219611516</v>
      </c>
      <c r="F614" s="552"/>
      <c r="G614" s="615">
        <v>1.3997719987533174E-2</v>
      </c>
      <c r="H614" s="552"/>
      <c r="I614" s="615">
        <v>7.8786209790294767E-3</v>
      </c>
      <c r="J614" s="552"/>
      <c r="K614" s="615">
        <v>4.2467041030494014E-2</v>
      </c>
      <c r="L614" s="552"/>
      <c r="M614" s="615">
        <v>12.588991601608573</v>
      </c>
      <c r="N614" s="413"/>
      <c r="R614" s="413"/>
    </row>
    <row r="615" spans="1:21" x14ac:dyDescent="0.2">
      <c r="A615" s="477"/>
      <c r="B615" s="477"/>
      <c r="C615" s="477"/>
      <c r="D615" s="477"/>
      <c r="E615" s="477"/>
      <c r="F615" s="571"/>
      <c r="G615" s="477"/>
      <c r="H615" s="477"/>
      <c r="I615" s="477"/>
      <c r="J615" s="477"/>
      <c r="K615" s="549"/>
      <c r="L615" s="477"/>
      <c r="M615" s="572"/>
      <c r="N615" s="413"/>
      <c r="R615" s="413"/>
    </row>
    <row r="616" spans="1:21" x14ac:dyDescent="0.2">
      <c r="A616" s="551"/>
      <c r="B616" s="551"/>
      <c r="C616" s="551"/>
      <c r="D616" s="551"/>
      <c r="E616" s="574" t="s">
        <v>2017</v>
      </c>
      <c r="F616" s="574"/>
      <c r="G616" s="574"/>
      <c r="H616" s="574"/>
      <c r="I616" s="574"/>
      <c r="J616" s="574"/>
      <c r="K616" s="574"/>
      <c r="L616" s="574"/>
      <c r="M616" s="574"/>
      <c r="N616" s="413"/>
      <c r="R616" s="413"/>
    </row>
    <row r="617" spans="1:21" x14ac:dyDescent="0.2">
      <c r="A617" s="551"/>
      <c r="B617" s="551"/>
      <c r="C617" s="551"/>
      <c r="D617" s="551"/>
      <c r="E617" s="575" t="s">
        <v>1986</v>
      </c>
      <c r="F617" s="324"/>
      <c r="G617" s="324"/>
      <c r="H617" s="324"/>
      <c r="I617" s="324"/>
      <c r="J617" s="324"/>
      <c r="K617" s="324"/>
      <c r="L617" s="324"/>
      <c r="M617" s="324"/>
      <c r="N617" s="413"/>
      <c r="R617" s="413"/>
    </row>
    <row r="618" spans="1:21" x14ac:dyDescent="0.2">
      <c r="A618" s="551"/>
      <c r="B618" s="551"/>
      <c r="C618" s="551"/>
      <c r="D618" s="551"/>
      <c r="E618" s="575" t="s">
        <v>1987</v>
      </c>
      <c r="F618" s="324"/>
      <c r="G618" s="575" t="s">
        <v>1988</v>
      </c>
      <c r="H618" s="575"/>
      <c r="I618" s="575" t="s">
        <v>1989</v>
      </c>
      <c r="J618" s="575"/>
      <c r="K618" s="575" t="s">
        <v>1990</v>
      </c>
      <c r="L618" s="324"/>
      <c r="M618" s="324"/>
      <c r="N618" s="413"/>
      <c r="R618" s="593"/>
      <c r="S618" s="592"/>
      <c r="T618" s="592"/>
      <c r="U618" s="592"/>
    </row>
    <row r="619" spans="1:21" x14ac:dyDescent="0.2">
      <c r="A619" s="471" t="s">
        <v>1876</v>
      </c>
      <c r="B619" s="471"/>
      <c r="C619" s="471" t="s">
        <v>1967</v>
      </c>
      <c r="D619" s="575"/>
      <c r="E619" s="578" t="s">
        <v>1991</v>
      </c>
      <c r="F619" s="477"/>
      <c r="G619" s="578" t="s">
        <v>1991</v>
      </c>
      <c r="H619" s="477"/>
      <c r="I619" s="578" t="s">
        <v>1991</v>
      </c>
      <c r="J619" s="418"/>
      <c r="K619" s="578" t="s">
        <v>1991</v>
      </c>
      <c r="L619" s="418"/>
      <c r="M619" s="579" t="s">
        <v>264</v>
      </c>
      <c r="N619" s="413"/>
      <c r="R619" s="593"/>
      <c r="S619" s="592"/>
      <c r="T619" s="592"/>
      <c r="U619" s="592"/>
    </row>
    <row r="620" spans="1:21" x14ac:dyDescent="0.2">
      <c r="A620" s="582" t="s">
        <v>803</v>
      </c>
      <c r="B620" s="471"/>
      <c r="C620" s="552" t="s">
        <v>1969</v>
      </c>
      <c r="D620" s="575"/>
      <c r="E620" s="613">
        <v>2.4451245579338767</v>
      </c>
      <c r="F620" s="552"/>
      <c r="G620" s="613">
        <v>1.7657929476315498E-3</v>
      </c>
      <c r="H620" s="477"/>
      <c r="I620" s="613">
        <v>8.6499715198060816E-4</v>
      </c>
      <c r="J620" s="477"/>
      <c r="K620" s="613">
        <v>6.115761850886952E-4</v>
      </c>
      <c r="L620" s="477"/>
      <c r="M620" s="613">
        <v>2.4483669242185773</v>
      </c>
      <c r="N620" s="413"/>
      <c r="R620" s="593"/>
      <c r="S620" s="592"/>
      <c r="T620" s="592"/>
      <c r="U620" s="592"/>
    </row>
    <row r="621" spans="1:21" x14ac:dyDescent="0.2">
      <c r="B621" s="582"/>
      <c r="C621" s="552" t="s">
        <v>1970</v>
      </c>
      <c r="D621" s="583"/>
      <c r="E621" s="613">
        <v>1.6381367634549431</v>
      </c>
      <c r="F621" s="552"/>
      <c r="G621" s="613">
        <v>4.0006664522105953E-3</v>
      </c>
      <c r="H621" s="477"/>
      <c r="I621" s="613">
        <v>1.6519407169904245E-4</v>
      </c>
      <c r="J621" s="477"/>
      <c r="K621" s="613">
        <v>4.3130749210388154E-4</v>
      </c>
      <c r="L621" s="477"/>
      <c r="M621" s="613">
        <v>1.6427339314709566</v>
      </c>
      <c r="N621" s="413"/>
      <c r="R621" s="593"/>
      <c r="S621" s="592"/>
      <c r="T621" s="592"/>
      <c r="U621" s="592"/>
    </row>
    <row r="622" spans="1:21" x14ac:dyDescent="0.2">
      <c r="A622" s="477"/>
      <c r="B622" s="477"/>
      <c r="C622" s="552" t="s">
        <v>1971</v>
      </c>
      <c r="D622" s="583"/>
      <c r="E622" s="613">
        <v>2.2314350391679514</v>
      </c>
      <c r="F622" s="552"/>
      <c r="G622" s="613">
        <v>1.753238101418318E-3</v>
      </c>
      <c r="H622" s="477"/>
      <c r="I622" s="613">
        <v>2.0021581111727186E-3</v>
      </c>
      <c r="J622" s="477"/>
      <c r="K622" s="613">
        <v>1.0944495908718963E-3</v>
      </c>
      <c r="L622" s="477"/>
      <c r="M622" s="613">
        <v>2.2362848849714143</v>
      </c>
      <c r="N622" s="413"/>
      <c r="R622" s="593"/>
      <c r="S622" s="592"/>
      <c r="T622" s="592"/>
      <c r="U622" s="592"/>
    </row>
    <row r="623" spans="1:21" x14ac:dyDescent="0.2">
      <c r="A623" s="477"/>
      <c r="B623" s="477"/>
      <c r="C623" s="552" t="s">
        <v>1972</v>
      </c>
      <c r="D623" s="583"/>
      <c r="E623" s="613">
        <v>2.8679851218395567</v>
      </c>
      <c r="F623" s="552"/>
      <c r="G623" s="613">
        <v>1.8305571221373974E-3</v>
      </c>
      <c r="H623" s="477"/>
      <c r="I623" s="613">
        <v>1.103819223563065E-3</v>
      </c>
      <c r="J623" s="477"/>
      <c r="K623" s="613">
        <v>1.2315831280267774E-3</v>
      </c>
      <c r="L623" s="477"/>
      <c r="M623" s="613">
        <v>2.8721510813132842</v>
      </c>
      <c r="N623" s="413"/>
      <c r="R623" s="593"/>
      <c r="S623" s="592"/>
      <c r="T623" s="592"/>
      <c r="U623" s="592"/>
    </row>
    <row r="624" spans="1:21" x14ac:dyDescent="0.2">
      <c r="A624" s="477"/>
      <c r="B624" s="477"/>
      <c r="C624" s="552" t="s">
        <v>1973</v>
      </c>
      <c r="D624" s="583"/>
      <c r="E624" s="613">
        <v>3.3357806545888815</v>
      </c>
      <c r="F624" s="552"/>
      <c r="G624" s="613">
        <v>5.185300651710815E-3</v>
      </c>
      <c r="H624" s="477"/>
      <c r="I624" s="613">
        <v>2.8245372507074511E-3</v>
      </c>
      <c r="J624" s="477"/>
      <c r="K624" s="613">
        <v>1.2042453420661081E-3</v>
      </c>
      <c r="L624" s="477"/>
      <c r="M624" s="613">
        <v>3.3449947378333658</v>
      </c>
      <c r="N624" s="413"/>
      <c r="R624" s="593"/>
      <c r="S624" s="592"/>
      <c r="T624" s="592"/>
      <c r="U624" s="592"/>
    </row>
    <row r="625" spans="1:21" x14ac:dyDescent="0.2">
      <c r="A625" s="477"/>
      <c r="B625" s="477"/>
      <c r="C625" s="552" t="s">
        <v>1974</v>
      </c>
      <c r="D625" s="583"/>
      <c r="E625" s="613">
        <v>2.7715176579967258</v>
      </c>
      <c r="F625" s="552"/>
      <c r="G625" s="613">
        <v>6.9813564063713601E-4</v>
      </c>
      <c r="H625" s="477"/>
      <c r="I625" s="613">
        <v>0</v>
      </c>
      <c r="J625" s="477"/>
      <c r="K625" s="613">
        <v>4.5787531622945065E-3</v>
      </c>
      <c r="L625" s="477"/>
      <c r="M625" s="613">
        <v>2.7767945467996578</v>
      </c>
      <c r="N625" s="413"/>
      <c r="R625" s="593"/>
      <c r="S625" s="592"/>
      <c r="T625" s="592"/>
      <c r="U625" s="592"/>
    </row>
    <row r="626" spans="1:21" x14ac:dyDescent="0.2">
      <c r="A626" s="477"/>
      <c r="B626" s="477"/>
      <c r="C626" s="552" t="s">
        <v>1975</v>
      </c>
      <c r="D626" s="583"/>
      <c r="E626" s="613">
        <v>2.2841326915342792</v>
      </c>
      <c r="F626" s="552"/>
      <c r="G626" s="613">
        <v>3.4352507645390917E-3</v>
      </c>
      <c r="H626" s="477"/>
      <c r="I626" s="613">
        <v>1.8646585041478879E-3</v>
      </c>
      <c r="J626" s="477"/>
      <c r="K626" s="613">
        <v>3.1950504898157353E-3</v>
      </c>
      <c r="L626" s="477"/>
      <c r="M626" s="613">
        <v>2.2926276512927819</v>
      </c>
      <c r="N626" s="413"/>
      <c r="R626" s="593"/>
      <c r="S626" s="592"/>
      <c r="T626" s="592"/>
      <c r="U626" s="592"/>
    </row>
    <row r="627" spans="1:21" x14ac:dyDescent="0.2">
      <c r="A627" s="477"/>
      <c r="B627" s="477"/>
      <c r="C627" s="552" t="s">
        <v>1976</v>
      </c>
      <c r="D627" s="583"/>
      <c r="E627" s="613">
        <v>1.6078187086603124</v>
      </c>
      <c r="F627" s="552"/>
      <c r="G627" s="613">
        <v>1.2699379259238565E-4</v>
      </c>
      <c r="H627" s="477"/>
      <c r="I627" s="613">
        <v>1.0115076569310699E-3</v>
      </c>
      <c r="J627" s="477"/>
      <c r="K627" s="613">
        <v>7.7377216252015168E-4</v>
      </c>
      <c r="L627" s="477"/>
      <c r="M627" s="613">
        <v>1.6097309822723558</v>
      </c>
      <c r="N627" s="413"/>
      <c r="R627" s="593"/>
      <c r="S627" s="592"/>
      <c r="T627" s="592"/>
      <c r="U627" s="592"/>
    </row>
    <row r="628" spans="1:21" x14ac:dyDescent="0.2">
      <c r="A628" s="477"/>
      <c r="B628" s="477"/>
      <c r="C628" s="552" t="s">
        <v>1977</v>
      </c>
      <c r="D628" s="583"/>
      <c r="E628" s="613">
        <v>0.97885721884714283</v>
      </c>
      <c r="F628" s="552"/>
      <c r="G628" s="613">
        <v>0</v>
      </c>
      <c r="H628" s="477"/>
      <c r="I628" s="613">
        <v>0</v>
      </c>
      <c r="J628" s="477"/>
      <c r="K628" s="613">
        <v>1.6176607733472715E-4</v>
      </c>
      <c r="L628" s="477"/>
      <c r="M628" s="613">
        <v>0.97901898492447759</v>
      </c>
      <c r="N628" s="413"/>
      <c r="R628" s="593"/>
      <c r="S628" s="592"/>
      <c r="T628" s="592"/>
      <c r="U628" s="592"/>
    </row>
    <row r="629" spans="1:21" x14ac:dyDescent="0.2">
      <c r="A629" s="477"/>
      <c r="B629" s="477"/>
      <c r="C629" s="552" t="s">
        <v>1978</v>
      </c>
      <c r="D629" s="583"/>
      <c r="E629" s="613">
        <v>0.8355947967838917</v>
      </c>
      <c r="F629" s="552"/>
      <c r="G629" s="613">
        <v>0</v>
      </c>
      <c r="H629" s="477"/>
      <c r="I629" s="613">
        <v>0</v>
      </c>
      <c r="J629" s="477"/>
      <c r="K629" s="613">
        <v>0</v>
      </c>
      <c r="L629" s="477"/>
      <c r="M629" s="613">
        <v>0.8355947967838917</v>
      </c>
      <c r="N629" s="413"/>
      <c r="R629" s="593"/>
      <c r="S629" s="592"/>
      <c r="T629" s="592"/>
      <c r="U629" s="592"/>
    </row>
    <row r="630" spans="1:21" x14ac:dyDescent="0.2">
      <c r="A630" s="477"/>
      <c r="B630" s="477"/>
      <c r="C630" s="552" t="s">
        <v>1979</v>
      </c>
      <c r="D630" s="583"/>
      <c r="E630" s="613">
        <v>0.69404665437841007</v>
      </c>
      <c r="F630" s="552"/>
      <c r="G630" s="613">
        <v>0</v>
      </c>
      <c r="H630" s="477"/>
      <c r="I630" s="613">
        <v>0</v>
      </c>
      <c r="J630" s="477"/>
      <c r="K630" s="613">
        <v>0</v>
      </c>
      <c r="L630" s="477"/>
      <c r="M630" s="613">
        <v>0.69404665437841007</v>
      </c>
      <c r="N630" s="413"/>
      <c r="R630" s="593"/>
      <c r="S630" s="592"/>
      <c r="T630" s="592"/>
      <c r="U630" s="592"/>
    </row>
    <row r="631" spans="1:21" x14ac:dyDescent="0.2">
      <c r="A631" s="477"/>
      <c r="B631" s="477"/>
      <c r="C631" s="552" t="s">
        <v>1980</v>
      </c>
      <c r="D631" s="583"/>
      <c r="E631" s="613">
        <v>0.50222194201622095</v>
      </c>
      <c r="F631" s="552"/>
      <c r="G631" s="613">
        <v>5.5115305873957416E-4</v>
      </c>
      <c r="H631" s="477"/>
      <c r="I631" s="613">
        <v>0</v>
      </c>
      <c r="J631" s="477"/>
      <c r="K631" s="613">
        <v>0</v>
      </c>
      <c r="L631" s="477"/>
      <c r="M631" s="613">
        <v>0.50277309507496049</v>
      </c>
      <c r="N631" s="413"/>
      <c r="R631" s="593"/>
      <c r="S631" s="592"/>
      <c r="T631" s="592"/>
      <c r="U631" s="592"/>
    </row>
    <row r="632" spans="1:21" x14ac:dyDescent="0.2">
      <c r="A632" s="589"/>
      <c r="B632" s="589"/>
      <c r="C632" s="552" t="s">
        <v>1981</v>
      </c>
      <c r="D632" s="583"/>
      <c r="E632" s="613">
        <v>0.22085940745313784</v>
      </c>
      <c r="F632" s="552"/>
      <c r="G632" s="613">
        <v>0</v>
      </c>
      <c r="H632" s="477"/>
      <c r="I632" s="613">
        <v>0</v>
      </c>
      <c r="J632" s="477"/>
      <c r="K632" s="613">
        <v>0</v>
      </c>
      <c r="L632" s="477"/>
      <c r="M632" s="613">
        <v>0.22085940745313784</v>
      </c>
      <c r="N632" s="611"/>
      <c r="R632" s="614"/>
      <c r="S632" s="592"/>
      <c r="T632" s="592"/>
      <c r="U632" s="592"/>
    </row>
    <row r="633" spans="1:21" x14ac:dyDescent="0.2">
      <c r="A633" s="203"/>
      <c r="B633" s="203"/>
      <c r="C633" s="552" t="s">
        <v>1982</v>
      </c>
      <c r="D633" s="583"/>
      <c r="E633" s="613">
        <v>3.4221406175804665E-3</v>
      </c>
      <c r="F633" s="552"/>
      <c r="G633" s="613">
        <v>0</v>
      </c>
      <c r="H633" s="477"/>
      <c r="I633" s="613">
        <v>0</v>
      </c>
      <c r="J633" s="477"/>
      <c r="K633" s="613">
        <v>0</v>
      </c>
      <c r="L633" s="477"/>
      <c r="M633" s="613">
        <v>3.4221406175804665E-3</v>
      </c>
      <c r="N633" s="611"/>
      <c r="R633" s="611"/>
    </row>
    <row r="634" spans="1:21" x14ac:dyDescent="0.2">
      <c r="A634" s="590" t="s">
        <v>1993</v>
      </c>
      <c r="B634" s="590"/>
      <c r="C634" s="552"/>
      <c r="D634" s="552"/>
      <c r="E634" s="615">
        <v>22.416933355272906</v>
      </c>
      <c r="F634" s="552"/>
      <c r="G634" s="615">
        <v>1.9347088531616864E-2</v>
      </c>
      <c r="H634" s="552"/>
      <c r="I634" s="615">
        <v>9.8368719702018447E-3</v>
      </c>
      <c r="J634" s="552"/>
      <c r="K634" s="615">
        <v>1.3282503630122481E-2</v>
      </c>
      <c r="L634" s="552"/>
      <c r="M634" s="615">
        <v>22.459399819404851</v>
      </c>
      <c r="N634" s="611"/>
      <c r="R634" s="611"/>
    </row>
    <row r="635" spans="1:21" x14ac:dyDescent="0.2">
      <c r="A635" s="590"/>
      <c r="B635" s="590"/>
      <c r="C635" s="552"/>
      <c r="D635" s="552"/>
      <c r="E635" s="485"/>
      <c r="F635" s="552"/>
      <c r="G635" s="485"/>
      <c r="H635" s="552"/>
      <c r="I635" s="485"/>
      <c r="J635" s="552"/>
      <c r="K635" s="556"/>
      <c r="L635" s="552"/>
      <c r="M635" s="485"/>
      <c r="N635" s="611"/>
      <c r="R635" s="611"/>
    </row>
    <row r="636" spans="1:21" x14ac:dyDescent="0.2">
      <c r="A636" s="590"/>
      <c r="B636" s="590"/>
      <c r="C636" s="552"/>
      <c r="D636" s="552"/>
      <c r="E636" s="485"/>
      <c r="F636" s="552"/>
      <c r="G636" s="485"/>
      <c r="H636" s="552"/>
      <c r="I636" s="485"/>
      <c r="J636" s="552"/>
      <c r="K636" s="556"/>
      <c r="L636" s="552"/>
      <c r="M636" s="485"/>
      <c r="N636" s="611"/>
      <c r="R636" s="611"/>
    </row>
    <row r="637" spans="1:21" x14ac:dyDescent="0.2">
      <c r="A637" s="590"/>
      <c r="B637" s="590"/>
      <c r="C637" s="552"/>
      <c r="D637" s="552"/>
      <c r="E637" s="485"/>
      <c r="F637" s="552"/>
      <c r="G637" s="485"/>
      <c r="H637" s="552"/>
      <c r="I637" s="485"/>
      <c r="J637" s="552"/>
      <c r="K637" s="556"/>
      <c r="L637" s="552"/>
      <c r="M637" s="485"/>
      <c r="N637" s="611"/>
      <c r="R637" s="611"/>
    </row>
    <row r="638" spans="1:21" x14ac:dyDescent="0.2">
      <c r="A638" s="590"/>
      <c r="B638" s="590"/>
      <c r="C638" s="552"/>
      <c r="D638" s="552"/>
      <c r="E638" s="485"/>
      <c r="F638" s="552"/>
      <c r="G638" s="485"/>
      <c r="H638" s="552"/>
      <c r="I638" s="485"/>
      <c r="J638" s="552"/>
      <c r="K638" s="556"/>
      <c r="L638" s="552"/>
      <c r="M638" s="485"/>
      <c r="N638" s="611"/>
      <c r="R638" s="611"/>
    </row>
    <row r="639" spans="1:21" x14ac:dyDescent="0.2">
      <c r="A639" s="590"/>
      <c r="B639" s="590"/>
      <c r="C639" s="552"/>
      <c r="D639" s="552"/>
      <c r="E639" s="485"/>
      <c r="F639" s="552"/>
      <c r="G639" s="485"/>
      <c r="H639" s="552"/>
      <c r="I639" s="485"/>
      <c r="J639" s="552"/>
      <c r="K639" s="556"/>
      <c r="L639" s="552"/>
      <c r="M639" s="485"/>
      <c r="N639" s="611"/>
      <c r="R639" s="611"/>
    </row>
    <row r="640" spans="1:21" x14ac:dyDescent="0.2">
      <c r="A640" s="590"/>
      <c r="B640" s="590"/>
      <c r="C640" s="552"/>
      <c r="D640" s="552"/>
      <c r="E640" s="485"/>
      <c r="F640" s="552"/>
      <c r="G640" s="485"/>
      <c r="H640" s="552"/>
      <c r="I640" s="485"/>
      <c r="J640" s="552"/>
      <c r="K640" s="556"/>
      <c r="L640" s="552"/>
      <c r="M640" s="485"/>
      <c r="N640" s="611"/>
      <c r="R640" s="611"/>
    </row>
    <row r="641" spans="1:18" x14ac:dyDescent="0.2">
      <c r="A641" s="502" t="s">
        <v>1694</v>
      </c>
      <c r="B641" s="503"/>
      <c r="C641" s="503"/>
      <c r="D641" s="503"/>
      <c r="E641" s="504" t="s">
        <v>1896</v>
      </c>
      <c r="F641" s="505"/>
      <c r="G641" s="506"/>
      <c r="H641" s="507"/>
      <c r="I641" s="507"/>
      <c r="J641" s="508"/>
      <c r="K641" s="509"/>
      <c r="L641" s="510"/>
      <c r="M641" s="511" t="s">
        <v>2018</v>
      </c>
      <c r="N641" s="413"/>
      <c r="R641" s="413"/>
    </row>
    <row r="642" spans="1:18" ht="23.25" x14ac:dyDescent="0.35">
      <c r="A642" s="410" t="s">
        <v>1605</v>
      </c>
      <c r="B642" s="177"/>
      <c r="C642" s="177"/>
      <c r="D642" s="177"/>
      <c r="E642" s="177"/>
      <c r="F642" s="411"/>
      <c r="G642" s="178"/>
      <c r="H642" s="178"/>
      <c r="I642" s="178"/>
      <c r="J642" s="179"/>
      <c r="K642" s="412"/>
      <c r="L642" s="178"/>
      <c r="M642" s="178"/>
      <c r="N642" s="413"/>
      <c r="R642" s="413"/>
    </row>
    <row r="643" spans="1:18" ht="15.75" x14ac:dyDescent="0.25">
      <c r="A643" s="414" t="s">
        <v>1606</v>
      </c>
      <c r="B643" s="414"/>
      <c r="C643" s="414"/>
      <c r="D643" s="414"/>
      <c r="E643" s="414"/>
      <c r="F643" s="415"/>
      <c r="G643" s="416">
        <v>43371</v>
      </c>
      <c r="H643" s="179"/>
      <c r="J643" s="179"/>
      <c r="K643" s="417"/>
      <c r="L643" s="179"/>
      <c r="M643" s="418"/>
      <c r="N643" s="413"/>
      <c r="R643" s="413"/>
    </row>
    <row r="644" spans="1:18" ht="15.75" x14ac:dyDescent="0.25">
      <c r="A644" s="414"/>
      <c r="B644" s="414"/>
      <c r="C644" s="414"/>
      <c r="D644" s="414"/>
      <c r="E644" s="414"/>
      <c r="F644" s="415"/>
      <c r="G644" s="179"/>
      <c r="H644" s="179"/>
      <c r="I644" s="419"/>
      <c r="J644" s="179"/>
      <c r="K644" s="417"/>
      <c r="L644" s="179"/>
      <c r="M644" s="418"/>
      <c r="N644" s="413"/>
      <c r="R644" s="413"/>
    </row>
    <row r="645" spans="1:18" x14ac:dyDescent="0.2">
      <c r="A645" s="179"/>
      <c r="B645" s="179"/>
      <c r="C645" s="179"/>
      <c r="D645" s="179"/>
      <c r="E645" s="179"/>
      <c r="F645" s="420"/>
      <c r="G645" s="179"/>
      <c r="H645" s="179"/>
      <c r="I645" s="179"/>
      <c r="J645" s="179"/>
      <c r="K645" s="417"/>
      <c r="L645" s="179"/>
      <c r="M645" s="418"/>
      <c r="N645" s="413"/>
      <c r="R645" s="413"/>
    </row>
    <row r="646" spans="1:18" ht="9" customHeight="1" x14ac:dyDescent="0.2">
      <c r="A646" s="179"/>
      <c r="B646" s="179"/>
      <c r="C646" s="179"/>
      <c r="D646" s="179"/>
      <c r="E646" s="179"/>
      <c r="F646" s="420"/>
      <c r="G646" s="179"/>
      <c r="H646" s="179"/>
      <c r="I646" s="179"/>
      <c r="J646" s="179"/>
      <c r="K646" s="417"/>
      <c r="L646" s="179"/>
      <c r="M646" s="418"/>
      <c r="N646" s="413"/>
      <c r="R646" s="413"/>
    </row>
    <row r="647" spans="1:18" x14ac:dyDescent="0.2">
      <c r="A647" s="569" t="s">
        <v>1996</v>
      </c>
      <c r="B647" s="569"/>
      <c r="C647" s="569"/>
      <c r="D647" s="569"/>
      <c r="E647" s="569"/>
      <c r="F647" s="569"/>
      <c r="G647" s="569"/>
      <c r="H647" s="569"/>
      <c r="I647" s="569"/>
      <c r="J647" s="569"/>
      <c r="K647" s="570"/>
      <c r="L647" s="569"/>
      <c r="M647" s="569"/>
      <c r="N647" s="573"/>
      <c r="R647" s="573"/>
    </row>
    <row r="648" spans="1:18" ht="9" customHeight="1" x14ac:dyDescent="0.2">
      <c r="A648" s="616"/>
      <c r="B648" s="616"/>
      <c r="C648" s="616"/>
      <c r="D648" s="616"/>
      <c r="E648" s="616"/>
      <c r="F648" s="616"/>
      <c r="G648" s="616"/>
      <c r="H648" s="616"/>
      <c r="I648" s="616"/>
      <c r="J648" s="616"/>
      <c r="K648" s="617"/>
      <c r="L648" s="616"/>
      <c r="M648" s="616"/>
      <c r="N648" s="573"/>
      <c r="R648" s="573"/>
    </row>
    <row r="649" spans="1:18" x14ac:dyDescent="0.2">
      <c r="A649" s="551"/>
      <c r="B649" s="551"/>
      <c r="C649" s="551"/>
      <c r="D649" s="551"/>
      <c r="E649" s="574" t="s">
        <v>2017</v>
      </c>
      <c r="F649" s="574"/>
      <c r="G649" s="574"/>
      <c r="H649" s="574"/>
      <c r="I649" s="574"/>
      <c r="J649" s="574"/>
      <c r="K649" s="574"/>
      <c r="L649" s="574"/>
      <c r="M649" s="574"/>
      <c r="N649" s="413"/>
      <c r="R649" s="413"/>
    </row>
    <row r="650" spans="1:18" x14ac:dyDescent="0.2">
      <c r="A650" s="551"/>
      <c r="B650" s="551"/>
      <c r="C650" s="551"/>
      <c r="D650" s="551"/>
      <c r="E650" s="575" t="s">
        <v>1986</v>
      </c>
      <c r="F650" s="324"/>
      <c r="G650" s="324"/>
      <c r="H650" s="324"/>
      <c r="I650" s="324"/>
      <c r="J650" s="324"/>
      <c r="K650" s="324"/>
      <c r="L650" s="324"/>
      <c r="M650" s="324"/>
      <c r="N650" s="413"/>
      <c r="R650" s="413"/>
    </row>
    <row r="651" spans="1:18" x14ac:dyDescent="0.2">
      <c r="A651" s="551"/>
      <c r="B651" s="551"/>
      <c r="C651" s="551"/>
      <c r="D651" s="551"/>
      <c r="E651" s="575" t="s">
        <v>1987</v>
      </c>
      <c r="F651" s="324"/>
      <c r="G651" s="575" t="s">
        <v>1988</v>
      </c>
      <c r="H651" s="575"/>
      <c r="I651" s="575" t="s">
        <v>1989</v>
      </c>
      <c r="J651" s="575"/>
      <c r="K651" s="575" t="s">
        <v>1990</v>
      </c>
      <c r="L651" s="324"/>
      <c r="M651" s="324"/>
      <c r="N651" s="413"/>
      <c r="R651" s="413"/>
    </row>
    <row r="652" spans="1:18" x14ac:dyDescent="0.2">
      <c r="A652" s="471" t="s">
        <v>1876</v>
      </c>
      <c r="B652" s="471"/>
      <c r="C652" s="471" t="s">
        <v>1967</v>
      </c>
      <c r="D652" s="575"/>
      <c r="E652" s="578" t="s">
        <v>1991</v>
      </c>
      <c r="F652" s="477"/>
      <c r="G652" s="578" t="s">
        <v>1991</v>
      </c>
      <c r="H652" s="477"/>
      <c r="I652" s="578" t="s">
        <v>1991</v>
      </c>
      <c r="J652" s="418"/>
      <c r="K652" s="578" t="s">
        <v>1991</v>
      </c>
      <c r="L652" s="418"/>
      <c r="M652" s="579" t="s">
        <v>264</v>
      </c>
      <c r="N652" s="413"/>
      <c r="R652" s="413"/>
    </row>
    <row r="653" spans="1:18" x14ac:dyDescent="0.2">
      <c r="A653" s="582" t="s">
        <v>805</v>
      </c>
      <c r="B653" s="471"/>
      <c r="C653" s="552" t="s">
        <v>1969</v>
      </c>
      <c r="D653" s="575"/>
      <c r="E653" s="613">
        <v>9.6805471325937226E-2</v>
      </c>
      <c r="F653" s="552"/>
      <c r="G653" s="613">
        <v>0</v>
      </c>
      <c r="H653" s="477"/>
      <c r="I653" s="613">
        <v>2.3188209961290381E-5</v>
      </c>
      <c r="J653" s="477"/>
      <c r="K653" s="613">
        <v>1.3147278146264342E-4</v>
      </c>
      <c r="L653" s="477"/>
      <c r="M653" s="613">
        <v>9.6960132317361156E-2</v>
      </c>
      <c r="N653" s="413"/>
      <c r="R653" s="413"/>
    </row>
    <row r="654" spans="1:18" x14ac:dyDescent="0.2">
      <c r="B654" s="582"/>
      <c r="C654" s="552" t="s">
        <v>1970</v>
      </c>
      <c r="D654" s="583"/>
      <c r="E654" s="613">
        <v>6.6608651840906405E-2</v>
      </c>
      <c r="F654" s="552"/>
      <c r="G654" s="613">
        <v>1.7790441842121667E-4</v>
      </c>
      <c r="H654" s="477"/>
      <c r="I654" s="613">
        <v>0</v>
      </c>
      <c r="J654" s="477"/>
      <c r="K654" s="613">
        <v>2.8099655101027131E-4</v>
      </c>
      <c r="L654" s="477"/>
      <c r="M654" s="613">
        <v>6.7067552810337897E-2</v>
      </c>
      <c r="N654" s="413"/>
      <c r="R654" s="413"/>
    </row>
    <row r="655" spans="1:18" x14ac:dyDescent="0.2">
      <c r="A655" s="477"/>
      <c r="B655" s="477"/>
      <c r="C655" s="552" t="s">
        <v>1971</v>
      </c>
      <c r="D655" s="583"/>
      <c r="E655" s="613">
        <v>8.737418335906201E-2</v>
      </c>
      <c r="F655" s="552"/>
      <c r="G655" s="613">
        <v>0</v>
      </c>
      <c r="H655" s="477"/>
      <c r="I655" s="613">
        <v>0</v>
      </c>
      <c r="J655" s="477"/>
      <c r="K655" s="613">
        <v>0</v>
      </c>
      <c r="L655" s="477"/>
      <c r="M655" s="613">
        <v>8.737418335906201E-2</v>
      </c>
      <c r="N655" s="413"/>
      <c r="R655" s="413"/>
    </row>
    <row r="656" spans="1:18" x14ac:dyDescent="0.2">
      <c r="A656" s="477"/>
      <c r="B656" s="477"/>
      <c r="C656" s="552" t="s">
        <v>1972</v>
      </c>
      <c r="D656" s="583"/>
      <c r="E656" s="613">
        <v>0.11650475217303041</v>
      </c>
      <c r="F656" s="552"/>
      <c r="G656" s="613">
        <v>1.0579306251298832E-4</v>
      </c>
      <c r="H656" s="477"/>
      <c r="I656" s="613">
        <v>0</v>
      </c>
      <c r="J656" s="477"/>
      <c r="K656" s="613">
        <v>0</v>
      </c>
      <c r="L656" s="477"/>
      <c r="M656" s="613">
        <v>0.1166105452355434</v>
      </c>
      <c r="N656" s="413"/>
      <c r="R656" s="413"/>
    </row>
    <row r="657" spans="1:18" x14ac:dyDescent="0.2">
      <c r="A657" s="477"/>
      <c r="B657" s="477"/>
      <c r="C657" s="552" t="s">
        <v>1973</v>
      </c>
      <c r="D657" s="583"/>
      <c r="E657" s="613">
        <v>0.14425257558269183</v>
      </c>
      <c r="F657" s="552"/>
      <c r="G657" s="613">
        <v>2.4946171462444412E-4</v>
      </c>
      <c r="H657" s="477"/>
      <c r="I657" s="613">
        <v>1.1663292056404729E-4</v>
      </c>
      <c r="J657" s="477"/>
      <c r="K657" s="613">
        <v>2.3075223421153832E-4</v>
      </c>
      <c r="L657" s="477"/>
      <c r="M657" s="613">
        <v>0.14484942245209187</v>
      </c>
      <c r="N657" s="413"/>
      <c r="R657" s="413"/>
    </row>
    <row r="658" spans="1:18" x14ac:dyDescent="0.2">
      <c r="A658" s="477"/>
      <c r="B658" s="477"/>
      <c r="C658" s="552" t="s">
        <v>1974</v>
      </c>
      <c r="D658" s="583"/>
      <c r="E658" s="613">
        <v>0.20840920033860633</v>
      </c>
      <c r="F658" s="552"/>
      <c r="G658" s="613">
        <v>2.2119488953018237E-4</v>
      </c>
      <c r="H658" s="477"/>
      <c r="I658" s="613">
        <v>0</v>
      </c>
      <c r="J658" s="477"/>
      <c r="K658" s="613">
        <v>4.1319380369456469E-4</v>
      </c>
      <c r="L658" s="477"/>
      <c r="M658" s="613">
        <v>0.20904358903183107</v>
      </c>
      <c r="N658" s="413"/>
      <c r="R658" s="413"/>
    </row>
    <row r="659" spans="1:18" x14ac:dyDescent="0.2">
      <c r="A659" s="477"/>
      <c r="B659" s="477"/>
      <c r="C659" s="552" t="s">
        <v>1975</v>
      </c>
      <c r="D659" s="583"/>
      <c r="E659" s="613">
        <v>0.25336452650498392</v>
      </c>
      <c r="F659" s="552"/>
      <c r="G659" s="613">
        <v>3.041501415014946E-4</v>
      </c>
      <c r="H659" s="477"/>
      <c r="I659" s="613">
        <v>1.5975018318473193E-4</v>
      </c>
      <c r="J659" s="477"/>
      <c r="K659" s="613">
        <v>7.2184447630478039E-5</v>
      </c>
      <c r="L659" s="477"/>
      <c r="M659" s="613">
        <v>0.25390061127730063</v>
      </c>
      <c r="N659" s="413"/>
      <c r="R659" s="413"/>
    </row>
    <row r="660" spans="1:18" x14ac:dyDescent="0.2">
      <c r="A660" s="477"/>
      <c r="B660" s="477"/>
      <c r="C660" s="552" t="s">
        <v>1976</v>
      </c>
      <c r="D660" s="583"/>
      <c r="E660" s="613">
        <v>0.30287988081245359</v>
      </c>
      <c r="F660" s="552"/>
      <c r="G660" s="613">
        <v>4.6723872334336446E-4</v>
      </c>
      <c r="H660" s="477"/>
      <c r="I660" s="613">
        <v>4.0696652232442366E-4</v>
      </c>
      <c r="J660" s="477"/>
      <c r="K660" s="613">
        <v>5.9685707556803773E-4</v>
      </c>
      <c r="L660" s="477"/>
      <c r="M660" s="613">
        <v>0.30435094313368943</v>
      </c>
      <c r="N660" s="413"/>
      <c r="R660" s="413"/>
    </row>
    <row r="661" spans="1:18" x14ac:dyDescent="0.2">
      <c r="A661" s="477"/>
      <c r="B661" s="477"/>
      <c r="C661" s="552" t="s">
        <v>1977</v>
      </c>
      <c r="D661" s="583"/>
      <c r="E661" s="613">
        <v>0.29096211090433993</v>
      </c>
      <c r="F661" s="552"/>
      <c r="G661" s="613">
        <v>1.2101588624927146E-4</v>
      </c>
      <c r="H661" s="477"/>
      <c r="I661" s="613">
        <v>6.046711289570642E-4</v>
      </c>
      <c r="J661" s="477"/>
      <c r="K661" s="613">
        <v>2.6997718665401166E-4</v>
      </c>
      <c r="L661" s="477"/>
      <c r="M661" s="613">
        <v>0.2919577751062003</v>
      </c>
      <c r="N661" s="413"/>
      <c r="R661" s="413"/>
    </row>
    <row r="662" spans="1:18" x14ac:dyDescent="0.2">
      <c r="A662" s="477"/>
      <c r="B662" s="477"/>
      <c r="C662" s="552" t="s">
        <v>1978</v>
      </c>
      <c r="D662" s="583"/>
      <c r="E662" s="613">
        <v>0.29293336894350336</v>
      </c>
      <c r="F662" s="552"/>
      <c r="G662" s="613">
        <v>7.2792725982259753E-4</v>
      </c>
      <c r="H662" s="477"/>
      <c r="I662" s="613">
        <v>7.786568419379798E-4</v>
      </c>
      <c r="J662" s="477"/>
      <c r="K662" s="613">
        <v>0</v>
      </c>
      <c r="L662" s="477"/>
      <c r="M662" s="613">
        <v>0.29443995304526394</v>
      </c>
      <c r="N662" s="413"/>
      <c r="R662" s="413"/>
    </row>
    <row r="663" spans="1:18" x14ac:dyDescent="0.2">
      <c r="A663" s="477"/>
      <c r="B663" s="477"/>
      <c r="C663" s="552" t="s">
        <v>1979</v>
      </c>
      <c r="D663" s="583"/>
      <c r="E663" s="613">
        <v>0.36603891447532927</v>
      </c>
      <c r="F663" s="552"/>
      <c r="G663" s="613">
        <v>1.0649243878651264E-3</v>
      </c>
      <c r="H663" s="477"/>
      <c r="I663" s="613">
        <v>2.9730569259621967E-4</v>
      </c>
      <c r="J663" s="477"/>
      <c r="K663" s="613">
        <v>6.3880563007535549E-4</v>
      </c>
      <c r="L663" s="477"/>
      <c r="M663" s="613">
        <v>0.36803995018586599</v>
      </c>
      <c r="N663" s="413"/>
      <c r="R663" s="413"/>
    </row>
    <row r="664" spans="1:18" x14ac:dyDescent="0.2">
      <c r="A664" s="477"/>
      <c r="B664" s="477"/>
      <c r="C664" s="552" t="s">
        <v>1980</v>
      </c>
      <c r="D664" s="583"/>
      <c r="E664" s="613">
        <v>0.37669464416073523</v>
      </c>
      <c r="F664" s="552"/>
      <c r="G664" s="613">
        <v>0</v>
      </c>
      <c r="H664" s="477"/>
      <c r="I664" s="613">
        <v>3.9530661441846375E-4</v>
      </c>
      <c r="J664" s="477"/>
      <c r="K664" s="613">
        <v>0</v>
      </c>
      <c r="L664" s="477"/>
      <c r="M664" s="613">
        <v>0.37708995077515367</v>
      </c>
      <c r="N664" s="413"/>
      <c r="R664" s="413"/>
    </row>
    <row r="665" spans="1:18" x14ac:dyDescent="0.2">
      <c r="A665" s="589"/>
      <c r="B665" s="589"/>
      <c r="C665" s="552" t="s">
        <v>1981</v>
      </c>
      <c r="D665" s="583"/>
      <c r="E665" s="613">
        <v>0.15162157412324448</v>
      </c>
      <c r="F665" s="552"/>
      <c r="G665" s="613">
        <v>4.1504128681093232E-4</v>
      </c>
      <c r="H665" s="477"/>
      <c r="I665" s="613">
        <v>2.0422342135718811E-4</v>
      </c>
      <c r="J665" s="477"/>
      <c r="K665" s="613">
        <v>0</v>
      </c>
      <c r="L665" s="477"/>
      <c r="M665" s="613">
        <v>0.15224083883141259</v>
      </c>
      <c r="N665" s="413"/>
      <c r="R665" s="413"/>
    </row>
    <row r="666" spans="1:18" x14ac:dyDescent="0.2">
      <c r="A666" s="203"/>
      <c r="B666" s="203"/>
      <c r="C666" s="552" t="s">
        <v>1982</v>
      </c>
      <c r="D666" s="583"/>
      <c r="E666" s="613">
        <v>5.8706087691850898E-4</v>
      </c>
      <c r="F666" s="552"/>
      <c r="G666" s="613">
        <v>0</v>
      </c>
      <c r="H666" s="477"/>
      <c r="I666" s="613">
        <v>0</v>
      </c>
      <c r="J666" s="477"/>
      <c r="K666" s="613">
        <v>0</v>
      </c>
      <c r="L666" s="477"/>
      <c r="M666" s="613">
        <v>5.8706087691850898E-4</v>
      </c>
      <c r="N666" s="413"/>
      <c r="R666" s="413"/>
    </row>
    <row r="667" spans="1:18" x14ac:dyDescent="0.2">
      <c r="A667" s="590" t="s">
        <v>1994</v>
      </c>
      <c r="B667" s="590"/>
      <c r="C667" s="552"/>
      <c r="D667" s="552"/>
      <c r="E667" s="615">
        <v>2.755036915421742</v>
      </c>
      <c r="F667" s="552"/>
      <c r="G667" s="615">
        <v>3.8546517706816181E-3</v>
      </c>
      <c r="H667" s="552"/>
      <c r="I667" s="615">
        <v>2.9867015353014091E-3</v>
      </c>
      <c r="J667" s="552"/>
      <c r="K667" s="615">
        <v>2.634239710306901E-3</v>
      </c>
      <c r="L667" s="552"/>
      <c r="M667" s="615">
        <v>2.7645125084380324</v>
      </c>
      <c r="N667" s="413"/>
      <c r="R667" s="413"/>
    </row>
    <row r="668" spans="1:18" ht="18" customHeight="1" x14ac:dyDescent="0.2">
      <c r="A668" s="590"/>
      <c r="B668" s="590"/>
      <c r="C668" s="552"/>
      <c r="D668" s="552"/>
      <c r="E668" s="552"/>
      <c r="F668" s="605"/>
      <c r="G668" s="485"/>
      <c r="H668" s="552"/>
      <c r="I668" s="485"/>
      <c r="J668" s="477"/>
      <c r="K668" s="556"/>
      <c r="L668" s="477"/>
      <c r="M668" s="485"/>
      <c r="N668" s="413"/>
      <c r="R668" s="413"/>
    </row>
    <row r="669" spans="1:18" x14ac:dyDescent="0.2">
      <c r="A669" s="551"/>
      <c r="B669" s="551"/>
      <c r="C669" s="551"/>
      <c r="D669" s="551"/>
      <c r="E669" s="574" t="s">
        <v>2017</v>
      </c>
      <c r="F669" s="574"/>
      <c r="G669" s="574"/>
      <c r="H669" s="574"/>
      <c r="I669" s="574"/>
      <c r="J669" s="574"/>
      <c r="K669" s="574"/>
      <c r="L669" s="574"/>
      <c r="M669" s="574"/>
      <c r="N669" s="413"/>
      <c r="R669" s="413"/>
    </row>
    <row r="670" spans="1:18" x14ac:dyDescent="0.2">
      <c r="A670" s="551"/>
      <c r="B670" s="551"/>
      <c r="C670" s="551"/>
      <c r="D670" s="551"/>
      <c r="E670" s="575" t="s">
        <v>1986</v>
      </c>
      <c r="F670" s="324"/>
      <c r="G670" s="324"/>
      <c r="H670" s="324"/>
      <c r="I670" s="324"/>
      <c r="J670" s="324"/>
      <c r="K670" s="324"/>
      <c r="L670" s="324"/>
      <c r="M670" s="324"/>
      <c r="N670" s="413"/>
      <c r="R670" s="413"/>
    </row>
    <row r="671" spans="1:18" x14ac:dyDescent="0.2">
      <c r="A671" s="551"/>
      <c r="B671" s="551"/>
      <c r="C671" s="551"/>
      <c r="D671" s="551"/>
      <c r="E671" s="575" t="s">
        <v>1987</v>
      </c>
      <c r="F671" s="324"/>
      <c r="G671" s="575" t="s">
        <v>1988</v>
      </c>
      <c r="H671" s="575"/>
      <c r="I671" s="575" t="s">
        <v>1989</v>
      </c>
      <c r="J671" s="575"/>
      <c r="K671" s="575" t="s">
        <v>1990</v>
      </c>
      <c r="L671" s="324"/>
      <c r="M671" s="324"/>
      <c r="N671" s="413"/>
      <c r="R671" s="413"/>
    </row>
    <row r="672" spans="1:18" x14ac:dyDescent="0.2">
      <c r="A672" s="471" t="s">
        <v>1876</v>
      </c>
      <c r="B672" s="471"/>
      <c r="C672" s="471" t="s">
        <v>1967</v>
      </c>
      <c r="D672" s="575"/>
      <c r="E672" s="578" t="s">
        <v>1991</v>
      </c>
      <c r="F672" s="477"/>
      <c r="G672" s="578" t="s">
        <v>1991</v>
      </c>
      <c r="H672" s="477"/>
      <c r="I672" s="578" t="s">
        <v>1991</v>
      </c>
      <c r="J672" s="418"/>
      <c r="K672" s="578" t="s">
        <v>1991</v>
      </c>
      <c r="L672" s="418"/>
      <c r="M672" s="579" t="s">
        <v>264</v>
      </c>
      <c r="N672" s="413"/>
      <c r="R672" s="413"/>
    </row>
    <row r="673" spans="1:18" x14ac:dyDescent="0.2">
      <c r="A673" s="582" t="s">
        <v>807</v>
      </c>
      <c r="B673" s="471"/>
      <c r="C673" s="552" t="s">
        <v>1969</v>
      </c>
      <c r="D673" s="575"/>
      <c r="E673" s="613">
        <v>4.3161385070454687E-2</v>
      </c>
      <c r="F673" s="552"/>
      <c r="G673" s="613">
        <v>0</v>
      </c>
      <c r="H673" s="477"/>
      <c r="I673" s="613">
        <v>0</v>
      </c>
      <c r="J673" s="477"/>
      <c r="K673" s="613">
        <v>0</v>
      </c>
      <c r="L673" s="477"/>
      <c r="M673" s="613">
        <v>4.3161385070454687E-2</v>
      </c>
      <c r="N673" s="413"/>
      <c r="R673" s="413"/>
    </row>
    <row r="674" spans="1:18" x14ac:dyDescent="0.2">
      <c r="B674" s="582"/>
      <c r="C674" s="552" t="s">
        <v>1970</v>
      </c>
      <c r="D674" s="583"/>
      <c r="E674" s="613">
        <v>2.9285550493934481E-2</v>
      </c>
      <c r="F674" s="552"/>
      <c r="G674" s="613">
        <v>0</v>
      </c>
      <c r="H674" s="477"/>
      <c r="I674" s="613">
        <v>8.1825775552756493E-5</v>
      </c>
      <c r="J674" s="477"/>
      <c r="K674" s="613">
        <v>0</v>
      </c>
      <c r="L674" s="477"/>
      <c r="M674" s="613">
        <v>2.9367376269487239E-2</v>
      </c>
      <c r="N674" s="413"/>
      <c r="R674" s="413"/>
    </row>
    <row r="675" spans="1:18" x14ac:dyDescent="0.2">
      <c r="A675" s="477"/>
      <c r="B675" s="477"/>
      <c r="C675" s="552" t="s">
        <v>1971</v>
      </c>
      <c r="D675" s="583"/>
      <c r="E675" s="613">
        <v>4.4447401174790457E-2</v>
      </c>
      <c r="F675" s="552"/>
      <c r="G675" s="613">
        <v>0</v>
      </c>
      <c r="H675" s="477"/>
      <c r="I675" s="613">
        <v>0</v>
      </c>
      <c r="J675" s="477"/>
      <c r="K675" s="613">
        <v>0</v>
      </c>
      <c r="L675" s="477"/>
      <c r="M675" s="613">
        <v>4.4447401174790457E-2</v>
      </c>
      <c r="N675" s="413"/>
      <c r="R675" s="413"/>
    </row>
    <row r="676" spans="1:18" x14ac:dyDescent="0.2">
      <c r="A676" s="477"/>
      <c r="B676" s="477"/>
      <c r="C676" s="552" t="s">
        <v>1972</v>
      </c>
      <c r="D676" s="583"/>
      <c r="E676" s="613">
        <v>6.052449678822508E-2</v>
      </c>
      <c r="F676" s="552"/>
      <c r="G676" s="613">
        <v>0</v>
      </c>
      <c r="H676" s="477"/>
      <c r="I676" s="613">
        <v>0</v>
      </c>
      <c r="J676" s="477"/>
      <c r="K676" s="613">
        <v>8.2072242470205734E-5</v>
      </c>
      <c r="L676" s="477"/>
      <c r="M676" s="613">
        <v>6.0606569030695286E-2</v>
      </c>
      <c r="N676" s="413"/>
      <c r="R676" s="413"/>
    </row>
    <row r="677" spans="1:18" x14ac:dyDescent="0.2">
      <c r="A677" s="477"/>
      <c r="B677" s="477"/>
      <c r="C677" s="552" t="s">
        <v>1973</v>
      </c>
      <c r="D677" s="583"/>
      <c r="E677" s="613">
        <v>8.4923643281259786E-2</v>
      </c>
      <c r="F677" s="552"/>
      <c r="G677" s="613">
        <v>0</v>
      </c>
      <c r="H677" s="477"/>
      <c r="I677" s="613">
        <v>0</v>
      </c>
      <c r="J677" s="477"/>
      <c r="K677" s="613">
        <v>1.1700688122813737E-4</v>
      </c>
      <c r="L677" s="477"/>
      <c r="M677" s="613">
        <v>8.5040650162487921E-2</v>
      </c>
      <c r="N677" s="413"/>
      <c r="R677" s="413"/>
    </row>
    <row r="678" spans="1:18" x14ac:dyDescent="0.2">
      <c r="A678" s="477"/>
      <c r="B678" s="477"/>
      <c r="C678" s="552" t="s">
        <v>1974</v>
      </c>
      <c r="D678" s="583"/>
      <c r="E678" s="613">
        <v>0.13337106330745158</v>
      </c>
      <c r="F678" s="552"/>
      <c r="G678" s="613">
        <v>2.1780759017696251E-4</v>
      </c>
      <c r="H678" s="477"/>
      <c r="I678" s="613">
        <v>0</v>
      </c>
      <c r="J678" s="477"/>
      <c r="K678" s="613">
        <v>0</v>
      </c>
      <c r="L678" s="477"/>
      <c r="M678" s="613">
        <v>0.13358887089762853</v>
      </c>
      <c r="N678" s="413"/>
      <c r="R678" s="413"/>
    </row>
    <row r="679" spans="1:18" x14ac:dyDescent="0.2">
      <c r="A679" s="477"/>
      <c r="B679" s="477"/>
      <c r="C679" s="552" t="s">
        <v>1975</v>
      </c>
      <c r="D679" s="583"/>
      <c r="E679" s="613">
        <v>0.14848196426044485</v>
      </c>
      <c r="F679" s="552"/>
      <c r="G679" s="613">
        <v>1.6984562075289839E-4</v>
      </c>
      <c r="H679" s="477"/>
      <c r="I679" s="613">
        <v>1.8561440964714155E-4</v>
      </c>
      <c r="J679" s="477"/>
      <c r="K679" s="613">
        <v>3.5996819298102841E-4</v>
      </c>
      <c r="L679" s="477"/>
      <c r="M679" s="613">
        <v>0.14919739248382594</v>
      </c>
      <c r="N679" s="413"/>
      <c r="R679" s="413"/>
    </row>
    <row r="680" spans="1:18" x14ac:dyDescent="0.2">
      <c r="A680" s="477"/>
      <c r="B680" s="477"/>
      <c r="C680" s="552" t="s">
        <v>1976</v>
      </c>
      <c r="D680" s="583"/>
      <c r="E680" s="613">
        <v>0.15302363758083168</v>
      </c>
      <c r="F680" s="552"/>
      <c r="G680" s="613">
        <v>1.863227473436827E-4</v>
      </c>
      <c r="H680" s="477"/>
      <c r="I680" s="613">
        <v>0</v>
      </c>
      <c r="J680" s="477"/>
      <c r="K680" s="613">
        <v>3.3774327116357894E-4</v>
      </c>
      <c r="L680" s="477"/>
      <c r="M680" s="613">
        <v>0.15354770359933892</v>
      </c>
      <c r="N680" s="413"/>
      <c r="R680" s="413"/>
    </row>
    <row r="681" spans="1:18" x14ac:dyDescent="0.2">
      <c r="A681" s="477"/>
      <c r="B681" s="477"/>
      <c r="C681" s="552" t="s">
        <v>1977</v>
      </c>
      <c r="D681" s="583"/>
      <c r="E681" s="613">
        <v>0.10605211235750509</v>
      </c>
      <c r="F681" s="552"/>
      <c r="G681" s="613">
        <v>1.9394921840345855E-4</v>
      </c>
      <c r="H681" s="477"/>
      <c r="I681" s="613">
        <v>1.5672108143031211E-4</v>
      </c>
      <c r="J681" s="477"/>
      <c r="K681" s="613">
        <v>0</v>
      </c>
      <c r="L681" s="477"/>
      <c r="M681" s="613">
        <v>0.10640278265733885</v>
      </c>
      <c r="N681" s="413"/>
      <c r="R681" s="413"/>
    </row>
    <row r="682" spans="1:18" x14ac:dyDescent="0.2">
      <c r="A682" s="477"/>
      <c r="B682" s="477"/>
      <c r="C682" s="552" t="s">
        <v>1978</v>
      </c>
      <c r="D682" s="583"/>
      <c r="E682" s="613">
        <v>4.8177101905366539E-2</v>
      </c>
      <c r="F682" s="552"/>
      <c r="G682" s="613">
        <v>0</v>
      </c>
      <c r="H682" s="477"/>
      <c r="I682" s="613">
        <v>0</v>
      </c>
      <c r="J682" s="477"/>
      <c r="K682" s="613">
        <v>0</v>
      </c>
      <c r="L682" s="477"/>
      <c r="M682" s="613">
        <v>4.8177101905366539E-2</v>
      </c>
      <c r="N682" s="413"/>
      <c r="R682" s="413"/>
    </row>
    <row r="683" spans="1:18" x14ac:dyDescent="0.2">
      <c r="A683" s="477"/>
      <c r="B683" s="477"/>
      <c r="C683" s="552" t="s">
        <v>1979</v>
      </c>
      <c r="D683" s="583"/>
      <c r="E683" s="613">
        <v>4.407157959841556E-2</v>
      </c>
      <c r="F683" s="552"/>
      <c r="G683" s="613">
        <v>0</v>
      </c>
      <c r="H683" s="477"/>
      <c r="I683" s="613">
        <v>0</v>
      </c>
      <c r="J683" s="477"/>
      <c r="K683" s="613">
        <v>0</v>
      </c>
      <c r="L683" s="477"/>
      <c r="M683" s="613">
        <v>4.407157959841556E-2</v>
      </c>
      <c r="N683" s="413"/>
      <c r="R683" s="413"/>
    </row>
    <row r="684" spans="1:18" x14ac:dyDescent="0.2">
      <c r="A684" s="477"/>
      <c r="B684" s="477"/>
      <c r="C684" s="552" t="s">
        <v>1980</v>
      </c>
      <c r="D684" s="583"/>
      <c r="E684" s="613">
        <v>4.4360488245005901E-2</v>
      </c>
      <c r="F684" s="552"/>
      <c r="G684" s="613">
        <v>0</v>
      </c>
      <c r="H684" s="477"/>
      <c r="I684" s="613">
        <v>0</v>
      </c>
      <c r="J684" s="477"/>
      <c r="K684" s="613">
        <v>0</v>
      </c>
      <c r="L684" s="477"/>
      <c r="M684" s="613">
        <v>4.4360488245005901E-2</v>
      </c>
      <c r="N684" s="413"/>
      <c r="R684" s="413"/>
    </row>
    <row r="685" spans="1:18" x14ac:dyDescent="0.2">
      <c r="A685" s="589"/>
      <c r="B685" s="589"/>
      <c r="C685" s="552" t="s">
        <v>1981</v>
      </c>
      <c r="D685" s="583"/>
      <c r="E685" s="613">
        <v>3.8732503428339705E-2</v>
      </c>
      <c r="F685" s="552"/>
      <c r="G685" s="613">
        <v>1.9652122831044901E-4</v>
      </c>
      <c r="H685" s="477"/>
      <c r="I685" s="613">
        <v>0</v>
      </c>
      <c r="J685" s="477"/>
      <c r="K685" s="613">
        <v>0</v>
      </c>
      <c r="L685" s="477"/>
      <c r="M685" s="613">
        <v>3.8929024656650157E-2</v>
      </c>
      <c r="N685" s="413"/>
      <c r="R685" s="413"/>
    </row>
    <row r="686" spans="1:18" x14ac:dyDescent="0.2">
      <c r="A686" s="203"/>
      <c r="B686" s="203"/>
      <c r="C686" s="552" t="s">
        <v>1982</v>
      </c>
      <c r="D686" s="583"/>
      <c r="E686" s="613">
        <v>0</v>
      </c>
      <c r="F686" s="552"/>
      <c r="G686" s="613">
        <v>0</v>
      </c>
      <c r="H686" s="477"/>
      <c r="I686" s="613">
        <v>0</v>
      </c>
      <c r="J686" s="477"/>
      <c r="K686" s="613">
        <v>0</v>
      </c>
      <c r="L686" s="477"/>
      <c r="M686" s="613">
        <v>0</v>
      </c>
      <c r="N686" s="413"/>
      <c r="R686" s="413"/>
    </row>
    <row r="687" spans="1:18" x14ac:dyDescent="0.2">
      <c r="A687" s="590" t="s">
        <v>1997</v>
      </c>
      <c r="B687" s="590"/>
      <c r="C687" s="590"/>
      <c r="D687" s="590"/>
      <c r="E687" s="615">
        <v>0.97861292749202544</v>
      </c>
      <c r="F687" s="552"/>
      <c r="G687" s="615">
        <v>9.6444640498745122E-4</v>
      </c>
      <c r="H687" s="552"/>
      <c r="I687" s="615">
        <v>4.2416126663021015E-4</v>
      </c>
      <c r="J687" s="552"/>
      <c r="K687" s="615">
        <v>8.9679058784295049E-4</v>
      </c>
      <c r="L687" s="552"/>
      <c r="M687" s="615">
        <v>0.98089832575148594</v>
      </c>
      <c r="N687" s="413"/>
      <c r="R687" s="413"/>
    </row>
    <row r="688" spans="1:18" ht="18" customHeight="1" x14ac:dyDescent="0.2">
      <c r="A688" s="179"/>
      <c r="B688" s="179"/>
      <c r="C688" s="179"/>
      <c r="D688" s="179"/>
      <c r="E688" s="179"/>
      <c r="F688" s="420"/>
      <c r="G688" s="179"/>
      <c r="H688" s="179"/>
      <c r="I688" s="179"/>
      <c r="J688" s="179"/>
      <c r="K688" s="417"/>
      <c r="L688" s="179"/>
      <c r="M688" s="418"/>
      <c r="N688" s="413"/>
      <c r="R688" s="413"/>
    </row>
    <row r="689" spans="1:18" x14ac:dyDescent="0.2">
      <c r="A689" s="551"/>
      <c r="B689" s="551"/>
      <c r="C689" s="551"/>
      <c r="D689" s="551"/>
      <c r="E689" s="574" t="s">
        <v>2017</v>
      </c>
      <c r="F689" s="574"/>
      <c r="G689" s="574"/>
      <c r="H689" s="574"/>
      <c r="I689" s="574"/>
      <c r="J689" s="574"/>
      <c r="K689" s="574"/>
      <c r="L689" s="574"/>
      <c r="M689" s="574"/>
      <c r="N689" s="413"/>
      <c r="R689" s="413"/>
    </row>
    <row r="690" spans="1:18" x14ac:dyDescent="0.2">
      <c r="A690" s="551"/>
      <c r="B690" s="551"/>
      <c r="C690" s="551"/>
      <c r="D690" s="551"/>
      <c r="E690" s="575" t="s">
        <v>1986</v>
      </c>
      <c r="F690" s="324"/>
      <c r="G690" s="324"/>
      <c r="H690" s="324"/>
      <c r="I690" s="324"/>
      <c r="J690" s="324"/>
      <c r="K690" s="324"/>
      <c r="L690" s="324"/>
      <c r="M690" s="324"/>
      <c r="N690" s="413"/>
      <c r="R690" s="413"/>
    </row>
    <row r="691" spans="1:18" x14ac:dyDescent="0.2">
      <c r="A691" s="551"/>
      <c r="B691" s="551"/>
      <c r="C691" s="551"/>
      <c r="D691" s="551"/>
      <c r="E691" s="575" t="s">
        <v>1987</v>
      </c>
      <c r="F691" s="324"/>
      <c r="G691" s="575" t="s">
        <v>1988</v>
      </c>
      <c r="H691" s="575"/>
      <c r="I691" s="575" t="s">
        <v>1989</v>
      </c>
      <c r="J691" s="575"/>
      <c r="K691" s="575" t="s">
        <v>1990</v>
      </c>
      <c r="L691" s="324"/>
      <c r="M691" s="324"/>
      <c r="N691" s="413"/>
      <c r="R691" s="413"/>
    </row>
    <row r="692" spans="1:18" x14ac:dyDescent="0.2">
      <c r="A692" s="471" t="s">
        <v>1876</v>
      </c>
      <c r="B692" s="471"/>
      <c r="C692" s="471" t="s">
        <v>1967</v>
      </c>
      <c r="D692" s="575"/>
      <c r="E692" s="578" t="s">
        <v>1991</v>
      </c>
      <c r="F692" s="477"/>
      <c r="G692" s="578" t="s">
        <v>1991</v>
      </c>
      <c r="H692" s="477"/>
      <c r="I692" s="578" t="s">
        <v>1991</v>
      </c>
      <c r="J692" s="418"/>
      <c r="K692" s="578" t="s">
        <v>1991</v>
      </c>
      <c r="L692" s="418"/>
      <c r="M692" s="579" t="s">
        <v>264</v>
      </c>
      <c r="N692" s="413"/>
      <c r="R692" s="413"/>
    </row>
    <row r="693" spans="1:18" x14ac:dyDescent="0.2">
      <c r="A693" s="582" t="s">
        <v>1998</v>
      </c>
      <c r="B693" s="471"/>
      <c r="C693" s="552" t="s">
        <v>1969</v>
      </c>
      <c r="D693" s="575"/>
      <c r="E693" s="613">
        <v>3.7593828084977313E-2</v>
      </c>
      <c r="F693" s="552"/>
      <c r="G693" s="613">
        <v>1.0663107966910127E-4</v>
      </c>
      <c r="H693" s="477"/>
      <c r="I693" s="613">
        <v>0</v>
      </c>
      <c r="J693" s="477"/>
      <c r="K693" s="613">
        <v>1.0286780064577883E-4</v>
      </c>
      <c r="L693" s="477"/>
      <c r="M693" s="613">
        <v>3.7803326965292192E-2</v>
      </c>
      <c r="N693" s="413"/>
      <c r="R693" s="413"/>
    </row>
    <row r="694" spans="1:18" x14ac:dyDescent="0.2">
      <c r="A694" s="618" t="s">
        <v>1999</v>
      </c>
      <c r="B694" s="582"/>
      <c r="C694" s="552" t="s">
        <v>1970</v>
      </c>
      <c r="D694" s="583"/>
      <c r="E694" s="613">
        <v>2.300157045227863E-2</v>
      </c>
      <c r="F694" s="552"/>
      <c r="G694" s="613">
        <v>0</v>
      </c>
      <c r="H694" s="477"/>
      <c r="I694" s="613">
        <v>0</v>
      </c>
      <c r="J694" s="477"/>
      <c r="K694" s="613">
        <v>0</v>
      </c>
      <c r="L694" s="477"/>
      <c r="M694" s="613">
        <v>2.300157045227863E-2</v>
      </c>
      <c r="N694" s="413"/>
      <c r="R694" s="413"/>
    </row>
    <row r="695" spans="1:18" x14ac:dyDescent="0.2">
      <c r="A695" s="477"/>
      <c r="B695" s="477"/>
      <c r="C695" s="552" t="s">
        <v>1971</v>
      </c>
      <c r="D695" s="583"/>
      <c r="E695" s="613">
        <v>3.6131989324126104E-2</v>
      </c>
      <c r="F695" s="552"/>
      <c r="G695" s="613">
        <v>0</v>
      </c>
      <c r="H695" s="477"/>
      <c r="I695" s="613">
        <v>0</v>
      </c>
      <c r="J695" s="477"/>
      <c r="K695" s="613">
        <v>0</v>
      </c>
      <c r="L695" s="477"/>
      <c r="M695" s="613">
        <v>3.6131989324126104E-2</v>
      </c>
      <c r="N695" s="413"/>
      <c r="R695" s="413"/>
    </row>
    <row r="696" spans="1:18" x14ac:dyDescent="0.2">
      <c r="A696" s="477"/>
      <c r="B696" s="477"/>
      <c r="C696" s="552" t="s">
        <v>1972</v>
      </c>
      <c r="D696" s="583"/>
      <c r="E696" s="613">
        <v>5.2631158403790103E-2</v>
      </c>
      <c r="F696" s="552"/>
      <c r="G696" s="613">
        <v>2.4226401375895013E-4</v>
      </c>
      <c r="H696" s="477"/>
      <c r="I696" s="613">
        <v>0</v>
      </c>
      <c r="J696" s="477"/>
      <c r="K696" s="613">
        <v>0</v>
      </c>
      <c r="L696" s="477"/>
      <c r="M696" s="613">
        <v>5.2873422417549054E-2</v>
      </c>
      <c r="N696" s="413"/>
      <c r="R696" s="413"/>
    </row>
    <row r="697" spans="1:18" x14ac:dyDescent="0.2">
      <c r="A697" s="477"/>
      <c r="B697" s="477"/>
      <c r="C697" s="552" t="s">
        <v>1973</v>
      </c>
      <c r="D697" s="583"/>
      <c r="E697" s="613">
        <v>7.0551949237514081E-2</v>
      </c>
      <c r="F697" s="552"/>
      <c r="G697" s="613">
        <v>0</v>
      </c>
      <c r="H697" s="477"/>
      <c r="I697" s="613">
        <v>0</v>
      </c>
      <c r="J697" s="477"/>
      <c r="K697" s="613">
        <v>0</v>
      </c>
      <c r="L697" s="477"/>
      <c r="M697" s="613">
        <v>7.0551949237514081E-2</v>
      </c>
      <c r="N697" s="413"/>
      <c r="R697" s="413"/>
    </row>
    <row r="698" spans="1:18" x14ac:dyDescent="0.2">
      <c r="A698" s="477"/>
      <c r="B698" s="477"/>
      <c r="C698" s="552" t="s">
        <v>1974</v>
      </c>
      <c r="D698" s="583"/>
      <c r="E698" s="613">
        <v>0.10813986098657015</v>
      </c>
      <c r="F698" s="552"/>
      <c r="G698" s="613">
        <v>1.0008266520503135E-4</v>
      </c>
      <c r="H698" s="477"/>
      <c r="I698" s="613">
        <v>0</v>
      </c>
      <c r="J698" s="477"/>
      <c r="K698" s="613">
        <v>1.6306101963135098E-4</v>
      </c>
      <c r="L698" s="477"/>
      <c r="M698" s="613">
        <v>0.10840300467140652</v>
      </c>
      <c r="N698" s="413"/>
      <c r="R698" s="413"/>
    </row>
    <row r="699" spans="1:18" x14ac:dyDescent="0.2">
      <c r="A699" s="477"/>
      <c r="B699" s="477"/>
      <c r="C699" s="552" t="s">
        <v>1975</v>
      </c>
      <c r="D699" s="583"/>
      <c r="E699" s="613">
        <v>0.14319995210935713</v>
      </c>
      <c r="F699" s="552"/>
      <c r="G699" s="613">
        <v>1.319519527152734E-4</v>
      </c>
      <c r="H699" s="477"/>
      <c r="I699" s="613">
        <v>6.3320073972379339E-4</v>
      </c>
      <c r="J699" s="477"/>
      <c r="K699" s="613">
        <v>0</v>
      </c>
      <c r="L699" s="477"/>
      <c r="M699" s="613">
        <v>0.1439651048017962</v>
      </c>
      <c r="N699" s="413"/>
      <c r="R699" s="413"/>
    </row>
    <row r="700" spans="1:18" x14ac:dyDescent="0.2">
      <c r="A700" s="477"/>
      <c r="B700" s="477"/>
      <c r="C700" s="552" t="s">
        <v>1976</v>
      </c>
      <c r="D700" s="583"/>
      <c r="E700" s="613">
        <v>0.16945916368263145</v>
      </c>
      <c r="F700" s="552"/>
      <c r="G700" s="613">
        <v>0</v>
      </c>
      <c r="H700" s="477"/>
      <c r="I700" s="613">
        <v>0</v>
      </c>
      <c r="J700" s="477"/>
      <c r="K700" s="613">
        <v>4.3773711862705246E-4</v>
      </c>
      <c r="L700" s="477"/>
      <c r="M700" s="613">
        <v>0.16989690080125849</v>
      </c>
      <c r="N700" s="413"/>
      <c r="R700" s="413"/>
    </row>
    <row r="701" spans="1:18" x14ac:dyDescent="0.2">
      <c r="A701" s="477"/>
      <c r="B701" s="477"/>
      <c r="C701" s="552" t="s">
        <v>1977</v>
      </c>
      <c r="D701" s="583"/>
      <c r="E701" s="613">
        <v>9.1884502127333845E-2</v>
      </c>
      <c r="F701" s="552"/>
      <c r="G701" s="613">
        <v>0</v>
      </c>
      <c r="H701" s="477"/>
      <c r="I701" s="613">
        <v>3.1309330084925801E-4</v>
      </c>
      <c r="J701" s="477"/>
      <c r="K701" s="613">
        <v>0</v>
      </c>
      <c r="L701" s="477"/>
      <c r="M701" s="613">
        <v>9.2197595428183107E-2</v>
      </c>
      <c r="N701" s="413"/>
      <c r="R701" s="413"/>
    </row>
    <row r="702" spans="1:18" x14ac:dyDescent="0.2">
      <c r="A702" s="477"/>
      <c r="B702" s="477"/>
      <c r="C702" s="552" t="s">
        <v>1978</v>
      </c>
      <c r="D702" s="583"/>
      <c r="E702" s="613">
        <v>5.4245075347254541E-2</v>
      </c>
      <c r="F702" s="552"/>
      <c r="G702" s="613">
        <v>0</v>
      </c>
      <c r="H702" s="477"/>
      <c r="I702" s="613">
        <v>0</v>
      </c>
      <c r="J702" s="477"/>
      <c r="K702" s="613">
        <v>0</v>
      </c>
      <c r="L702" s="477"/>
      <c r="M702" s="613">
        <v>5.4245075347254541E-2</v>
      </c>
      <c r="N702" s="413"/>
      <c r="R702" s="413"/>
    </row>
    <row r="703" spans="1:18" x14ac:dyDescent="0.2">
      <c r="A703" s="477"/>
      <c r="B703" s="477"/>
      <c r="C703" s="552" t="s">
        <v>1979</v>
      </c>
      <c r="D703" s="583"/>
      <c r="E703" s="613">
        <v>4.6621854590790893E-2</v>
      </c>
      <c r="F703" s="552"/>
      <c r="G703" s="613">
        <v>0</v>
      </c>
      <c r="H703" s="477"/>
      <c r="I703" s="613">
        <v>0</v>
      </c>
      <c r="J703" s="477"/>
      <c r="K703" s="613">
        <v>3.8836336387951416E-4</v>
      </c>
      <c r="L703" s="477"/>
      <c r="M703" s="613">
        <v>4.7010217954670405E-2</v>
      </c>
      <c r="N703" s="413"/>
      <c r="R703" s="413"/>
    </row>
    <row r="704" spans="1:18" x14ac:dyDescent="0.2">
      <c r="A704" s="477"/>
      <c r="B704" s="477"/>
      <c r="C704" s="552" t="s">
        <v>1980</v>
      </c>
      <c r="D704" s="583"/>
      <c r="E704" s="613">
        <v>3.3348346206666706E-2</v>
      </c>
      <c r="F704" s="552"/>
      <c r="G704" s="613">
        <v>0</v>
      </c>
      <c r="H704" s="477"/>
      <c r="I704" s="613">
        <v>0</v>
      </c>
      <c r="J704" s="477"/>
      <c r="K704" s="613">
        <v>0</v>
      </c>
      <c r="L704" s="477"/>
      <c r="M704" s="613">
        <v>3.3348346206666706E-2</v>
      </c>
      <c r="N704" s="413"/>
      <c r="R704" s="413"/>
    </row>
    <row r="705" spans="1:18" x14ac:dyDescent="0.2">
      <c r="A705" s="589"/>
      <c r="B705" s="589"/>
      <c r="C705" s="552" t="s">
        <v>1981</v>
      </c>
      <c r="D705" s="583"/>
      <c r="E705" s="613">
        <v>2.8407428561832402E-2</v>
      </c>
      <c r="F705" s="552"/>
      <c r="G705" s="613">
        <v>0</v>
      </c>
      <c r="H705" s="477"/>
      <c r="I705" s="613">
        <v>0</v>
      </c>
      <c r="J705" s="477"/>
      <c r="K705" s="613">
        <v>0</v>
      </c>
      <c r="L705" s="477"/>
      <c r="M705" s="613">
        <v>2.8407428561832402E-2</v>
      </c>
      <c r="N705" s="413"/>
      <c r="R705" s="413"/>
    </row>
    <row r="706" spans="1:18" x14ac:dyDescent="0.2">
      <c r="A706" s="203"/>
      <c r="B706" s="203"/>
      <c r="C706" s="552" t="s">
        <v>1982</v>
      </c>
      <c r="D706" s="583"/>
      <c r="E706" s="613">
        <v>0</v>
      </c>
      <c r="F706" s="552"/>
      <c r="G706" s="613">
        <v>0</v>
      </c>
      <c r="H706" s="477"/>
      <c r="I706" s="613">
        <v>0</v>
      </c>
      <c r="J706" s="477"/>
      <c r="K706" s="613">
        <v>0</v>
      </c>
      <c r="L706" s="477"/>
      <c r="M706" s="613">
        <v>0</v>
      </c>
      <c r="N706" s="413"/>
      <c r="R706" s="413"/>
    </row>
    <row r="707" spans="1:18" x14ac:dyDescent="0.2">
      <c r="A707" s="590" t="s">
        <v>2000</v>
      </c>
      <c r="B707" s="590"/>
      <c r="C707" s="552"/>
      <c r="D707" s="552"/>
      <c r="E707" s="615">
        <v>0.89521667911512337</v>
      </c>
      <c r="F707" s="552"/>
      <c r="G707" s="615">
        <v>5.8092971134835619E-4</v>
      </c>
      <c r="H707" s="552"/>
      <c r="I707" s="615">
        <v>9.4629404057305141E-4</v>
      </c>
      <c r="J707" s="552"/>
      <c r="K707" s="615">
        <v>1.0920293027836966E-3</v>
      </c>
      <c r="L707" s="552"/>
      <c r="M707" s="615">
        <v>0.89783593216982838</v>
      </c>
      <c r="N707" s="413"/>
      <c r="R707" s="413"/>
    </row>
    <row r="708" spans="1:18" ht="27" customHeight="1" x14ac:dyDescent="0.2">
      <c r="A708" s="590"/>
      <c r="B708" s="590"/>
      <c r="C708" s="552"/>
      <c r="D708" s="552"/>
      <c r="E708" s="485"/>
      <c r="F708" s="552"/>
      <c r="G708" s="485"/>
      <c r="H708" s="477"/>
      <c r="I708" s="485"/>
      <c r="J708" s="477"/>
      <c r="K708" s="556"/>
      <c r="L708" s="477"/>
      <c r="M708" s="485"/>
      <c r="N708" s="413"/>
      <c r="R708" s="413"/>
    </row>
    <row r="709" spans="1:18" x14ac:dyDescent="0.2">
      <c r="A709" s="590"/>
      <c r="B709" s="590"/>
      <c r="C709" s="552"/>
      <c r="D709" s="552"/>
      <c r="E709" s="485"/>
      <c r="F709" s="552"/>
      <c r="G709" s="485"/>
      <c r="H709" s="477"/>
      <c r="I709" s="485"/>
      <c r="J709" s="477"/>
      <c r="K709" s="556"/>
      <c r="L709" s="477"/>
      <c r="M709" s="485"/>
      <c r="N709" s="413"/>
      <c r="R709" s="413"/>
    </row>
    <row r="710" spans="1:18" x14ac:dyDescent="0.2">
      <c r="A710" s="590"/>
      <c r="B710" s="590"/>
      <c r="C710" s="552"/>
      <c r="D710" s="552"/>
      <c r="E710" s="485"/>
      <c r="F710" s="552"/>
      <c r="G710" s="485"/>
      <c r="H710" s="477"/>
      <c r="I710" s="485"/>
      <c r="J710" s="477"/>
      <c r="K710" s="556"/>
      <c r="L710" s="477"/>
      <c r="M710" s="485"/>
      <c r="N710" s="413"/>
      <c r="R710" s="413"/>
    </row>
    <row r="711" spans="1:18" x14ac:dyDescent="0.2">
      <c r="A711" s="590"/>
      <c r="B711" s="590"/>
      <c r="C711" s="552"/>
      <c r="D711" s="552"/>
      <c r="E711" s="485"/>
      <c r="F711" s="552"/>
      <c r="G711" s="485"/>
      <c r="H711" s="477"/>
      <c r="I711" s="485"/>
      <c r="J711" s="477"/>
      <c r="K711" s="556"/>
      <c r="L711" s="477"/>
      <c r="M711" s="485"/>
      <c r="N711" s="413"/>
      <c r="R711" s="413"/>
    </row>
    <row r="712" spans="1:18" x14ac:dyDescent="0.2">
      <c r="A712" s="590"/>
      <c r="B712" s="590"/>
      <c r="C712" s="552"/>
      <c r="D712" s="552"/>
      <c r="E712" s="485"/>
      <c r="F712" s="552"/>
      <c r="G712" s="485"/>
      <c r="H712" s="477"/>
      <c r="I712" s="485"/>
      <c r="J712" s="477"/>
      <c r="K712" s="556"/>
      <c r="L712" s="477"/>
      <c r="M712" s="485"/>
      <c r="N712" s="413"/>
      <c r="R712" s="413"/>
    </row>
    <row r="713" spans="1:18" x14ac:dyDescent="0.2">
      <c r="A713" s="590"/>
      <c r="B713" s="590"/>
      <c r="C713" s="552"/>
      <c r="D713" s="552"/>
      <c r="E713" s="485"/>
      <c r="F713" s="552"/>
      <c r="G713" s="485"/>
      <c r="H713" s="477"/>
      <c r="I713" s="485"/>
      <c r="J713" s="477"/>
      <c r="K713" s="556"/>
      <c r="L713" s="477"/>
      <c r="M713" s="485"/>
      <c r="N713" s="413"/>
      <c r="R713" s="413"/>
    </row>
    <row r="714" spans="1:18" x14ac:dyDescent="0.2">
      <c r="A714" s="590"/>
      <c r="B714" s="590"/>
      <c r="C714" s="552"/>
      <c r="D714" s="552"/>
      <c r="E714" s="485"/>
      <c r="F714" s="552"/>
      <c r="G714" s="485"/>
      <c r="H714" s="477"/>
      <c r="I714" s="485"/>
      <c r="J714" s="477"/>
      <c r="K714" s="556"/>
      <c r="L714" s="477"/>
      <c r="M714" s="485"/>
      <c r="N714" s="413"/>
      <c r="R714" s="413"/>
    </row>
    <row r="715" spans="1:18" x14ac:dyDescent="0.2">
      <c r="A715" s="590"/>
      <c r="B715" s="590"/>
      <c r="C715" s="552"/>
      <c r="D715" s="552"/>
      <c r="E715" s="485"/>
      <c r="F715" s="552"/>
      <c r="G715" s="485"/>
      <c r="H715" s="477"/>
      <c r="I715" s="485"/>
      <c r="J715" s="477"/>
      <c r="K715" s="556"/>
      <c r="L715" s="477"/>
      <c r="M715" s="485"/>
      <c r="N715" s="413"/>
      <c r="R715" s="413"/>
    </row>
    <row r="716" spans="1:18" x14ac:dyDescent="0.2">
      <c r="A716" s="590"/>
      <c r="B716" s="590"/>
      <c r="C716" s="552"/>
      <c r="D716" s="552"/>
      <c r="E716" s="485"/>
      <c r="F716" s="552"/>
      <c r="G716" s="485"/>
      <c r="H716" s="477"/>
      <c r="I716" s="485"/>
      <c r="J716" s="477"/>
      <c r="K716" s="556"/>
      <c r="L716" s="477"/>
      <c r="M716" s="485"/>
      <c r="N716" s="413"/>
      <c r="R716" s="413"/>
    </row>
    <row r="717" spans="1:18" x14ac:dyDescent="0.2">
      <c r="A717" s="590"/>
      <c r="B717" s="590"/>
      <c r="C717" s="552"/>
      <c r="D717" s="552"/>
      <c r="E717" s="485"/>
      <c r="F717" s="552"/>
      <c r="G717" s="485"/>
      <c r="H717" s="477"/>
      <c r="I717" s="485"/>
      <c r="J717" s="477"/>
      <c r="K717" s="556"/>
      <c r="L717" s="477"/>
      <c r="M717" s="485"/>
      <c r="N717" s="413"/>
      <c r="R717" s="413"/>
    </row>
    <row r="718" spans="1:18" x14ac:dyDescent="0.2">
      <c r="A718" s="590"/>
      <c r="B718" s="590"/>
      <c r="C718" s="552"/>
      <c r="D718" s="552"/>
      <c r="E718" s="485"/>
      <c r="F718" s="552"/>
      <c r="G718" s="485"/>
      <c r="H718" s="477"/>
      <c r="I718" s="485"/>
      <c r="J718" s="477"/>
      <c r="K718" s="556"/>
      <c r="L718" s="477"/>
      <c r="M718" s="485"/>
      <c r="N718" s="413"/>
      <c r="R718" s="413"/>
    </row>
    <row r="719" spans="1:18" x14ac:dyDescent="0.2">
      <c r="A719" s="590"/>
      <c r="B719" s="590"/>
      <c r="C719" s="552"/>
      <c r="D719" s="552"/>
      <c r="E719" s="485"/>
      <c r="F719" s="552"/>
      <c r="G719" s="485"/>
      <c r="H719" s="477"/>
      <c r="I719" s="485"/>
      <c r="J719" s="477"/>
      <c r="K719" s="556"/>
      <c r="L719" s="477"/>
      <c r="M719" s="485"/>
      <c r="N719" s="413"/>
      <c r="R719" s="413"/>
    </row>
    <row r="720" spans="1:18" x14ac:dyDescent="0.2">
      <c r="A720" s="590"/>
      <c r="B720" s="590"/>
      <c r="C720" s="552"/>
      <c r="D720" s="552"/>
      <c r="E720" s="485"/>
      <c r="F720" s="552"/>
      <c r="G720" s="485"/>
      <c r="H720" s="477"/>
      <c r="I720" s="485"/>
      <c r="J720" s="477"/>
      <c r="K720" s="556"/>
      <c r="L720" s="477"/>
      <c r="M720" s="485"/>
      <c r="N720" s="413"/>
      <c r="R720" s="413"/>
    </row>
    <row r="721" spans="1:18" x14ac:dyDescent="0.2">
      <c r="A721" s="502" t="s">
        <v>1694</v>
      </c>
      <c r="B721" s="503"/>
      <c r="C721" s="503"/>
      <c r="D721" s="503"/>
      <c r="E721" s="504" t="s">
        <v>1896</v>
      </c>
      <c r="F721" s="505"/>
      <c r="G721" s="506"/>
      <c r="H721" s="507"/>
      <c r="I721" s="507"/>
      <c r="J721" s="508"/>
      <c r="K721" s="509"/>
      <c r="L721" s="510"/>
      <c r="M721" s="511" t="s">
        <v>2019</v>
      </c>
      <c r="N721" s="413"/>
      <c r="R721" s="413"/>
    </row>
    <row r="722" spans="1:18" ht="23.25" x14ac:dyDescent="0.35">
      <c r="A722" s="410" t="s">
        <v>1605</v>
      </c>
      <c r="B722" s="177"/>
      <c r="C722" s="177"/>
      <c r="D722" s="177"/>
      <c r="E722" s="177"/>
      <c r="F722" s="411"/>
      <c r="G722" s="178"/>
      <c r="H722" s="178"/>
      <c r="I722" s="178"/>
      <c r="J722" s="179"/>
      <c r="K722" s="412"/>
      <c r="L722" s="178"/>
      <c r="M722" s="178"/>
      <c r="N722" s="413"/>
      <c r="R722" s="413"/>
    </row>
    <row r="723" spans="1:18" ht="15.75" x14ac:dyDescent="0.25">
      <c r="A723" s="414" t="s">
        <v>1606</v>
      </c>
      <c r="B723" s="414"/>
      <c r="C723" s="414"/>
      <c r="D723" s="414"/>
      <c r="E723" s="414"/>
      <c r="F723" s="415"/>
      <c r="G723" s="416">
        <v>43371</v>
      </c>
      <c r="H723" s="179"/>
      <c r="J723" s="179"/>
      <c r="K723" s="417"/>
      <c r="L723" s="179"/>
      <c r="M723" s="418"/>
      <c r="N723" s="413"/>
      <c r="R723" s="413"/>
    </row>
    <row r="724" spans="1:18" ht="15.75" x14ac:dyDescent="0.25">
      <c r="A724" s="414"/>
      <c r="B724" s="414"/>
      <c r="C724" s="414"/>
      <c r="D724" s="414"/>
      <c r="E724" s="414"/>
      <c r="F724" s="415"/>
      <c r="G724" s="179"/>
      <c r="H724" s="179"/>
      <c r="I724" s="419"/>
      <c r="J724" s="179"/>
      <c r="K724" s="417"/>
      <c r="L724" s="179"/>
      <c r="M724" s="418"/>
      <c r="N724" s="413"/>
      <c r="R724" s="413"/>
    </row>
    <row r="725" spans="1:18" x14ac:dyDescent="0.2">
      <c r="A725" s="179"/>
      <c r="B725" s="179"/>
      <c r="C725" s="179"/>
      <c r="D725" s="179"/>
      <c r="E725" s="179"/>
      <c r="F725" s="420"/>
      <c r="G725" s="179"/>
      <c r="H725" s="179"/>
      <c r="I725" s="179"/>
      <c r="J725" s="179"/>
      <c r="K725" s="417"/>
      <c r="L725" s="179"/>
      <c r="M725" s="418"/>
      <c r="N725" s="413"/>
      <c r="R725" s="413"/>
    </row>
    <row r="726" spans="1:18" ht="18" customHeight="1" x14ac:dyDescent="0.2">
      <c r="A726" s="179"/>
      <c r="B726" s="179"/>
      <c r="C726" s="179"/>
      <c r="D726" s="179"/>
      <c r="E726" s="179"/>
      <c r="F726" s="420"/>
      <c r="G726" s="179"/>
      <c r="H726" s="179"/>
      <c r="I726" s="179"/>
      <c r="J726" s="179"/>
      <c r="K726" s="417"/>
      <c r="L726" s="179"/>
      <c r="M726" s="418"/>
      <c r="N726" s="413"/>
      <c r="R726" s="413"/>
    </row>
    <row r="727" spans="1:18" x14ac:dyDescent="0.2">
      <c r="A727" s="569" t="s">
        <v>1996</v>
      </c>
      <c r="B727" s="569"/>
      <c r="C727" s="569"/>
      <c r="D727" s="569"/>
      <c r="E727" s="569"/>
      <c r="F727" s="569"/>
      <c r="G727" s="569"/>
      <c r="H727" s="569"/>
      <c r="I727" s="569"/>
      <c r="J727" s="569"/>
      <c r="K727" s="570"/>
      <c r="L727" s="569"/>
      <c r="M727" s="569"/>
      <c r="N727" s="573"/>
      <c r="R727" s="573"/>
    </row>
    <row r="728" spans="1:18" x14ac:dyDescent="0.2">
      <c r="A728" s="590"/>
      <c r="B728" s="590"/>
      <c r="C728" s="552"/>
      <c r="D728" s="552"/>
      <c r="E728" s="552"/>
      <c r="F728" s="605"/>
      <c r="G728" s="485"/>
      <c r="H728" s="552"/>
      <c r="I728" s="485"/>
      <c r="J728" s="477"/>
      <c r="K728" s="556"/>
      <c r="L728" s="477"/>
      <c r="M728" s="485"/>
      <c r="N728" s="413"/>
      <c r="R728" s="413"/>
    </row>
    <row r="729" spans="1:18" x14ac:dyDescent="0.2">
      <c r="A729" s="551"/>
      <c r="B729" s="551"/>
      <c r="C729" s="551"/>
      <c r="D729" s="551"/>
      <c r="E729" s="574"/>
      <c r="F729" s="574"/>
      <c r="G729" s="574"/>
      <c r="H729" s="574"/>
      <c r="I729" s="574"/>
      <c r="J729" s="574"/>
      <c r="K729" s="574"/>
      <c r="L729" s="574"/>
      <c r="M729" s="574"/>
      <c r="N729" s="413"/>
      <c r="R729" s="413"/>
    </row>
    <row r="730" spans="1:18" x14ac:dyDescent="0.2">
      <c r="A730" s="551"/>
      <c r="B730" s="551"/>
      <c r="C730" s="551"/>
      <c r="D730" s="551"/>
      <c r="E730" s="574" t="s">
        <v>2017</v>
      </c>
      <c r="F730" s="574"/>
      <c r="G730" s="574"/>
      <c r="H730" s="574"/>
      <c r="I730" s="574"/>
      <c r="J730" s="574"/>
      <c r="K730" s="574"/>
      <c r="L730" s="574"/>
      <c r="M730" s="574"/>
      <c r="N730" s="413"/>
      <c r="R730" s="413"/>
    </row>
    <row r="731" spans="1:18" x14ac:dyDescent="0.2">
      <c r="A731" s="551"/>
      <c r="B731" s="551"/>
      <c r="C731" s="551"/>
      <c r="D731" s="551"/>
      <c r="E731" s="575" t="s">
        <v>1986</v>
      </c>
      <c r="F731" s="324"/>
      <c r="G731" s="575"/>
      <c r="H731" s="575"/>
      <c r="I731" s="575"/>
      <c r="J731" s="575"/>
      <c r="K731" s="575"/>
      <c r="L731" s="324"/>
      <c r="M731" s="324"/>
      <c r="N731" s="413"/>
      <c r="R731" s="413"/>
    </row>
    <row r="732" spans="1:18" x14ac:dyDescent="0.2">
      <c r="A732" s="471"/>
      <c r="B732" s="471"/>
      <c r="C732" s="471"/>
      <c r="D732" s="575"/>
      <c r="E732" s="578" t="s">
        <v>1987</v>
      </c>
      <c r="F732" s="477"/>
      <c r="G732" s="578" t="s">
        <v>1988</v>
      </c>
      <c r="H732" s="477"/>
      <c r="I732" s="578" t="s">
        <v>1989</v>
      </c>
      <c r="J732" s="418"/>
      <c r="K732" s="578" t="s">
        <v>1990</v>
      </c>
      <c r="L732" s="418"/>
      <c r="M732" s="579"/>
      <c r="N732" s="413"/>
      <c r="R732" s="413"/>
    </row>
    <row r="733" spans="1:18" x14ac:dyDescent="0.2">
      <c r="A733" s="471" t="s">
        <v>1876</v>
      </c>
      <c r="B733" s="471"/>
      <c r="C733" s="471" t="s">
        <v>1967</v>
      </c>
      <c r="D733" s="575"/>
      <c r="E733" s="578" t="s">
        <v>1991</v>
      </c>
      <c r="F733" s="477"/>
      <c r="G733" s="578" t="s">
        <v>1991</v>
      </c>
      <c r="H733" s="477"/>
      <c r="I733" s="578" t="s">
        <v>1991</v>
      </c>
      <c r="J733" s="418"/>
      <c r="K733" s="578" t="s">
        <v>1991</v>
      </c>
      <c r="L733" s="418"/>
      <c r="M733" s="579" t="s">
        <v>264</v>
      </c>
      <c r="N733" s="413"/>
      <c r="R733" s="413"/>
    </row>
    <row r="734" spans="1:18" x14ac:dyDescent="0.2">
      <c r="A734" s="582" t="s">
        <v>2001</v>
      </c>
      <c r="B734" s="471"/>
      <c r="C734" s="552" t="s">
        <v>1969</v>
      </c>
      <c r="D734" s="575"/>
      <c r="E734" s="613">
        <v>1.5322620239801112E-3</v>
      </c>
      <c r="F734" s="552"/>
      <c r="G734" s="613">
        <v>0</v>
      </c>
      <c r="H734" s="477"/>
      <c r="I734" s="613">
        <v>0</v>
      </c>
      <c r="J734" s="477"/>
      <c r="K734" s="613">
        <v>0</v>
      </c>
      <c r="L734" s="477"/>
      <c r="M734" s="613">
        <v>1.5322620239801112E-3</v>
      </c>
      <c r="N734" s="413"/>
      <c r="R734" s="413"/>
    </row>
    <row r="735" spans="1:18" x14ac:dyDescent="0.2">
      <c r="A735" s="582" t="s">
        <v>2002</v>
      </c>
      <c r="B735" s="582"/>
      <c r="C735" s="552" t="s">
        <v>1970</v>
      </c>
      <c r="D735" s="583"/>
      <c r="E735" s="613">
        <v>7.5593181788813813E-4</v>
      </c>
      <c r="F735" s="552"/>
      <c r="G735" s="613">
        <v>0</v>
      </c>
      <c r="H735" s="477"/>
      <c r="I735" s="613">
        <v>0</v>
      </c>
      <c r="J735" s="477"/>
      <c r="K735" s="613">
        <v>0</v>
      </c>
      <c r="L735" s="477"/>
      <c r="M735" s="613">
        <v>7.5593181788813813E-4</v>
      </c>
      <c r="N735" s="413"/>
      <c r="R735" s="413"/>
    </row>
    <row r="736" spans="1:18" x14ac:dyDescent="0.2">
      <c r="B736" s="477"/>
      <c r="C736" s="552" t="s">
        <v>1971</v>
      </c>
      <c r="D736" s="583"/>
      <c r="E736" s="613">
        <v>4.5038504286975845E-4</v>
      </c>
      <c r="F736" s="552"/>
      <c r="G736" s="613">
        <v>0</v>
      </c>
      <c r="H736" s="477"/>
      <c r="I736" s="613">
        <v>0</v>
      </c>
      <c r="J736" s="477"/>
      <c r="K736" s="613">
        <v>0</v>
      </c>
      <c r="L736" s="477"/>
      <c r="M736" s="613">
        <v>4.5038504286975845E-4</v>
      </c>
      <c r="N736" s="413"/>
      <c r="R736" s="413"/>
    </row>
    <row r="737" spans="1:18" x14ac:dyDescent="0.2">
      <c r="A737" s="477"/>
      <c r="B737" s="477"/>
      <c r="C737" s="552" t="s">
        <v>1972</v>
      </c>
      <c r="D737" s="583"/>
      <c r="E737" s="613">
        <v>5.7080595212704221E-4</v>
      </c>
      <c r="F737" s="552"/>
      <c r="G737" s="613">
        <v>0</v>
      </c>
      <c r="H737" s="477"/>
      <c r="I737" s="613">
        <v>0</v>
      </c>
      <c r="J737" s="477"/>
      <c r="K737" s="613">
        <v>0</v>
      </c>
      <c r="L737" s="477"/>
      <c r="M737" s="613">
        <v>5.7080595212704221E-4</v>
      </c>
      <c r="N737" s="413"/>
      <c r="R737" s="413"/>
    </row>
    <row r="738" spans="1:18" x14ac:dyDescent="0.2">
      <c r="A738" s="477"/>
      <c r="B738" s="477"/>
      <c r="C738" s="552" t="s">
        <v>1973</v>
      </c>
      <c r="D738" s="583"/>
      <c r="E738" s="613">
        <v>9.0920808607836134E-4</v>
      </c>
      <c r="F738" s="552"/>
      <c r="G738" s="613">
        <v>0</v>
      </c>
      <c r="H738" s="477"/>
      <c r="I738" s="613">
        <v>0</v>
      </c>
      <c r="J738" s="477"/>
      <c r="K738" s="613">
        <v>0</v>
      </c>
      <c r="L738" s="477"/>
      <c r="M738" s="613">
        <v>9.0920808607836134E-4</v>
      </c>
      <c r="N738" s="413"/>
      <c r="R738" s="413"/>
    </row>
    <row r="739" spans="1:18" x14ac:dyDescent="0.2">
      <c r="A739" s="477"/>
      <c r="B739" s="477"/>
      <c r="C739" s="552" t="s">
        <v>1974</v>
      </c>
      <c r="D739" s="583"/>
      <c r="E739" s="613">
        <v>9.308454030542173E-4</v>
      </c>
      <c r="F739" s="552"/>
      <c r="G739" s="613">
        <v>0</v>
      </c>
      <c r="H739" s="477"/>
      <c r="I739" s="613">
        <v>0</v>
      </c>
      <c r="J739" s="477"/>
      <c r="K739" s="613">
        <v>0</v>
      </c>
      <c r="L739" s="477"/>
      <c r="M739" s="613">
        <v>9.308454030542173E-4</v>
      </c>
      <c r="N739" s="413"/>
      <c r="R739" s="413"/>
    </row>
    <row r="740" spans="1:18" x14ac:dyDescent="0.2">
      <c r="A740" s="477"/>
      <c r="B740" s="477"/>
      <c r="C740" s="552" t="s">
        <v>1975</v>
      </c>
      <c r="D740" s="583"/>
      <c r="E740" s="613">
        <v>5.6383736213648657E-4</v>
      </c>
      <c r="F740" s="552"/>
      <c r="G740" s="613">
        <v>0</v>
      </c>
      <c r="H740" s="477"/>
      <c r="I740" s="613">
        <v>0</v>
      </c>
      <c r="J740" s="477"/>
      <c r="K740" s="613">
        <v>0</v>
      </c>
      <c r="L740" s="477"/>
      <c r="M740" s="613">
        <v>5.6383736213648657E-4</v>
      </c>
      <c r="N740" s="413"/>
      <c r="R740" s="413"/>
    </row>
    <row r="741" spans="1:18" x14ac:dyDescent="0.2">
      <c r="A741" s="477"/>
      <c r="B741" s="477"/>
      <c r="C741" s="552" t="s">
        <v>1976</v>
      </c>
      <c r="D741" s="583"/>
      <c r="E741" s="613">
        <v>0</v>
      </c>
      <c r="F741" s="552"/>
      <c r="G741" s="613">
        <v>0</v>
      </c>
      <c r="H741" s="477"/>
      <c r="I741" s="613">
        <v>0</v>
      </c>
      <c r="J741" s="477"/>
      <c r="K741" s="613">
        <v>0</v>
      </c>
      <c r="L741" s="477"/>
      <c r="M741" s="613">
        <v>0</v>
      </c>
      <c r="N741" s="413"/>
      <c r="R741" s="413"/>
    </row>
    <row r="742" spans="1:18" x14ac:dyDescent="0.2">
      <c r="A742" s="477"/>
      <c r="B742" s="477"/>
      <c r="C742" s="552" t="s">
        <v>1977</v>
      </c>
      <c r="D742" s="583"/>
      <c r="E742" s="613">
        <v>0</v>
      </c>
      <c r="F742" s="552"/>
      <c r="G742" s="613">
        <v>0</v>
      </c>
      <c r="H742" s="477"/>
      <c r="I742" s="613">
        <v>0</v>
      </c>
      <c r="J742" s="477"/>
      <c r="K742" s="613">
        <v>0</v>
      </c>
      <c r="L742" s="477"/>
      <c r="M742" s="613">
        <v>0</v>
      </c>
      <c r="N742" s="413"/>
      <c r="R742" s="413"/>
    </row>
    <row r="743" spans="1:18" x14ac:dyDescent="0.2">
      <c r="A743" s="477"/>
      <c r="B743" s="477"/>
      <c r="C743" s="552" t="s">
        <v>1978</v>
      </c>
      <c r="D743" s="583"/>
      <c r="E743" s="613">
        <v>0</v>
      </c>
      <c r="F743" s="552"/>
      <c r="G743" s="613">
        <v>0</v>
      </c>
      <c r="H743" s="477"/>
      <c r="I743" s="613">
        <v>0</v>
      </c>
      <c r="J743" s="477"/>
      <c r="K743" s="613">
        <v>0</v>
      </c>
      <c r="L743" s="477"/>
      <c r="M743" s="613">
        <v>0</v>
      </c>
      <c r="N743" s="413"/>
      <c r="R743" s="413"/>
    </row>
    <row r="744" spans="1:18" x14ac:dyDescent="0.2">
      <c r="A744" s="477"/>
      <c r="B744" s="477"/>
      <c r="C744" s="552" t="s">
        <v>1979</v>
      </c>
      <c r="D744" s="583"/>
      <c r="E744" s="613">
        <v>0</v>
      </c>
      <c r="F744" s="552"/>
      <c r="G744" s="613">
        <v>0</v>
      </c>
      <c r="H744" s="477"/>
      <c r="I744" s="613">
        <v>0</v>
      </c>
      <c r="J744" s="477"/>
      <c r="K744" s="613">
        <v>0</v>
      </c>
      <c r="L744" s="477"/>
      <c r="M744" s="613">
        <v>0</v>
      </c>
      <c r="N744" s="413"/>
      <c r="R744" s="413"/>
    </row>
    <row r="745" spans="1:18" x14ac:dyDescent="0.2">
      <c r="A745" s="477"/>
      <c r="B745" s="477"/>
      <c r="C745" s="552" t="s">
        <v>1980</v>
      </c>
      <c r="D745" s="583"/>
      <c r="E745" s="613">
        <v>0</v>
      </c>
      <c r="F745" s="552"/>
      <c r="G745" s="613">
        <v>0</v>
      </c>
      <c r="H745" s="477"/>
      <c r="I745" s="613">
        <v>0</v>
      </c>
      <c r="J745" s="477"/>
      <c r="K745" s="613">
        <v>0</v>
      </c>
      <c r="L745" s="477"/>
      <c r="M745" s="613">
        <v>0</v>
      </c>
      <c r="N745" s="413"/>
      <c r="R745" s="413"/>
    </row>
    <row r="746" spans="1:18" x14ac:dyDescent="0.2">
      <c r="A746" s="589"/>
      <c r="B746" s="589"/>
      <c r="C746" s="552" t="s">
        <v>1981</v>
      </c>
      <c r="D746" s="583"/>
      <c r="E746" s="613">
        <v>0</v>
      </c>
      <c r="F746" s="552"/>
      <c r="G746" s="613">
        <v>0</v>
      </c>
      <c r="H746" s="477"/>
      <c r="I746" s="613">
        <v>0</v>
      </c>
      <c r="J746" s="477"/>
      <c r="K746" s="613">
        <v>0</v>
      </c>
      <c r="L746" s="477"/>
      <c r="M746" s="613">
        <v>0</v>
      </c>
      <c r="N746" s="413"/>
      <c r="R746" s="413"/>
    </row>
    <row r="747" spans="1:18" x14ac:dyDescent="0.2">
      <c r="A747" s="203"/>
      <c r="B747" s="203"/>
      <c r="C747" s="552" t="s">
        <v>1982</v>
      </c>
      <c r="D747" s="583"/>
      <c r="E747" s="613">
        <v>0</v>
      </c>
      <c r="F747" s="552"/>
      <c r="G747" s="613">
        <v>0</v>
      </c>
      <c r="H747" s="477"/>
      <c r="I747" s="613">
        <v>0</v>
      </c>
      <c r="J747" s="477"/>
      <c r="K747" s="613">
        <v>0</v>
      </c>
      <c r="L747" s="477"/>
      <c r="M747" s="613">
        <v>0</v>
      </c>
      <c r="N747" s="413"/>
      <c r="R747" s="413"/>
    </row>
    <row r="748" spans="1:18" x14ac:dyDescent="0.2">
      <c r="A748" s="590" t="s">
        <v>2003</v>
      </c>
      <c r="B748" s="590"/>
      <c r="C748" s="552"/>
      <c r="D748" s="552"/>
      <c r="E748" s="615">
        <v>5.7132756881341151E-3</v>
      </c>
      <c r="F748" s="552"/>
      <c r="G748" s="615">
        <v>0</v>
      </c>
      <c r="H748" s="552"/>
      <c r="I748" s="615">
        <v>0</v>
      </c>
      <c r="J748" s="552"/>
      <c r="K748" s="615">
        <v>0</v>
      </c>
      <c r="L748" s="552"/>
      <c r="M748" s="615">
        <v>5.7132756881341151E-3</v>
      </c>
      <c r="N748" s="413"/>
      <c r="R748" s="413"/>
    </row>
    <row r="749" spans="1:18" x14ac:dyDescent="0.2">
      <c r="A749" s="590"/>
      <c r="B749" s="590"/>
      <c r="C749" s="552"/>
      <c r="D749" s="552"/>
      <c r="E749" s="552"/>
      <c r="F749" s="605"/>
      <c r="G749" s="485"/>
      <c r="H749" s="552"/>
      <c r="I749" s="485"/>
      <c r="J749" s="477"/>
      <c r="K749" s="556"/>
      <c r="L749" s="477"/>
      <c r="M749" s="485"/>
      <c r="N749" s="413"/>
      <c r="R749" s="413"/>
    </row>
    <row r="750" spans="1:18" x14ac:dyDescent="0.2">
      <c r="A750" s="551"/>
      <c r="B750" s="551"/>
      <c r="C750" s="551"/>
      <c r="D750" s="551"/>
      <c r="E750" s="574" t="s">
        <v>2017</v>
      </c>
      <c r="F750" s="574"/>
      <c r="G750" s="574"/>
      <c r="H750" s="574"/>
      <c r="I750" s="574"/>
      <c r="J750" s="574"/>
      <c r="K750" s="574"/>
      <c r="L750" s="574"/>
      <c r="M750" s="574"/>
      <c r="N750" s="413"/>
      <c r="R750" s="413"/>
    </row>
    <row r="751" spans="1:18" x14ac:dyDescent="0.2">
      <c r="A751" s="551"/>
      <c r="B751" s="551"/>
      <c r="C751" s="551"/>
      <c r="D751" s="551"/>
      <c r="E751" s="575" t="s">
        <v>1986</v>
      </c>
      <c r="F751" s="324"/>
      <c r="G751" s="324"/>
      <c r="H751" s="324"/>
      <c r="I751" s="324"/>
      <c r="J751" s="324"/>
      <c r="K751" s="324"/>
      <c r="L751" s="324"/>
      <c r="M751" s="324"/>
      <c r="N751" s="413"/>
      <c r="R751" s="413"/>
    </row>
    <row r="752" spans="1:18" x14ac:dyDescent="0.2">
      <c r="A752" s="551"/>
      <c r="B752" s="551"/>
      <c r="C752" s="551"/>
      <c r="D752" s="551"/>
      <c r="E752" s="575" t="s">
        <v>1987</v>
      </c>
      <c r="F752" s="324"/>
      <c r="G752" s="575" t="s">
        <v>1988</v>
      </c>
      <c r="H752" s="575"/>
      <c r="I752" s="575" t="s">
        <v>1989</v>
      </c>
      <c r="J752" s="575"/>
      <c r="K752" s="575" t="s">
        <v>1990</v>
      </c>
      <c r="L752" s="324"/>
      <c r="M752" s="324"/>
      <c r="N752" s="413"/>
      <c r="R752" s="413"/>
    </row>
    <row r="753" spans="1:18" x14ac:dyDescent="0.2">
      <c r="A753" s="471" t="s">
        <v>1876</v>
      </c>
      <c r="B753" s="471"/>
      <c r="C753" s="471" t="s">
        <v>1967</v>
      </c>
      <c r="D753" s="575"/>
      <c r="E753" s="578" t="s">
        <v>1991</v>
      </c>
      <c r="F753" s="477"/>
      <c r="G753" s="578" t="s">
        <v>1991</v>
      </c>
      <c r="H753" s="477"/>
      <c r="I753" s="578" t="s">
        <v>1991</v>
      </c>
      <c r="J753" s="418"/>
      <c r="K753" s="578" t="s">
        <v>1991</v>
      </c>
      <c r="L753" s="418"/>
      <c r="M753" s="579" t="s">
        <v>264</v>
      </c>
      <c r="N753" s="413"/>
      <c r="R753" s="413"/>
    </row>
    <row r="754" spans="1:18" x14ac:dyDescent="0.2">
      <c r="A754" s="582" t="s">
        <v>813</v>
      </c>
      <c r="B754" s="471"/>
      <c r="C754" s="552" t="s">
        <v>1969</v>
      </c>
      <c r="D754" s="575"/>
      <c r="E754" s="613">
        <v>6.7097362026364737E-2</v>
      </c>
      <c r="F754" s="552"/>
      <c r="G754" s="613">
        <v>8.8382710592658847E-5</v>
      </c>
      <c r="H754" s="477"/>
      <c r="I754" s="613">
        <v>0</v>
      </c>
      <c r="J754" s="477"/>
      <c r="K754" s="613">
        <v>1.3663002669215554E-4</v>
      </c>
      <c r="L754" s="477"/>
      <c r="M754" s="613">
        <v>6.7322374763649551E-2</v>
      </c>
      <c r="N754" s="413"/>
      <c r="R754" s="413"/>
    </row>
    <row r="755" spans="1:18" x14ac:dyDescent="0.2">
      <c r="B755" s="582"/>
      <c r="C755" s="552" t="s">
        <v>1970</v>
      </c>
      <c r="D755" s="583"/>
      <c r="E755" s="613">
        <v>5.0914111244467243E-2</v>
      </c>
      <c r="F755" s="552"/>
      <c r="G755" s="613">
        <v>0</v>
      </c>
      <c r="H755" s="477"/>
      <c r="I755" s="613">
        <v>0</v>
      </c>
      <c r="J755" s="477"/>
      <c r="K755" s="613">
        <v>0</v>
      </c>
      <c r="L755" s="477"/>
      <c r="M755" s="613">
        <v>5.0914111244467243E-2</v>
      </c>
      <c r="N755" s="413"/>
      <c r="R755" s="413"/>
    </row>
    <row r="756" spans="1:18" x14ac:dyDescent="0.2">
      <c r="A756" s="477"/>
      <c r="B756" s="477"/>
      <c r="C756" s="552" t="s">
        <v>1971</v>
      </c>
      <c r="D756" s="583"/>
      <c r="E756" s="613">
        <v>6.1233632325554996E-2</v>
      </c>
      <c r="F756" s="552"/>
      <c r="G756" s="613">
        <v>0</v>
      </c>
      <c r="H756" s="477"/>
      <c r="I756" s="613">
        <v>1.6053279807494298E-4</v>
      </c>
      <c r="J756" s="477"/>
      <c r="K756" s="613">
        <v>0</v>
      </c>
      <c r="L756" s="477"/>
      <c r="M756" s="613">
        <v>6.139416512362994E-2</v>
      </c>
      <c r="N756" s="413"/>
      <c r="R756" s="413"/>
    </row>
    <row r="757" spans="1:18" x14ac:dyDescent="0.2">
      <c r="A757" s="477"/>
      <c r="B757" s="477"/>
      <c r="C757" s="552" t="s">
        <v>1972</v>
      </c>
      <c r="D757" s="583"/>
      <c r="E757" s="613">
        <v>8.3551812771640158E-2</v>
      </c>
      <c r="F757" s="552"/>
      <c r="G757" s="613">
        <v>0</v>
      </c>
      <c r="H757" s="477"/>
      <c r="I757" s="613">
        <v>0</v>
      </c>
      <c r="J757" s="477"/>
      <c r="K757" s="613">
        <v>3.5973878573823496E-4</v>
      </c>
      <c r="L757" s="477"/>
      <c r="M757" s="613">
        <v>8.3911551557378394E-2</v>
      </c>
      <c r="N757" s="413"/>
      <c r="R757" s="413"/>
    </row>
    <row r="758" spans="1:18" x14ac:dyDescent="0.2">
      <c r="A758" s="477"/>
      <c r="B758" s="477"/>
      <c r="C758" s="552" t="s">
        <v>1973</v>
      </c>
      <c r="D758" s="583"/>
      <c r="E758" s="613">
        <v>0.10443293860773484</v>
      </c>
      <c r="F758" s="552"/>
      <c r="G758" s="613">
        <v>0</v>
      </c>
      <c r="H758" s="477"/>
      <c r="I758" s="613">
        <v>1.1070361854915996E-4</v>
      </c>
      <c r="J758" s="477"/>
      <c r="K758" s="613">
        <v>1.9015098649623216E-4</v>
      </c>
      <c r="L758" s="477"/>
      <c r="M758" s="613">
        <v>0.10473379321278023</v>
      </c>
      <c r="N758" s="413"/>
      <c r="R758" s="413"/>
    </row>
    <row r="759" spans="1:18" x14ac:dyDescent="0.2">
      <c r="A759" s="477"/>
      <c r="B759" s="477"/>
      <c r="C759" s="552" t="s">
        <v>1974</v>
      </c>
      <c r="D759" s="583"/>
      <c r="E759" s="613">
        <v>0.14468744825043092</v>
      </c>
      <c r="F759" s="552"/>
      <c r="G759" s="613">
        <v>5.5968248856169917E-4</v>
      </c>
      <c r="H759" s="477"/>
      <c r="I759" s="613">
        <v>0</v>
      </c>
      <c r="J759" s="477"/>
      <c r="K759" s="613">
        <v>9.9829750434435858E-4</v>
      </c>
      <c r="L759" s="477"/>
      <c r="M759" s="613">
        <v>0.14624542824333697</v>
      </c>
      <c r="N759" s="413"/>
      <c r="R759" s="413"/>
    </row>
    <row r="760" spans="1:18" x14ac:dyDescent="0.2">
      <c r="A760" s="477"/>
      <c r="B760" s="477"/>
      <c r="C760" s="552" t="s">
        <v>1975</v>
      </c>
      <c r="D760" s="583"/>
      <c r="E760" s="613">
        <v>0.18997051395773201</v>
      </c>
      <c r="F760" s="552"/>
      <c r="G760" s="613">
        <v>0</v>
      </c>
      <c r="H760" s="477"/>
      <c r="I760" s="613">
        <v>0</v>
      </c>
      <c r="J760" s="477"/>
      <c r="K760" s="613">
        <v>2.368563932609004E-4</v>
      </c>
      <c r="L760" s="477"/>
      <c r="M760" s="613">
        <v>0.19020737035099292</v>
      </c>
      <c r="N760" s="413"/>
      <c r="R760" s="413"/>
    </row>
    <row r="761" spans="1:18" x14ac:dyDescent="0.2">
      <c r="A761" s="477"/>
      <c r="B761" s="477"/>
      <c r="C761" s="552" t="s">
        <v>1976</v>
      </c>
      <c r="D761" s="583"/>
      <c r="E761" s="613">
        <v>0.19625186966203148</v>
      </c>
      <c r="F761" s="552"/>
      <c r="G761" s="613">
        <v>2.1647675032389674E-4</v>
      </c>
      <c r="H761" s="477"/>
      <c r="I761" s="613">
        <v>0</v>
      </c>
      <c r="J761" s="477"/>
      <c r="K761" s="613">
        <v>9.6034317351140479E-5</v>
      </c>
      <c r="L761" s="477"/>
      <c r="M761" s="613">
        <v>0.19656438072970653</v>
      </c>
      <c r="N761" s="413"/>
      <c r="R761" s="413"/>
    </row>
    <row r="762" spans="1:18" x14ac:dyDescent="0.2">
      <c r="A762" s="477"/>
      <c r="B762" s="477"/>
      <c r="C762" s="552" t="s">
        <v>1977</v>
      </c>
      <c r="D762" s="583"/>
      <c r="E762" s="613">
        <v>0.17522942688980109</v>
      </c>
      <c r="F762" s="552"/>
      <c r="G762" s="613">
        <v>0</v>
      </c>
      <c r="H762" s="477"/>
      <c r="I762" s="613">
        <v>2.7112914998356875E-4</v>
      </c>
      <c r="J762" s="477"/>
      <c r="K762" s="613">
        <v>7.0686076585854338E-4</v>
      </c>
      <c r="L762" s="477"/>
      <c r="M762" s="613">
        <v>0.1762074168056432</v>
      </c>
      <c r="N762" s="413"/>
      <c r="R762" s="413"/>
    </row>
    <row r="763" spans="1:18" x14ac:dyDescent="0.2">
      <c r="A763" s="477"/>
      <c r="B763" s="477"/>
      <c r="C763" s="552" t="s">
        <v>1978</v>
      </c>
      <c r="D763" s="583"/>
      <c r="E763" s="613">
        <v>0.17986139151124408</v>
      </c>
      <c r="F763" s="552"/>
      <c r="G763" s="613">
        <v>8.5528341768674487E-4</v>
      </c>
      <c r="H763" s="477"/>
      <c r="I763" s="613">
        <v>2.9350788671778484E-4</v>
      </c>
      <c r="J763" s="477"/>
      <c r="K763" s="613">
        <v>0</v>
      </c>
      <c r="L763" s="477"/>
      <c r="M763" s="613">
        <v>0.18101018281564862</v>
      </c>
      <c r="N763" s="413"/>
      <c r="R763" s="413"/>
    </row>
    <row r="764" spans="1:18" x14ac:dyDescent="0.2">
      <c r="A764" s="477"/>
      <c r="B764" s="477"/>
      <c r="C764" s="552" t="s">
        <v>1979</v>
      </c>
      <c r="D764" s="583"/>
      <c r="E764" s="613">
        <v>0.21769477315923907</v>
      </c>
      <c r="F764" s="552"/>
      <c r="G764" s="613">
        <v>4.0009467791554828E-4</v>
      </c>
      <c r="H764" s="477"/>
      <c r="I764" s="613">
        <v>2.8655791233312409E-4</v>
      </c>
      <c r="J764" s="477"/>
      <c r="K764" s="613">
        <v>4.7344970448147823E-4</v>
      </c>
      <c r="L764" s="477"/>
      <c r="M764" s="613">
        <v>0.21885487545396923</v>
      </c>
      <c r="N764" s="413"/>
      <c r="R764" s="413"/>
    </row>
    <row r="765" spans="1:18" x14ac:dyDescent="0.2">
      <c r="A765" s="477"/>
      <c r="B765" s="477"/>
      <c r="C765" s="552" t="s">
        <v>1980</v>
      </c>
      <c r="D765" s="583"/>
      <c r="E765" s="613">
        <v>0.23709784255942584</v>
      </c>
      <c r="F765" s="552"/>
      <c r="G765" s="613">
        <v>0</v>
      </c>
      <c r="H765" s="477"/>
      <c r="I765" s="613">
        <v>0</v>
      </c>
      <c r="J765" s="477"/>
      <c r="K765" s="613">
        <v>5.9023408754244294E-4</v>
      </c>
      <c r="L765" s="477"/>
      <c r="M765" s="613">
        <v>0.23768807664696828</v>
      </c>
      <c r="N765" s="413"/>
      <c r="R765" s="413"/>
    </row>
    <row r="766" spans="1:18" x14ac:dyDescent="0.2">
      <c r="A766" s="589"/>
      <c r="B766" s="589"/>
      <c r="C766" s="552" t="s">
        <v>1981</v>
      </c>
      <c r="D766" s="583"/>
      <c r="E766" s="613">
        <v>9.0748127969227876E-2</v>
      </c>
      <c r="F766" s="552"/>
      <c r="G766" s="613">
        <v>0</v>
      </c>
      <c r="H766" s="477"/>
      <c r="I766" s="613">
        <v>0</v>
      </c>
      <c r="J766" s="477"/>
      <c r="K766" s="613">
        <v>0</v>
      </c>
      <c r="L766" s="477"/>
      <c r="M766" s="613">
        <v>9.0748127969227876E-2</v>
      </c>
      <c r="N766" s="413"/>
      <c r="R766" s="413"/>
    </row>
    <row r="767" spans="1:18" x14ac:dyDescent="0.2">
      <c r="A767" s="203"/>
      <c r="B767" s="203"/>
      <c r="C767" s="552" t="s">
        <v>1982</v>
      </c>
      <c r="D767" s="583"/>
      <c r="E767" s="613">
        <v>0</v>
      </c>
      <c r="F767" s="552"/>
      <c r="G767" s="613">
        <v>0</v>
      </c>
      <c r="H767" s="477"/>
      <c r="I767" s="613">
        <v>0</v>
      </c>
      <c r="J767" s="477"/>
      <c r="K767" s="613">
        <v>0</v>
      </c>
      <c r="L767" s="477"/>
      <c r="M767" s="613">
        <v>0</v>
      </c>
      <c r="N767" s="413"/>
      <c r="R767" s="413"/>
    </row>
    <row r="768" spans="1:18" x14ac:dyDescent="0.2">
      <c r="A768" s="590" t="s">
        <v>2005</v>
      </c>
      <c r="B768" s="590"/>
      <c r="C768" s="477"/>
      <c r="D768" s="477"/>
      <c r="E768" s="615">
        <v>1.7987712509348945</v>
      </c>
      <c r="F768" s="552"/>
      <c r="G768" s="615">
        <v>2.1199200450805478E-3</v>
      </c>
      <c r="H768" s="552"/>
      <c r="I768" s="615">
        <v>1.1224313656585808E-3</v>
      </c>
      <c r="J768" s="552"/>
      <c r="K768" s="615">
        <v>3.7882525717654863E-3</v>
      </c>
      <c r="L768" s="552"/>
      <c r="M768" s="615">
        <v>1.8058018549173986</v>
      </c>
      <c r="N768" s="413"/>
      <c r="R768" s="413"/>
    </row>
    <row r="769" spans="1:18" x14ac:dyDescent="0.2">
      <c r="A769" s="590"/>
      <c r="B769" s="590"/>
      <c r="C769" s="477"/>
      <c r="D769" s="477"/>
      <c r="E769" s="477"/>
      <c r="F769" s="605"/>
      <c r="G769" s="485"/>
      <c r="H769" s="552"/>
      <c r="I769" s="485"/>
      <c r="J769" s="477"/>
      <c r="K769" s="556"/>
      <c r="L769" s="477"/>
      <c r="M769" s="485"/>
      <c r="N769" s="413"/>
      <c r="R769" s="413"/>
    </row>
    <row r="770" spans="1:18" x14ac:dyDescent="0.2">
      <c r="A770" s="551"/>
      <c r="B770" s="551"/>
      <c r="C770" s="551"/>
      <c r="D770" s="551"/>
      <c r="E770" s="574" t="s">
        <v>2017</v>
      </c>
      <c r="F770" s="574"/>
      <c r="G770" s="574"/>
      <c r="H770" s="574"/>
      <c r="I770" s="574"/>
      <c r="J770" s="574"/>
      <c r="K770" s="574"/>
      <c r="L770" s="574"/>
      <c r="M770" s="574"/>
      <c r="N770" s="413"/>
      <c r="R770" s="413"/>
    </row>
    <row r="771" spans="1:18" x14ac:dyDescent="0.2">
      <c r="A771" s="551"/>
      <c r="B771" s="551"/>
      <c r="C771" s="551"/>
      <c r="D771" s="551"/>
      <c r="E771" s="575" t="s">
        <v>1986</v>
      </c>
      <c r="F771" s="324"/>
      <c r="G771" s="324"/>
      <c r="H771" s="324"/>
      <c r="I771" s="324"/>
      <c r="J771" s="324"/>
      <c r="K771" s="324"/>
      <c r="L771" s="324"/>
      <c r="M771" s="324"/>
      <c r="N771" s="413"/>
      <c r="R771" s="413"/>
    </row>
    <row r="772" spans="1:18" x14ac:dyDescent="0.2">
      <c r="A772" s="551"/>
      <c r="B772" s="551"/>
      <c r="C772" s="551"/>
      <c r="D772" s="551"/>
      <c r="E772" s="575" t="s">
        <v>1987</v>
      </c>
      <c r="F772" s="324"/>
      <c r="G772" s="575" t="s">
        <v>1988</v>
      </c>
      <c r="H772" s="575"/>
      <c r="I772" s="575" t="s">
        <v>1989</v>
      </c>
      <c r="J772" s="575"/>
      <c r="K772" s="575" t="s">
        <v>1990</v>
      </c>
      <c r="L772" s="324"/>
      <c r="M772" s="324"/>
      <c r="N772" s="413"/>
      <c r="R772" s="413"/>
    </row>
    <row r="773" spans="1:18" x14ac:dyDescent="0.2">
      <c r="A773" s="471" t="s">
        <v>1876</v>
      </c>
      <c r="B773" s="471"/>
      <c r="C773" s="471" t="s">
        <v>1967</v>
      </c>
      <c r="D773" s="575"/>
      <c r="E773" s="578" t="s">
        <v>1991</v>
      </c>
      <c r="F773" s="477"/>
      <c r="G773" s="578" t="s">
        <v>1991</v>
      </c>
      <c r="H773" s="477"/>
      <c r="I773" s="578" t="s">
        <v>1991</v>
      </c>
      <c r="J773" s="418"/>
      <c r="K773" s="578" t="s">
        <v>1991</v>
      </c>
      <c r="L773" s="418"/>
      <c r="M773" s="579" t="s">
        <v>264</v>
      </c>
      <c r="N773" s="413"/>
      <c r="R773" s="413"/>
    </row>
    <row r="774" spans="1:18" x14ac:dyDescent="0.2">
      <c r="A774" s="582" t="s">
        <v>815</v>
      </c>
      <c r="B774" s="471"/>
      <c r="C774" s="552" t="s">
        <v>1969</v>
      </c>
      <c r="D774" s="575"/>
      <c r="E774" s="613">
        <v>0</v>
      </c>
      <c r="F774" s="552"/>
      <c r="G774" s="613">
        <v>0</v>
      </c>
      <c r="H774" s="477"/>
      <c r="I774" s="613">
        <v>0</v>
      </c>
      <c r="J774" s="477"/>
      <c r="K774" s="613">
        <v>0</v>
      </c>
      <c r="L774" s="477"/>
      <c r="M774" s="613">
        <v>0</v>
      </c>
      <c r="N774" s="413"/>
      <c r="R774" s="413"/>
    </row>
    <row r="775" spans="1:18" x14ac:dyDescent="0.2">
      <c r="B775" s="582"/>
      <c r="C775" s="552" t="s">
        <v>1970</v>
      </c>
      <c r="D775" s="583"/>
      <c r="E775" s="613">
        <v>0</v>
      </c>
      <c r="F775" s="552"/>
      <c r="G775" s="613">
        <v>0</v>
      </c>
      <c r="H775" s="477"/>
      <c r="I775" s="613">
        <v>0</v>
      </c>
      <c r="J775" s="477"/>
      <c r="K775" s="613">
        <v>0</v>
      </c>
      <c r="L775" s="477"/>
      <c r="M775" s="613">
        <v>0</v>
      </c>
      <c r="N775" s="413"/>
      <c r="R775" s="413"/>
    </row>
    <row r="776" spans="1:18" x14ac:dyDescent="0.2">
      <c r="A776" s="477"/>
      <c r="B776" s="477"/>
      <c r="C776" s="552" t="s">
        <v>1971</v>
      </c>
      <c r="D776" s="583"/>
      <c r="E776" s="613">
        <v>0</v>
      </c>
      <c r="F776" s="552"/>
      <c r="G776" s="613">
        <v>0</v>
      </c>
      <c r="H776" s="477"/>
      <c r="I776" s="613">
        <v>0</v>
      </c>
      <c r="J776" s="477"/>
      <c r="K776" s="613">
        <v>0</v>
      </c>
      <c r="L776" s="477"/>
      <c r="M776" s="613">
        <v>0</v>
      </c>
      <c r="N776" s="413"/>
      <c r="R776" s="413"/>
    </row>
    <row r="777" spans="1:18" x14ac:dyDescent="0.2">
      <c r="A777" s="477"/>
      <c r="B777" s="477"/>
      <c r="C777" s="552" t="s">
        <v>1972</v>
      </c>
      <c r="D777" s="583"/>
      <c r="E777" s="613">
        <v>7.6589603858848485E-5</v>
      </c>
      <c r="F777" s="552"/>
      <c r="G777" s="613">
        <v>0</v>
      </c>
      <c r="H777" s="477"/>
      <c r="I777" s="613">
        <v>0</v>
      </c>
      <c r="J777" s="477"/>
      <c r="K777" s="613">
        <v>0</v>
      </c>
      <c r="L777" s="477"/>
      <c r="M777" s="613">
        <v>7.6589603858848485E-5</v>
      </c>
      <c r="N777" s="413"/>
      <c r="R777" s="413"/>
    </row>
    <row r="778" spans="1:18" x14ac:dyDescent="0.2">
      <c r="A778" s="477"/>
      <c r="B778" s="477"/>
      <c r="C778" s="552" t="s">
        <v>1973</v>
      </c>
      <c r="D778" s="583"/>
      <c r="E778" s="613">
        <v>0</v>
      </c>
      <c r="F778" s="552"/>
      <c r="G778" s="613">
        <v>0</v>
      </c>
      <c r="H778" s="477"/>
      <c r="I778" s="613">
        <v>0</v>
      </c>
      <c r="J778" s="477"/>
      <c r="K778" s="613">
        <v>0</v>
      </c>
      <c r="L778" s="477"/>
      <c r="M778" s="613">
        <v>0</v>
      </c>
      <c r="N778" s="413"/>
      <c r="R778" s="413"/>
    </row>
    <row r="779" spans="1:18" x14ac:dyDescent="0.2">
      <c r="A779" s="477"/>
      <c r="B779" s="477"/>
      <c r="C779" s="552" t="s">
        <v>1974</v>
      </c>
      <c r="D779" s="583"/>
      <c r="E779" s="613">
        <v>0</v>
      </c>
      <c r="F779" s="552"/>
      <c r="G779" s="613">
        <v>0</v>
      </c>
      <c r="H779" s="477"/>
      <c r="I779" s="613">
        <v>0</v>
      </c>
      <c r="J779" s="477"/>
      <c r="K779" s="613">
        <v>0</v>
      </c>
      <c r="L779" s="477"/>
      <c r="M779" s="613">
        <v>0</v>
      </c>
      <c r="N779" s="413"/>
      <c r="R779" s="413"/>
    </row>
    <row r="780" spans="1:18" x14ac:dyDescent="0.2">
      <c r="A780" s="477"/>
      <c r="B780" s="477"/>
      <c r="C780" s="552" t="s">
        <v>1975</v>
      </c>
      <c r="D780" s="583"/>
      <c r="E780" s="613">
        <v>0</v>
      </c>
      <c r="F780" s="552"/>
      <c r="G780" s="613">
        <v>0</v>
      </c>
      <c r="H780" s="477"/>
      <c r="I780" s="613">
        <v>0</v>
      </c>
      <c r="J780" s="477"/>
      <c r="K780" s="613">
        <v>0</v>
      </c>
      <c r="L780" s="477"/>
      <c r="M780" s="613">
        <v>0</v>
      </c>
      <c r="N780" s="413"/>
      <c r="R780" s="413"/>
    </row>
    <row r="781" spans="1:18" x14ac:dyDescent="0.2">
      <c r="A781" s="477"/>
      <c r="B781" s="477"/>
      <c r="C781" s="552" t="s">
        <v>1976</v>
      </c>
      <c r="D781" s="583"/>
      <c r="E781" s="613">
        <v>0</v>
      </c>
      <c r="F781" s="552"/>
      <c r="G781" s="613">
        <v>0</v>
      </c>
      <c r="H781" s="477"/>
      <c r="I781" s="613">
        <v>0</v>
      </c>
      <c r="J781" s="477"/>
      <c r="K781" s="613">
        <v>0</v>
      </c>
      <c r="L781" s="477"/>
      <c r="M781" s="613">
        <v>0</v>
      </c>
      <c r="N781" s="413"/>
      <c r="R781" s="413"/>
    </row>
    <row r="782" spans="1:18" x14ac:dyDescent="0.2">
      <c r="A782" s="477"/>
      <c r="B782" s="477"/>
      <c r="C782" s="552" t="s">
        <v>1977</v>
      </c>
      <c r="D782" s="583"/>
      <c r="E782" s="613">
        <v>0</v>
      </c>
      <c r="F782" s="552"/>
      <c r="G782" s="613">
        <v>0</v>
      </c>
      <c r="H782" s="477"/>
      <c r="I782" s="613">
        <v>0</v>
      </c>
      <c r="J782" s="477"/>
      <c r="K782" s="613">
        <v>0</v>
      </c>
      <c r="L782" s="477"/>
      <c r="M782" s="613">
        <v>0</v>
      </c>
      <c r="N782" s="413"/>
      <c r="R782" s="413"/>
    </row>
    <row r="783" spans="1:18" x14ac:dyDescent="0.2">
      <c r="A783" s="477"/>
      <c r="B783" s="477"/>
      <c r="C783" s="552" t="s">
        <v>1978</v>
      </c>
      <c r="D783" s="583"/>
      <c r="E783" s="613">
        <v>0</v>
      </c>
      <c r="F783" s="552"/>
      <c r="G783" s="613">
        <v>0</v>
      </c>
      <c r="H783" s="477"/>
      <c r="I783" s="613">
        <v>0</v>
      </c>
      <c r="J783" s="477"/>
      <c r="K783" s="613">
        <v>0</v>
      </c>
      <c r="L783" s="477"/>
      <c r="M783" s="613">
        <v>0</v>
      </c>
      <c r="N783" s="413"/>
      <c r="R783" s="413"/>
    </row>
    <row r="784" spans="1:18" x14ac:dyDescent="0.2">
      <c r="A784" s="477"/>
      <c r="B784" s="477"/>
      <c r="C784" s="552" t="s">
        <v>1979</v>
      </c>
      <c r="D784" s="583"/>
      <c r="E784" s="613">
        <v>0</v>
      </c>
      <c r="F784" s="552"/>
      <c r="G784" s="613">
        <v>0</v>
      </c>
      <c r="H784" s="477"/>
      <c r="I784" s="613">
        <v>0</v>
      </c>
      <c r="J784" s="477"/>
      <c r="K784" s="613">
        <v>0</v>
      </c>
      <c r="L784" s="477"/>
      <c r="M784" s="613">
        <v>0</v>
      </c>
      <c r="N784" s="413"/>
      <c r="R784" s="413"/>
    </row>
    <row r="785" spans="1:18" x14ac:dyDescent="0.2">
      <c r="A785" s="477"/>
      <c r="B785" s="477"/>
      <c r="C785" s="552" t="s">
        <v>1980</v>
      </c>
      <c r="D785" s="583"/>
      <c r="E785" s="613">
        <v>0</v>
      </c>
      <c r="F785" s="552"/>
      <c r="G785" s="613">
        <v>0</v>
      </c>
      <c r="H785" s="477"/>
      <c r="I785" s="613">
        <v>0</v>
      </c>
      <c r="J785" s="477"/>
      <c r="K785" s="613">
        <v>0</v>
      </c>
      <c r="L785" s="477"/>
      <c r="M785" s="613">
        <v>0</v>
      </c>
      <c r="N785" s="413"/>
      <c r="R785" s="413"/>
    </row>
    <row r="786" spans="1:18" x14ac:dyDescent="0.2">
      <c r="A786" s="589"/>
      <c r="B786" s="589"/>
      <c r="C786" s="552" t="s">
        <v>1981</v>
      </c>
      <c r="D786" s="583"/>
      <c r="E786" s="613">
        <v>0</v>
      </c>
      <c r="F786" s="552"/>
      <c r="G786" s="613">
        <v>0</v>
      </c>
      <c r="H786" s="477"/>
      <c r="I786" s="613">
        <v>0</v>
      </c>
      <c r="J786" s="477"/>
      <c r="K786" s="613">
        <v>0</v>
      </c>
      <c r="L786" s="477"/>
      <c r="M786" s="613">
        <v>0</v>
      </c>
      <c r="N786" s="413"/>
      <c r="R786" s="413"/>
    </row>
    <row r="787" spans="1:18" x14ac:dyDescent="0.2">
      <c r="A787" s="203"/>
      <c r="B787" s="203"/>
      <c r="C787" s="552" t="s">
        <v>1982</v>
      </c>
      <c r="D787" s="583"/>
      <c r="E787" s="613">
        <v>0</v>
      </c>
      <c r="F787" s="552"/>
      <c r="G787" s="613">
        <v>0</v>
      </c>
      <c r="H787" s="477"/>
      <c r="I787" s="613">
        <v>0</v>
      </c>
      <c r="J787" s="477"/>
      <c r="K787" s="613">
        <v>0</v>
      </c>
      <c r="L787" s="477"/>
      <c r="M787" s="613">
        <v>0</v>
      </c>
      <c r="N787" s="413"/>
      <c r="R787" s="413"/>
    </row>
    <row r="788" spans="1:18" x14ac:dyDescent="0.2">
      <c r="A788" s="590" t="s">
        <v>2006</v>
      </c>
      <c r="B788" s="590"/>
      <c r="C788" s="477"/>
      <c r="D788" s="477"/>
      <c r="E788" s="615">
        <v>7.6589603858848485E-5</v>
      </c>
      <c r="F788" s="552"/>
      <c r="G788" s="615">
        <v>0</v>
      </c>
      <c r="H788" s="552"/>
      <c r="I788" s="615">
        <v>0</v>
      </c>
      <c r="J788" s="552"/>
      <c r="K788" s="615">
        <v>0</v>
      </c>
      <c r="L788" s="552"/>
      <c r="M788" s="615">
        <v>7.6589603858848485E-5</v>
      </c>
      <c r="N788" s="413"/>
      <c r="R788" s="413"/>
    </row>
    <row r="789" spans="1:18" x14ac:dyDescent="0.2">
      <c r="A789" s="590"/>
      <c r="B789" s="590"/>
      <c r="C789" s="477"/>
      <c r="D789" s="477"/>
      <c r="E789" s="485"/>
      <c r="F789" s="552"/>
      <c r="G789" s="485"/>
      <c r="H789" s="477"/>
      <c r="I789" s="485"/>
      <c r="J789" s="477"/>
      <c r="K789" s="556"/>
      <c r="L789" s="477"/>
      <c r="M789" s="485"/>
      <c r="N789" s="413"/>
      <c r="R789" s="413"/>
    </row>
    <row r="790" spans="1:18" x14ac:dyDescent="0.2">
      <c r="A790" s="590"/>
      <c r="B790" s="590"/>
      <c r="C790" s="477"/>
      <c r="D790" s="477"/>
      <c r="E790" s="485"/>
      <c r="F790" s="552"/>
      <c r="G790" s="485"/>
      <c r="H790" s="477"/>
      <c r="I790" s="485"/>
      <c r="J790" s="477"/>
      <c r="K790" s="556"/>
      <c r="L790" s="477"/>
      <c r="M790" s="485"/>
      <c r="N790" s="413"/>
      <c r="R790" s="413"/>
    </row>
    <row r="791" spans="1:18" x14ac:dyDescent="0.2">
      <c r="A791" s="590"/>
      <c r="B791" s="590"/>
      <c r="C791" s="477"/>
      <c r="D791" s="477"/>
      <c r="E791" s="485"/>
      <c r="F791" s="552"/>
      <c r="G791" s="485"/>
      <c r="H791" s="477"/>
      <c r="I791" s="485"/>
      <c r="J791" s="477"/>
      <c r="K791" s="556"/>
      <c r="L791" s="477"/>
      <c r="M791" s="485"/>
      <c r="N791" s="413"/>
      <c r="R791" s="413"/>
    </row>
    <row r="792" spans="1:18" x14ac:dyDescent="0.2">
      <c r="A792" s="590"/>
      <c r="B792" s="590"/>
      <c r="C792" s="477"/>
      <c r="D792" s="477"/>
      <c r="E792" s="485"/>
      <c r="F792" s="552"/>
      <c r="G792" s="485"/>
      <c r="H792" s="477"/>
      <c r="I792" s="485"/>
      <c r="J792" s="477"/>
      <c r="K792" s="556"/>
      <c r="L792" s="477"/>
      <c r="M792" s="485"/>
      <c r="N792" s="413"/>
      <c r="R792" s="413"/>
    </row>
    <row r="793" spans="1:18" x14ac:dyDescent="0.2">
      <c r="A793" s="590"/>
      <c r="B793" s="590"/>
      <c r="C793" s="477"/>
      <c r="D793" s="477"/>
      <c r="E793" s="485"/>
      <c r="F793" s="552"/>
      <c r="G793" s="485"/>
      <c r="H793" s="477"/>
      <c r="I793" s="485"/>
      <c r="J793" s="477"/>
      <c r="K793" s="556"/>
      <c r="L793" s="477"/>
      <c r="M793" s="485"/>
      <c r="N793" s="413"/>
      <c r="R793" s="413"/>
    </row>
    <row r="794" spans="1:18" x14ac:dyDescent="0.2">
      <c r="A794" s="590"/>
      <c r="B794" s="590"/>
      <c r="C794" s="477"/>
      <c r="D794" s="477"/>
      <c r="E794" s="485"/>
      <c r="F794" s="552"/>
      <c r="G794" s="485"/>
      <c r="H794" s="477"/>
      <c r="I794" s="485"/>
      <c r="J794" s="477"/>
      <c r="K794" s="556"/>
      <c r="L794" s="477"/>
      <c r="M794" s="485"/>
      <c r="N794" s="413"/>
      <c r="R794" s="413"/>
    </row>
    <row r="795" spans="1:18" x14ac:dyDescent="0.2">
      <c r="A795" s="590"/>
      <c r="B795" s="590"/>
      <c r="C795" s="477"/>
      <c r="D795" s="477"/>
      <c r="E795" s="485"/>
      <c r="F795" s="552"/>
      <c r="G795" s="485"/>
      <c r="H795" s="477"/>
      <c r="I795" s="485"/>
      <c r="J795" s="477"/>
      <c r="K795" s="556"/>
      <c r="L795" s="477"/>
      <c r="M795" s="485"/>
      <c r="N795" s="413"/>
      <c r="R795" s="413"/>
    </row>
    <row r="796" spans="1:18" x14ac:dyDescent="0.2">
      <c r="A796" s="590"/>
      <c r="B796" s="590"/>
      <c r="C796" s="477"/>
      <c r="D796" s="477"/>
      <c r="E796" s="485"/>
      <c r="F796" s="552"/>
      <c r="G796" s="485"/>
      <c r="H796" s="477"/>
      <c r="I796" s="485"/>
      <c r="J796" s="477"/>
      <c r="K796" s="556"/>
      <c r="L796" s="477"/>
      <c r="M796" s="485"/>
      <c r="N796" s="413"/>
      <c r="R796" s="413"/>
    </row>
    <row r="797" spans="1:18" x14ac:dyDescent="0.2">
      <c r="A797" s="590"/>
      <c r="B797" s="590"/>
      <c r="C797" s="477"/>
      <c r="D797" s="477"/>
      <c r="E797" s="485"/>
      <c r="F797" s="552"/>
      <c r="G797" s="485"/>
      <c r="H797" s="477"/>
      <c r="I797" s="485"/>
      <c r="J797" s="477"/>
      <c r="K797" s="556"/>
      <c r="L797" s="477"/>
      <c r="M797" s="485"/>
      <c r="N797" s="413"/>
      <c r="R797" s="413"/>
    </row>
    <row r="798" spans="1:18" x14ac:dyDescent="0.2">
      <c r="A798" s="590"/>
      <c r="B798" s="590"/>
      <c r="C798" s="477"/>
      <c r="D798" s="477"/>
      <c r="E798" s="485"/>
      <c r="F798" s="552"/>
      <c r="G798" s="485"/>
      <c r="H798" s="477"/>
      <c r="I798" s="485"/>
      <c r="J798" s="477"/>
      <c r="K798" s="556"/>
      <c r="L798" s="477"/>
      <c r="M798" s="485"/>
      <c r="N798" s="413"/>
      <c r="R798" s="413"/>
    </row>
    <row r="799" spans="1:18" x14ac:dyDescent="0.2">
      <c r="A799" s="590"/>
      <c r="B799" s="590"/>
      <c r="C799" s="477"/>
      <c r="D799" s="477"/>
      <c r="E799" s="485"/>
      <c r="F799" s="552"/>
      <c r="G799" s="485"/>
      <c r="H799" s="477"/>
      <c r="I799" s="485"/>
      <c r="J799" s="477"/>
      <c r="K799" s="556"/>
      <c r="L799" s="477"/>
      <c r="M799" s="485"/>
      <c r="N799" s="413"/>
      <c r="R799" s="413"/>
    </row>
    <row r="800" spans="1:18" x14ac:dyDescent="0.2">
      <c r="A800" s="590"/>
      <c r="B800" s="590"/>
      <c r="C800" s="477"/>
      <c r="D800" s="477"/>
      <c r="E800" s="485"/>
      <c r="F800" s="552"/>
      <c r="G800" s="485"/>
      <c r="H800" s="477"/>
      <c r="I800" s="485"/>
      <c r="J800" s="477"/>
      <c r="K800" s="556"/>
      <c r="L800" s="477"/>
      <c r="M800" s="485"/>
      <c r="N800" s="413"/>
      <c r="R800" s="413"/>
    </row>
    <row r="801" spans="1:18" x14ac:dyDescent="0.2">
      <c r="A801" s="502" t="s">
        <v>1694</v>
      </c>
      <c r="B801" s="503"/>
      <c r="C801" s="503"/>
      <c r="D801" s="503"/>
      <c r="E801" s="504" t="s">
        <v>1896</v>
      </c>
      <c r="F801" s="505"/>
      <c r="G801" s="506"/>
      <c r="H801" s="507"/>
      <c r="I801" s="507"/>
      <c r="J801" s="508"/>
      <c r="K801" s="509"/>
      <c r="L801" s="510"/>
      <c r="M801" s="511" t="s">
        <v>2020</v>
      </c>
      <c r="N801" s="413"/>
      <c r="R801" s="413"/>
    </row>
    <row r="802" spans="1:18" ht="23.25" x14ac:dyDescent="0.35">
      <c r="A802" s="410" t="s">
        <v>1605</v>
      </c>
      <c r="B802" s="177"/>
      <c r="C802" s="177"/>
      <c r="D802" s="177"/>
      <c r="E802" s="177"/>
      <c r="F802" s="411"/>
      <c r="G802" s="178"/>
      <c r="H802" s="178"/>
      <c r="I802" s="178"/>
      <c r="J802" s="179"/>
      <c r="K802" s="412"/>
      <c r="L802" s="178"/>
      <c r="M802" s="178"/>
      <c r="N802" s="413"/>
      <c r="R802" s="413"/>
    </row>
    <row r="803" spans="1:18" ht="15.75" x14ac:dyDescent="0.25">
      <c r="A803" s="414" t="s">
        <v>1606</v>
      </c>
      <c r="B803" s="414"/>
      <c r="C803" s="414"/>
      <c r="D803" s="414"/>
      <c r="E803" s="414"/>
      <c r="F803" s="415"/>
      <c r="G803" s="416">
        <v>43371</v>
      </c>
      <c r="H803" s="179"/>
      <c r="J803" s="179"/>
      <c r="K803" s="417"/>
      <c r="L803" s="179"/>
      <c r="M803" s="418"/>
      <c r="N803" s="413"/>
      <c r="R803" s="413"/>
    </row>
    <row r="804" spans="1:18" ht="15.75" x14ac:dyDescent="0.25">
      <c r="A804" s="414"/>
      <c r="B804" s="414"/>
      <c r="C804" s="414"/>
      <c r="D804" s="414"/>
      <c r="E804" s="414"/>
      <c r="F804" s="415"/>
      <c r="G804" s="179"/>
      <c r="H804" s="179"/>
      <c r="I804" s="419"/>
      <c r="J804" s="179"/>
      <c r="K804" s="417"/>
      <c r="L804" s="179"/>
      <c r="M804" s="418"/>
      <c r="N804" s="413"/>
      <c r="R804" s="413"/>
    </row>
    <row r="805" spans="1:18" x14ac:dyDescent="0.2">
      <c r="A805" s="179"/>
      <c r="B805" s="179"/>
      <c r="C805" s="179"/>
      <c r="D805" s="179"/>
      <c r="E805" s="179"/>
      <c r="F805" s="420"/>
      <c r="G805" s="179"/>
      <c r="H805" s="179"/>
      <c r="I805" s="179"/>
      <c r="J805" s="179"/>
      <c r="K805" s="417"/>
      <c r="L805" s="179"/>
      <c r="M805" s="418"/>
      <c r="N805" s="413"/>
      <c r="R805" s="413"/>
    </row>
    <row r="806" spans="1:18" ht="18" customHeight="1" x14ac:dyDescent="0.2">
      <c r="A806" s="179"/>
      <c r="B806" s="179"/>
      <c r="C806" s="179"/>
      <c r="D806" s="179"/>
      <c r="E806" s="179"/>
      <c r="F806" s="420"/>
      <c r="G806" s="179"/>
      <c r="H806" s="179"/>
      <c r="I806" s="179"/>
      <c r="J806" s="179"/>
      <c r="K806" s="417"/>
      <c r="L806" s="179"/>
      <c r="M806" s="418"/>
      <c r="N806" s="413"/>
      <c r="R806" s="413"/>
    </row>
    <row r="807" spans="1:18" x14ac:dyDescent="0.2">
      <c r="A807" s="569" t="s">
        <v>1996</v>
      </c>
      <c r="B807" s="569"/>
      <c r="C807" s="569"/>
      <c r="D807" s="569"/>
      <c r="E807" s="569"/>
      <c r="F807" s="569"/>
      <c r="G807" s="569"/>
      <c r="H807" s="569"/>
      <c r="I807" s="569"/>
      <c r="J807" s="569"/>
      <c r="K807" s="570"/>
      <c r="L807" s="569"/>
      <c r="M807" s="569"/>
      <c r="N807" s="573"/>
      <c r="R807" s="573"/>
    </row>
    <row r="808" spans="1:18" x14ac:dyDescent="0.2">
      <c r="A808" s="179"/>
      <c r="B808" s="179"/>
      <c r="C808" s="179"/>
      <c r="D808" s="179"/>
      <c r="E808" s="179"/>
      <c r="F808" s="420"/>
      <c r="G808" s="179"/>
      <c r="H808" s="179"/>
      <c r="I808" s="179"/>
      <c r="J808" s="179"/>
      <c r="K808" s="417"/>
      <c r="L808" s="179"/>
      <c r="M808" s="418"/>
      <c r="N808" s="413"/>
      <c r="R808" s="413"/>
    </row>
    <row r="809" spans="1:18" x14ac:dyDescent="0.2">
      <c r="A809" s="551"/>
      <c r="B809" s="551"/>
      <c r="C809" s="551"/>
      <c r="D809" s="551"/>
      <c r="E809" s="574"/>
      <c r="F809" s="574"/>
      <c r="G809" s="574"/>
      <c r="H809" s="574"/>
      <c r="I809" s="574"/>
      <c r="J809" s="574"/>
      <c r="K809" s="574"/>
      <c r="L809" s="574"/>
      <c r="M809" s="574"/>
      <c r="N809" s="413"/>
      <c r="R809" s="413"/>
    </row>
    <row r="810" spans="1:18" x14ac:dyDescent="0.2">
      <c r="A810" s="551"/>
      <c r="B810" s="551"/>
      <c r="C810" s="551"/>
      <c r="D810" s="551"/>
      <c r="E810" s="574" t="s">
        <v>2017</v>
      </c>
      <c r="F810" s="574"/>
      <c r="G810" s="574"/>
      <c r="H810" s="574"/>
      <c r="I810" s="574"/>
      <c r="J810" s="574"/>
      <c r="K810" s="574"/>
      <c r="L810" s="574"/>
      <c r="M810" s="574"/>
      <c r="N810" s="413"/>
      <c r="R810" s="413"/>
    </row>
    <row r="811" spans="1:18" x14ac:dyDescent="0.2">
      <c r="A811" s="551"/>
      <c r="B811" s="551"/>
      <c r="C811" s="551"/>
      <c r="D811" s="551"/>
      <c r="E811" s="575" t="s">
        <v>1986</v>
      </c>
      <c r="F811" s="324"/>
      <c r="G811" s="575"/>
      <c r="H811" s="575"/>
      <c r="I811" s="575"/>
      <c r="J811" s="575"/>
      <c r="K811" s="575"/>
      <c r="L811" s="324"/>
      <c r="M811" s="324"/>
      <c r="N811" s="413"/>
      <c r="R811" s="413"/>
    </row>
    <row r="812" spans="1:18" x14ac:dyDescent="0.2">
      <c r="A812" s="471"/>
      <c r="B812" s="471"/>
      <c r="C812" s="471"/>
      <c r="D812" s="575"/>
      <c r="E812" s="578" t="s">
        <v>1987</v>
      </c>
      <c r="F812" s="477"/>
      <c r="G812" s="578" t="s">
        <v>1988</v>
      </c>
      <c r="H812" s="477"/>
      <c r="I812" s="578" t="s">
        <v>1989</v>
      </c>
      <c r="J812" s="418"/>
      <c r="K812" s="578" t="s">
        <v>1990</v>
      </c>
      <c r="L812" s="418"/>
      <c r="M812" s="579"/>
      <c r="N812" s="413"/>
      <c r="R812" s="413"/>
    </row>
    <row r="813" spans="1:18" x14ac:dyDescent="0.2">
      <c r="A813" s="471" t="s">
        <v>1876</v>
      </c>
      <c r="B813" s="471"/>
      <c r="C813" s="471" t="s">
        <v>1967</v>
      </c>
      <c r="D813" s="575"/>
      <c r="E813" s="578" t="s">
        <v>1991</v>
      </c>
      <c r="F813" s="477"/>
      <c r="G813" s="578" t="s">
        <v>1991</v>
      </c>
      <c r="H813" s="477"/>
      <c r="I813" s="578" t="s">
        <v>1991</v>
      </c>
      <c r="J813" s="418"/>
      <c r="K813" s="578" t="s">
        <v>1991</v>
      </c>
      <c r="L813" s="418"/>
      <c r="M813" s="579" t="s">
        <v>264</v>
      </c>
      <c r="N813" s="413"/>
      <c r="R813" s="413"/>
    </row>
    <row r="814" spans="1:18" x14ac:dyDescent="0.2">
      <c r="A814" s="582" t="s">
        <v>817</v>
      </c>
      <c r="B814" s="471"/>
      <c r="C814" s="552" t="s">
        <v>1969</v>
      </c>
      <c r="D814" s="575"/>
      <c r="E814" s="613">
        <v>3.1942374046239506</v>
      </c>
      <c r="F814" s="552"/>
      <c r="G814" s="613">
        <v>1.0451246256824945E-3</v>
      </c>
      <c r="H814" s="477"/>
      <c r="I814" s="613">
        <v>5.6184039848323228E-4</v>
      </c>
      <c r="J814" s="477"/>
      <c r="K814" s="613">
        <v>2.5156555593542301E-5</v>
      </c>
      <c r="L814" s="477"/>
      <c r="M814" s="613">
        <v>3.19586952620371</v>
      </c>
      <c r="N814" s="413"/>
      <c r="R814" s="413"/>
    </row>
    <row r="815" spans="1:18" x14ac:dyDescent="0.2">
      <c r="B815" s="582"/>
      <c r="C815" s="552" t="s">
        <v>1970</v>
      </c>
      <c r="D815" s="583"/>
      <c r="E815" s="613">
        <v>2.1663049396419436</v>
      </c>
      <c r="F815" s="552"/>
      <c r="G815" s="613">
        <v>1.9107089379529134E-3</v>
      </c>
      <c r="H815" s="477"/>
      <c r="I815" s="613">
        <v>0</v>
      </c>
      <c r="J815" s="477"/>
      <c r="K815" s="613">
        <v>0</v>
      </c>
      <c r="L815" s="477"/>
      <c r="M815" s="613">
        <v>2.1682156485798965</v>
      </c>
      <c r="N815" s="413"/>
      <c r="R815" s="413"/>
    </row>
    <row r="816" spans="1:18" x14ac:dyDescent="0.2">
      <c r="A816" s="477"/>
      <c r="B816" s="477"/>
      <c r="C816" s="552" t="s">
        <v>1971</v>
      </c>
      <c r="D816" s="583"/>
      <c r="E816" s="613">
        <v>3.1299158869060784</v>
      </c>
      <c r="F816" s="552"/>
      <c r="G816" s="613">
        <v>4.553340155891399E-4</v>
      </c>
      <c r="H816" s="477"/>
      <c r="I816" s="613">
        <v>3.9213079205280716E-4</v>
      </c>
      <c r="J816" s="477"/>
      <c r="K816" s="613">
        <v>4.8022784107918748E-4</v>
      </c>
      <c r="L816" s="477"/>
      <c r="M816" s="613">
        <v>3.1312435795547997</v>
      </c>
      <c r="N816" s="413"/>
      <c r="R816" s="413"/>
    </row>
    <row r="817" spans="1:18" x14ac:dyDescent="0.2">
      <c r="A817" s="477"/>
      <c r="B817" s="477"/>
      <c r="C817" s="552" t="s">
        <v>1972</v>
      </c>
      <c r="D817" s="583"/>
      <c r="E817" s="613">
        <v>4.196592706159322</v>
      </c>
      <c r="F817" s="552"/>
      <c r="G817" s="613">
        <v>2.9614186343866638E-3</v>
      </c>
      <c r="H817" s="477"/>
      <c r="I817" s="613">
        <v>1.5827101122021768E-4</v>
      </c>
      <c r="J817" s="477"/>
      <c r="K817" s="613">
        <v>4.4637620455554287E-4</v>
      </c>
      <c r="L817" s="477"/>
      <c r="M817" s="613">
        <v>4.2001587720094848</v>
      </c>
      <c r="N817" s="413"/>
      <c r="R817" s="413"/>
    </row>
    <row r="818" spans="1:18" x14ac:dyDescent="0.2">
      <c r="A818" s="477"/>
      <c r="B818" s="477"/>
      <c r="C818" s="552" t="s">
        <v>1973</v>
      </c>
      <c r="D818" s="583"/>
      <c r="E818" s="613">
        <v>4.9511543214864684</v>
      </c>
      <c r="F818" s="552"/>
      <c r="G818" s="613">
        <v>4.9217337906234133E-3</v>
      </c>
      <c r="H818" s="477"/>
      <c r="I818" s="613">
        <v>1.6730572600759991E-3</v>
      </c>
      <c r="J818" s="477"/>
      <c r="K818" s="613">
        <v>6.3393821408508333E-4</v>
      </c>
      <c r="L818" s="477"/>
      <c r="M818" s="613">
        <v>4.9583830507512525</v>
      </c>
      <c r="N818" s="413"/>
      <c r="R818" s="413"/>
    </row>
    <row r="819" spans="1:18" x14ac:dyDescent="0.2">
      <c r="A819" s="477"/>
      <c r="B819" s="477"/>
      <c r="C819" s="552" t="s">
        <v>1974</v>
      </c>
      <c r="D819" s="583"/>
      <c r="E819" s="613">
        <v>5.6728329595825393</v>
      </c>
      <c r="F819" s="552"/>
      <c r="G819" s="613">
        <v>5.7948212478799296E-3</v>
      </c>
      <c r="H819" s="477"/>
      <c r="I819" s="613">
        <v>1.1716460264369342E-3</v>
      </c>
      <c r="J819" s="477"/>
      <c r="K819" s="613">
        <v>7.0928805563731862E-4</v>
      </c>
      <c r="L819" s="477"/>
      <c r="M819" s="613">
        <v>5.6805087149124942</v>
      </c>
      <c r="N819" s="413"/>
      <c r="R819" s="413"/>
    </row>
    <row r="820" spans="1:18" x14ac:dyDescent="0.2">
      <c r="A820" s="477"/>
      <c r="B820" s="477"/>
      <c r="C820" s="552" t="s">
        <v>1975</v>
      </c>
      <c r="D820" s="583"/>
      <c r="E820" s="613">
        <v>5.5012111557621779</v>
      </c>
      <c r="F820" s="552"/>
      <c r="G820" s="613">
        <v>3.2519609346859623E-4</v>
      </c>
      <c r="H820" s="477"/>
      <c r="I820" s="613">
        <v>2.0473642300047113E-3</v>
      </c>
      <c r="J820" s="477"/>
      <c r="K820" s="613">
        <v>2.5456333901676129E-3</v>
      </c>
      <c r="L820" s="477"/>
      <c r="M820" s="613">
        <v>5.5061293494758186</v>
      </c>
      <c r="N820" s="413"/>
      <c r="R820" s="413"/>
    </row>
    <row r="821" spans="1:18" x14ac:dyDescent="0.2">
      <c r="A821" s="477"/>
      <c r="B821" s="477"/>
      <c r="C821" s="552" t="s">
        <v>1976</v>
      </c>
      <c r="D821" s="583"/>
      <c r="E821" s="613">
        <v>4.6078209108663</v>
      </c>
      <c r="F821" s="552"/>
      <c r="G821" s="613">
        <v>6.104395958416184E-4</v>
      </c>
      <c r="H821" s="477"/>
      <c r="I821" s="613">
        <v>5.8554821538637494E-4</v>
      </c>
      <c r="J821" s="477"/>
      <c r="K821" s="613">
        <v>1.7424653706864263E-3</v>
      </c>
      <c r="L821" s="477"/>
      <c r="M821" s="613">
        <v>4.6107593640482136</v>
      </c>
      <c r="N821" s="413"/>
      <c r="R821" s="413"/>
    </row>
    <row r="822" spans="1:18" x14ac:dyDescent="0.2">
      <c r="A822" s="477"/>
      <c r="B822" s="477"/>
      <c r="C822" s="552" t="s">
        <v>1977</v>
      </c>
      <c r="D822" s="583"/>
      <c r="E822" s="613">
        <v>3.3183744513184017</v>
      </c>
      <c r="F822" s="552"/>
      <c r="G822" s="613">
        <v>3.7839929136309508E-4</v>
      </c>
      <c r="H822" s="477"/>
      <c r="I822" s="613">
        <v>6.0075058974066011E-4</v>
      </c>
      <c r="J822" s="477"/>
      <c r="K822" s="613">
        <v>2.0894954952946623E-3</v>
      </c>
      <c r="L822" s="477"/>
      <c r="M822" s="613">
        <v>3.3214430966948001</v>
      </c>
      <c r="N822" s="413"/>
      <c r="R822" s="413"/>
    </row>
    <row r="823" spans="1:18" x14ac:dyDescent="0.2">
      <c r="A823" s="477"/>
      <c r="B823" s="477"/>
      <c r="C823" s="552" t="s">
        <v>1978</v>
      </c>
      <c r="D823" s="583"/>
      <c r="E823" s="613">
        <v>2.6175200973153281</v>
      </c>
      <c r="F823" s="552"/>
      <c r="G823" s="613">
        <v>1.1555625134036273E-3</v>
      </c>
      <c r="H823" s="477"/>
      <c r="I823" s="613">
        <v>1.2788350741621245E-4</v>
      </c>
      <c r="J823" s="477"/>
      <c r="K823" s="613">
        <v>1.6150061694236789E-3</v>
      </c>
      <c r="L823" s="477"/>
      <c r="M823" s="613">
        <v>2.6204185495055716</v>
      </c>
      <c r="N823" s="413"/>
      <c r="R823" s="413"/>
    </row>
    <row r="824" spans="1:18" x14ac:dyDescent="0.2">
      <c r="A824" s="477"/>
      <c r="B824" s="477"/>
      <c r="C824" s="552" t="s">
        <v>1979</v>
      </c>
      <c r="D824" s="583"/>
      <c r="E824" s="613">
        <v>2.3361413525975228</v>
      </c>
      <c r="F824" s="552"/>
      <c r="G824" s="613">
        <v>0</v>
      </c>
      <c r="H824" s="477"/>
      <c r="I824" s="613">
        <v>0</v>
      </c>
      <c r="J824" s="477"/>
      <c r="K824" s="613">
        <v>4.9834219631617808E-4</v>
      </c>
      <c r="L824" s="477"/>
      <c r="M824" s="613">
        <v>2.3366396947938388</v>
      </c>
      <c r="N824" s="413"/>
      <c r="R824" s="413"/>
    </row>
    <row r="825" spans="1:18" x14ac:dyDescent="0.2">
      <c r="A825" s="477"/>
      <c r="B825" s="477"/>
      <c r="C825" s="552" t="s">
        <v>1980</v>
      </c>
      <c r="D825" s="583"/>
      <c r="E825" s="613">
        <v>1.6640983964919649</v>
      </c>
      <c r="F825" s="552"/>
      <c r="G825" s="613">
        <v>0</v>
      </c>
      <c r="H825" s="477"/>
      <c r="I825" s="613">
        <v>0</v>
      </c>
      <c r="J825" s="477"/>
      <c r="K825" s="613">
        <v>0</v>
      </c>
      <c r="L825" s="477"/>
      <c r="M825" s="613">
        <v>1.6640983964919649</v>
      </c>
      <c r="N825" s="413"/>
      <c r="R825" s="413"/>
    </row>
    <row r="826" spans="1:18" x14ac:dyDescent="0.2">
      <c r="A826" s="589"/>
      <c r="B826" s="589"/>
      <c r="C826" s="552" t="s">
        <v>1981</v>
      </c>
      <c r="D826" s="583"/>
      <c r="E826" s="613">
        <v>1.5047565772410396</v>
      </c>
      <c r="F826" s="552"/>
      <c r="G826" s="613">
        <v>6.0092055670552663E-4</v>
      </c>
      <c r="H826" s="477"/>
      <c r="I826" s="613">
        <v>0</v>
      </c>
      <c r="J826" s="477"/>
      <c r="K826" s="613">
        <v>0</v>
      </c>
      <c r="L826" s="477"/>
      <c r="M826" s="613">
        <v>1.5053574977977451</v>
      </c>
      <c r="N826" s="413"/>
      <c r="R826" s="413"/>
    </row>
    <row r="827" spans="1:18" x14ac:dyDescent="0.2">
      <c r="A827" s="203"/>
      <c r="B827" s="203"/>
      <c r="C827" s="552" t="s">
        <v>1982</v>
      </c>
      <c r="D827" s="583"/>
      <c r="E827" s="613">
        <v>0.27398591501575303</v>
      </c>
      <c r="F827" s="552"/>
      <c r="G827" s="613">
        <v>0</v>
      </c>
      <c r="H827" s="477"/>
      <c r="I827" s="613">
        <v>1.0311290982799217E-3</v>
      </c>
      <c r="J827" s="477"/>
      <c r="K827" s="613">
        <v>0</v>
      </c>
      <c r="L827" s="477"/>
      <c r="M827" s="613">
        <v>0.27501704411403294</v>
      </c>
      <c r="N827" s="413"/>
      <c r="R827" s="413"/>
    </row>
    <row r="828" spans="1:18" x14ac:dyDescent="0.2">
      <c r="A828" s="590" t="s">
        <v>2007</v>
      </c>
      <c r="B828" s="590"/>
      <c r="C828" s="590"/>
      <c r="D828" s="590"/>
      <c r="E828" s="615">
        <v>45.134947075008782</v>
      </c>
      <c r="F828" s="552"/>
      <c r="G828" s="615">
        <v>2.015965930289702E-2</v>
      </c>
      <c r="H828" s="552"/>
      <c r="I828" s="615">
        <v>8.3496211290970714E-3</v>
      </c>
      <c r="J828" s="552"/>
      <c r="K828" s="615">
        <v>1.0785929492839231E-2</v>
      </c>
      <c r="L828" s="552"/>
      <c r="M828" s="615">
        <v>45.174242284933619</v>
      </c>
      <c r="N828" s="413"/>
      <c r="R828" s="413"/>
    </row>
    <row r="829" spans="1:18" x14ac:dyDescent="0.2">
      <c r="A829" s="590"/>
      <c r="B829" s="590"/>
      <c r="C829" s="590"/>
      <c r="D829" s="590"/>
      <c r="E829" s="485"/>
      <c r="F829" s="552"/>
      <c r="G829" s="485"/>
      <c r="H829" s="477"/>
      <c r="I829" s="485"/>
      <c r="J829" s="477"/>
      <c r="K829" s="556"/>
      <c r="L829" s="477"/>
      <c r="M829" s="485"/>
      <c r="N829" s="413"/>
      <c r="R829" s="413"/>
    </row>
    <row r="830" spans="1:18" x14ac:dyDescent="0.2">
      <c r="A830" s="551"/>
      <c r="B830" s="551"/>
      <c r="C830" s="551"/>
      <c r="D830" s="551"/>
      <c r="E830" s="574" t="s">
        <v>2017</v>
      </c>
      <c r="F830" s="574"/>
      <c r="G830" s="574"/>
      <c r="H830" s="574"/>
      <c r="I830" s="574"/>
      <c r="J830" s="574"/>
      <c r="K830" s="574"/>
      <c r="L830" s="574"/>
      <c r="M830" s="574"/>
      <c r="N830" s="413"/>
      <c r="R830" s="413"/>
    </row>
    <row r="831" spans="1:18" x14ac:dyDescent="0.2">
      <c r="A831" s="551"/>
      <c r="B831" s="551"/>
      <c r="C831" s="551"/>
      <c r="D831" s="551"/>
      <c r="E831" s="575" t="s">
        <v>1986</v>
      </c>
      <c r="F831" s="324"/>
      <c r="G831" s="324"/>
      <c r="H831" s="324"/>
      <c r="I831" s="324"/>
      <c r="J831" s="324"/>
      <c r="K831" s="324"/>
      <c r="L831" s="324"/>
      <c r="M831" s="324"/>
      <c r="N831" s="413"/>
      <c r="R831" s="413"/>
    </row>
    <row r="832" spans="1:18" x14ac:dyDescent="0.2">
      <c r="A832" s="551"/>
      <c r="B832" s="551"/>
      <c r="C832" s="551"/>
      <c r="D832" s="551"/>
      <c r="E832" s="575" t="s">
        <v>1987</v>
      </c>
      <c r="F832" s="324"/>
      <c r="G832" s="575" t="s">
        <v>1988</v>
      </c>
      <c r="H832" s="575"/>
      <c r="I832" s="575" t="s">
        <v>1989</v>
      </c>
      <c r="J832" s="575"/>
      <c r="K832" s="575" t="s">
        <v>1990</v>
      </c>
      <c r="L832" s="324"/>
      <c r="M832" s="324"/>
      <c r="N832" s="413"/>
      <c r="R832" s="413"/>
    </row>
    <row r="833" spans="1:18" x14ac:dyDescent="0.2">
      <c r="A833" s="471" t="s">
        <v>1876</v>
      </c>
      <c r="B833" s="471"/>
      <c r="C833" s="471" t="s">
        <v>1967</v>
      </c>
      <c r="D833" s="575"/>
      <c r="E833" s="578" t="s">
        <v>1991</v>
      </c>
      <c r="F833" s="477"/>
      <c r="G833" s="578" t="s">
        <v>1991</v>
      </c>
      <c r="H833" s="477"/>
      <c r="I833" s="578" t="s">
        <v>1991</v>
      </c>
      <c r="J833" s="418"/>
      <c r="K833" s="578" t="s">
        <v>1991</v>
      </c>
      <c r="L833" s="418"/>
      <c r="M833" s="579" t="s">
        <v>264</v>
      </c>
      <c r="N833" s="413"/>
      <c r="R833" s="413"/>
    </row>
    <row r="834" spans="1:18" x14ac:dyDescent="0.2">
      <c r="A834" s="582" t="s">
        <v>2009</v>
      </c>
      <c r="B834" s="471"/>
      <c r="C834" s="552" t="s">
        <v>1969</v>
      </c>
      <c r="D834" s="575"/>
      <c r="E834" s="613">
        <v>1.0679157305025149E-2</v>
      </c>
      <c r="F834" s="552"/>
      <c r="G834" s="613">
        <v>0</v>
      </c>
      <c r="H834" s="477"/>
      <c r="I834" s="613">
        <v>0</v>
      </c>
      <c r="J834" s="477"/>
      <c r="K834" s="613">
        <v>0</v>
      </c>
      <c r="L834" s="477"/>
      <c r="M834" s="613">
        <v>1.0679157305025149E-2</v>
      </c>
      <c r="N834" s="413"/>
      <c r="R834" s="413"/>
    </row>
    <row r="835" spans="1:18" x14ac:dyDescent="0.2">
      <c r="A835" s="582" t="s">
        <v>2010</v>
      </c>
      <c r="B835" s="582"/>
      <c r="C835" s="552" t="s">
        <v>1970</v>
      </c>
      <c r="D835" s="552"/>
      <c r="E835" s="613">
        <v>7.8581152871391256E-3</v>
      </c>
      <c r="F835" s="552"/>
      <c r="G835" s="613">
        <v>0</v>
      </c>
      <c r="H835" s="477"/>
      <c r="I835" s="613">
        <v>0</v>
      </c>
      <c r="J835" s="477"/>
      <c r="K835" s="613">
        <v>0</v>
      </c>
      <c r="L835" s="477"/>
      <c r="M835" s="613">
        <v>7.8581152871391256E-3</v>
      </c>
      <c r="N835" s="413"/>
      <c r="R835" s="413"/>
    </row>
    <row r="836" spans="1:18" x14ac:dyDescent="0.2">
      <c r="B836" s="477"/>
      <c r="C836" s="552" t="s">
        <v>1971</v>
      </c>
      <c r="D836" s="583"/>
      <c r="E836" s="613">
        <v>9.1964838469185111E-3</v>
      </c>
      <c r="F836" s="552"/>
      <c r="G836" s="613">
        <v>0</v>
      </c>
      <c r="H836" s="477"/>
      <c r="I836" s="613">
        <v>0</v>
      </c>
      <c r="J836" s="477"/>
      <c r="K836" s="613">
        <v>0</v>
      </c>
      <c r="L836" s="477"/>
      <c r="M836" s="613">
        <v>9.1964838469185111E-3</v>
      </c>
      <c r="N836" s="413"/>
      <c r="R836" s="413"/>
    </row>
    <row r="837" spans="1:18" x14ac:dyDescent="0.2">
      <c r="A837" s="477"/>
      <c r="B837" s="477"/>
      <c r="C837" s="552" t="s">
        <v>1972</v>
      </c>
      <c r="D837" s="583"/>
      <c r="E837" s="613">
        <v>1.5536834425304666E-2</v>
      </c>
      <c r="F837" s="552"/>
      <c r="G837" s="613">
        <v>0</v>
      </c>
      <c r="H837" s="477"/>
      <c r="I837" s="613">
        <v>0</v>
      </c>
      <c r="J837" s="477"/>
      <c r="K837" s="613">
        <v>2.3200666672697613E-4</v>
      </c>
      <c r="L837" s="477"/>
      <c r="M837" s="613">
        <v>1.5768841092031641E-2</v>
      </c>
      <c r="N837" s="413"/>
      <c r="R837" s="413"/>
    </row>
    <row r="838" spans="1:18" x14ac:dyDescent="0.2">
      <c r="A838" s="477"/>
      <c r="B838" s="477"/>
      <c r="C838" s="552" t="s">
        <v>1973</v>
      </c>
      <c r="D838" s="583"/>
      <c r="E838" s="613">
        <v>1.172354929084699E-2</v>
      </c>
      <c r="F838" s="552"/>
      <c r="G838" s="613">
        <v>0</v>
      </c>
      <c r="H838" s="477"/>
      <c r="I838" s="613">
        <v>0</v>
      </c>
      <c r="J838" s="477"/>
      <c r="K838" s="613">
        <v>0</v>
      </c>
      <c r="L838" s="477"/>
      <c r="M838" s="613">
        <v>1.172354929084699E-2</v>
      </c>
      <c r="N838" s="413"/>
      <c r="R838" s="413"/>
    </row>
    <row r="839" spans="1:18" x14ac:dyDescent="0.2">
      <c r="A839" s="477"/>
      <c r="B839" s="477"/>
      <c r="C839" s="552" t="s">
        <v>1974</v>
      </c>
      <c r="D839" s="583"/>
      <c r="E839" s="613">
        <v>2.7558890013451642E-2</v>
      </c>
      <c r="F839" s="552"/>
      <c r="G839" s="613">
        <v>1.6916627153717851E-4</v>
      </c>
      <c r="H839" s="477"/>
      <c r="I839" s="613">
        <v>0</v>
      </c>
      <c r="J839" s="477"/>
      <c r="K839" s="613">
        <v>0</v>
      </c>
      <c r="L839" s="477"/>
      <c r="M839" s="613">
        <v>2.7728056284988822E-2</v>
      </c>
      <c r="N839" s="413"/>
      <c r="R839" s="413"/>
    </row>
    <row r="840" spans="1:18" x14ac:dyDescent="0.2">
      <c r="A840" s="477"/>
      <c r="B840" s="477"/>
      <c r="C840" s="552" t="s">
        <v>1975</v>
      </c>
      <c r="D840" s="583"/>
      <c r="E840" s="613">
        <v>2.6832682242878013E-2</v>
      </c>
      <c r="F840" s="552"/>
      <c r="G840" s="613">
        <v>0</v>
      </c>
      <c r="H840" s="477"/>
      <c r="I840" s="613">
        <v>0</v>
      </c>
      <c r="J840" s="477"/>
      <c r="K840" s="613">
        <v>0</v>
      </c>
      <c r="L840" s="477"/>
      <c r="M840" s="613">
        <v>2.6832682242878013E-2</v>
      </c>
      <c r="N840" s="413"/>
      <c r="R840" s="413"/>
    </row>
    <row r="841" spans="1:18" x14ac:dyDescent="0.2">
      <c r="A841" s="477"/>
      <c r="B841" s="477"/>
      <c r="C841" s="552" t="s">
        <v>1976</v>
      </c>
      <c r="D841" s="583"/>
      <c r="E841" s="613">
        <v>3.1746456833955397E-2</v>
      </c>
      <c r="F841" s="552"/>
      <c r="G841" s="613">
        <v>2.631811568470542E-4</v>
      </c>
      <c r="H841" s="477"/>
      <c r="I841" s="613">
        <v>0</v>
      </c>
      <c r="J841" s="477"/>
      <c r="K841" s="613">
        <v>0</v>
      </c>
      <c r="L841" s="477"/>
      <c r="M841" s="613">
        <v>3.2009637990802454E-2</v>
      </c>
      <c r="N841" s="413"/>
      <c r="R841" s="413"/>
    </row>
    <row r="842" spans="1:18" x14ac:dyDescent="0.2">
      <c r="A842" s="477"/>
      <c r="B842" s="477"/>
      <c r="C842" s="552" t="s">
        <v>1977</v>
      </c>
      <c r="D842" s="583"/>
      <c r="E842" s="613">
        <v>2.7454876510247243E-2</v>
      </c>
      <c r="F842" s="552"/>
      <c r="G842" s="613">
        <v>0</v>
      </c>
      <c r="H842" s="477"/>
      <c r="I842" s="613">
        <v>0</v>
      </c>
      <c r="J842" s="477"/>
      <c r="K842" s="613">
        <v>1.2618704224497964E-4</v>
      </c>
      <c r="L842" s="477"/>
      <c r="M842" s="613">
        <v>2.7581063552492222E-2</v>
      </c>
      <c r="N842" s="413"/>
      <c r="R842" s="413"/>
    </row>
    <row r="843" spans="1:18" x14ac:dyDescent="0.2">
      <c r="A843" s="477"/>
      <c r="B843" s="477"/>
      <c r="C843" s="552" t="s">
        <v>1978</v>
      </c>
      <c r="D843" s="583"/>
      <c r="E843" s="613">
        <v>1.7394893558240407E-2</v>
      </c>
      <c r="F843" s="552"/>
      <c r="G843" s="613">
        <v>0</v>
      </c>
      <c r="H843" s="477"/>
      <c r="I843" s="613">
        <v>0</v>
      </c>
      <c r="J843" s="477"/>
      <c r="K843" s="613">
        <v>0</v>
      </c>
      <c r="L843" s="477"/>
      <c r="M843" s="613">
        <v>1.7394893558240407E-2</v>
      </c>
      <c r="N843" s="413"/>
      <c r="R843" s="413"/>
    </row>
    <row r="844" spans="1:18" x14ac:dyDescent="0.2">
      <c r="A844" s="477"/>
      <c r="B844" s="477"/>
      <c r="C844" s="552" t="s">
        <v>1979</v>
      </c>
      <c r="D844" s="583"/>
      <c r="E844" s="613">
        <v>9.5404244848218602E-3</v>
      </c>
      <c r="F844" s="552"/>
      <c r="G844" s="613">
        <v>0</v>
      </c>
      <c r="H844" s="477"/>
      <c r="I844" s="613">
        <v>0</v>
      </c>
      <c r="J844" s="477"/>
      <c r="K844" s="613">
        <v>0</v>
      </c>
      <c r="L844" s="477"/>
      <c r="M844" s="613">
        <v>9.5404244848218602E-3</v>
      </c>
      <c r="N844" s="413"/>
      <c r="R844" s="413"/>
    </row>
    <row r="845" spans="1:18" x14ac:dyDescent="0.2">
      <c r="A845" s="477"/>
      <c r="B845" s="477"/>
      <c r="C845" s="552" t="s">
        <v>1980</v>
      </c>
      <c r="D845" s="583"/>
      <c r="E845" s="613">
        <v>6.6971072737209772E-3</v>
      </c>
      <c r="F845" s="552"/>
      <c r="G845" s="613">
        <v>0</v>
      </c>
      <c r="H845" s="477"/>
      <c r="I845" s="613">
        <v>0</v>
      </c>
      <c r="J845" s="477"/>
      <c r="K845" s="613">
        <v>0</v>
      </c>
      <c r="L845" s="477"/>
      <c r="M845" s="613">
        <v>6.6971072737209772E-3</v>
      </c>
      <c r="N845" s="413"/>
      <c r="R845" s="413"/>
    </row>
    <row r="846" spans="1:18" x14ac:dyDescent="0.2">
      <c r="A846" s="589"/>
      <c r="B846" s="589"/>
      <c r="C846" s="552" t="s">
        <v>1981</v>
      </c>
      <c r="D846" s="583"/>
      <c r="E846" s="613">
        <v>7.6377126444544443E-3</v>
      </c>
      <c r="F846" s="552"/>
      <c r="G846" s="613">
        <v>0</v>
      </c>
      <c r="H846" s="477"/>
      <c r="I846" s="613">
        <v>0</v>
      </c>
      <c r="J846" s="477"/>
      <c r="K846" s="613">
        <v>0</v>
      </c>
      <c r="L846" s="477"/>
      <c r="M846" s="613">
        <v>7.6377126444544443E-3</v>
      </c>
      <c r="N846" s="413"/>
      <c r="R846" s="413"/>
    </row>
    <row r="847" spans="1:18" x14ac:dyDescent="0.2">
      <c r="A847" s="203"/>
      <c r="B847" s="203"/>
      <c r="C847" s="552" t="s">
        <v>1982</v>
      </c>
      <c r="D847" s="583"/>
      <c r="E847" s="613">
        <v>0</v>
      </c>
      <c r="F847" s="552"/>
      <c r="G847" s="613">
        <v>0</v>
      </c>
      <c r="H847" s="477"/>
      <c r="I847" s="613">
        <v>0</v>
      </c>
      <c r="J847" s="477"/>
      <c r="K847" s="613">
        <v>0</v>
      </c>
      <c r="L847" s="477"/>
      <c r="M847" s="613">
        <v>0</v>
      </c>
      <c r="N847" s="413"/>
      <c r="R847" s="413"/>
    </row>
    <row r="848" spans="1:18" x14ac:dyDescent="0.2">
      <c r="A848" s="590" t="s">
        <v>2011</v>
      </c>
      <c r="B848" s="590"/>
      <c r="C848" s="477"/>
      <c r="D848" s="477"/>
      <c r="E848" s="615">
        <v>0.20985718371700449</v>
      </c>
      <c r="F848" s="552"/>
      <c r="G848" s="615">
        <v>4.3234742838423274E-4</v>
      </c>
      <c r="H848" s="552"/>
      <c r="I848" s="615">
        <v>0</v>
      </c>
      <c r="J848" s="552"/>
      <c r="K848" s="615">
        <v>3.5819370897195577E-4</v>
      </c>
      <c r="L848" s="552"/>
      <c r="M848" s="615">
        <v>0.21064772485436065</v>
      </c>
      <c r="N848" s="413"/>
      <c r="R848" s="413"/>
    </row>
    <row r="849" spans="1:18" x14ac:dyDescent="0.2">
      <c r="A849" s="590"/>
      <c r="B849" s="590"/>
      <c r="C849" s="477"/>
      <c r="D849" s="477"/>
      <c r="E849" s="477"/>
      <c r="F849" s="605"/>
      <c r="G849" s="485"/>
      <c r="H849" s="552"/>
      <c r="I849" s="485"/>
      <c r="J849" s="477"/>
      <c r="K849" s="556"/>
      <c r="L849" s="477"/>
      <c r="M849" s="485"/>
      <c r="N849" s="413"/>
      <c r="R849" s="413"/>
    </row>
    <row r="850" spans="1:18" x14ac:dyDescent="0.2">
      <c r="A850" s="551"/>
      <c r="B850" s="551"/>
      <c r="C850" s="551"/>
      <c r="D850" s="551"/>
      <c r="E850" s="574" t="s">
        <v>2017</v>
      </c>
      <c r="F850" s="574"/>
      <c r="G850" s="574"/>
      <c r="H850" s="574"/>
      <c r="I850" s="574"/>
      <c r="J850" s="574"/>
      <c r="K850" s="574"/>
      <c r="L850" s="574"/>
      <c r="M850" s="574"/>
      <c r="N850" s="413"/>
      <c r="R850" s="413"/>
    </row>
    <row r="851" spans="1:18" x14ac:dyDescent="0.2">
      <c r="A851" s="551"/>
      <c r="B851" s="551"/>
      <c r="C851" s="551"/>
      <c r="D851" s="551"/>
      <c r="E851" s="575" t="s">
        <v>1986</v>
      </c>
      <c r="F851" s="324"/>
      <c r="G851" s="324"/>
      <c r="H851" s="324"/>
      <c r="I851" s="324"/>
      <c r="J851" s="324"/>
      <c r="K851" s="324"/>
      <c r="L851" s="324"/>
      <c r="M851" s="324"/>
      <c r="N851" s="413"/>
      <c r="R851" s="413"/>
    </row>
    <row r="852" spans="1:18" x14ac:dyDescent="0.2">
      <c r="A852" s="551"/>
      <c r="B852" s="551"/>
      <c r="C852" s="551"/>
      <c r="D852" s="551"/>
      <c r="E852" s="575" t="s">
        <v>1987</v>
      </c>
      <c r="F852" s="324"/>
      <c r="G852" s="575" t="s">
        <v>1988</v>
      </c>
      <c r="H852" s="575"/>
      <c r="I852" s="575" t="s">
        <v>1989</v>
      </c>
      <c r="J852" s="575"/>
      <c r="K852" s="575" t="s">
        <v>1990</v>
      </c>
      <c r="L852" s="324"/>
      <c r="M852" s="324"/>
      <c r="N852" s="413"/>
      <c r="R852" s="413"/>
    </row>
    <row r="853" spans="1:18" x14ac:dyDescent="0.2">
      <c r="A853" s="471" t="s">
        <v>1876</v>
      </c>
      <c r="B853" s="471"/>
      <c r="C853" s="471" t="s">
        <v>1967</v>
      </c>
      <c r="D853" s="575"/>
      <c r="E853" s="578" t="s">
        <v>1991</v>
      </c>
      <c r="F853" s="477"/>
      <c r="G853" s="578" t="s">
        <v>1991</v>
      </c>
      <c r="H853" s="477"/>
      <c r="I853" s="578" t="s">
        <v>1991</v>
      </c>
      <c r="J853" s="418"/>
      <c r="K853" s="578" t="s">
        <v>1991</v>
      </c>
      <c r="L853" s="418"/>
      <c r="M853" s="579" t="s">
        <v>264</v>
      </c>
      <c r="N853" s="413"/>
      <c r="R853" s="413"/>
    </row>
    <row r="854" spans="1:18" x14ac:dyDescent="0.2">
      <c r="A854" s="582" t="s">
        <v>821</v>
      </c>
      <c r="B854" s="471"/>
      <c r="C854" s="552" t="s">
        <v>1969</v>
      </c>
      <c r="D854" s="575"/>
      <c r="E854" s="613">
        <v>0.37824615944457324</v>
      </c>
      <c r="F854" s="552"/>
      <c r="G854" s="613">
        <v>0</v>
      </c>
      <c r="H854" s="477"/>
      <c r="I854" s="613">
        <v>4.6959245832511651E-5</v>
      </c>
      <c r="J854" s="477"/>
      <c r="K854" s="613">
        <v>0</v>
      </c>
      <c r="L854" s="477"/>
      <c r="M854" s="613">
        <v>0.37829311869040577</v>
      </c>
      <c r="N854" s="413"/>
      <c r="R854" s="413"/>
    </row>
    <row r="855" spans="1:18" x14ac:dyDescent="0.2">
      <c r="B855" s="582"/>
      <c r="C855" s="552" t="s">
        <v>1970</v>
      </c>
      <c r="D855" s="583"/>
      <c r="E855" s="613">
        <v>0.26389562213422824</v>
      </c>
      <c r="F855" s="552"/>
      <c r="G855" s="613">
        <v>0</v>
      </c>
      <c r="H855" s="477"/>
      <c r="I855" s="613">
        <v>0</v>
      </c>
      <c r="J855" s="477"/>
      <c r="K855" s="613">
        <v>0</v>
      </c>
      <c r="L855" s="477"/>
      <c r="M855" s="613">
        <v>0.26389562213422824</v>
      </c>
      <c r="N855" s="413"/>
      <c r="R855" s="413"/>
    </row>
    <row r="856" spans="1:18" x14ac:dyDescent="0.2">
      <c r="A856" s="477"/>
      <c r="B856" s="477"/>
      <c r="C856" s="552" t="s">
        <v>1971</v>
      </c>
      <c r="D856" s="583"/>
      <c r="E856" s="613">
        <v>0.36765407542286527</v>
      </c>
      <c r="F856" s="552"/>
      <c r="G856" s="613">
        <v>3.452709776356621E-4</v>
      </c>
      <c r="H856" s="477"/>
      <c r="I856" s="613">
        <v>0</v>
      </c>
      <c r="J856" s="477"/>
      <c r="K856" s="613">
        <v>9.9531422846952473E-4</v>
      </c>
      <c r="L856" s="477"/>
      <c r="M856" s="613">
        <v>0.36899466062897046</v>
      </c>
      <c r="N856" s="413"/>
      <c r="R856" s="413"/>
    </row>
    <row r="857" spans="1:18" x14ac:dyDescent="0.2">
      <c r="A857" s="477"/>
      <c r="B857" s="477"/>
      <c r="C857" s="552" t="s">
        <v>1972</v>
      </c>
      <c r="D857" s="583"/>
      <c r="E857" s="613">
        <v>0.45030648084520936</v>
      </c>
      <c r="F857" s="552"/>
      <c r="G857" s="613">
        <v>4.5408908536805434E-4</v>
      </c>
      <c r="H857" s="477"/>
      <c r="I857" s="613">
        <v>0</v>
      </c>
      <c r="J857" s="477"/>
      <c r="K857" s="613">
        <v>3.2167761429353848E-4</v>
      </c>
      <c r="L857" s="477"/>
      <c r="M857" s="613">
        <v>0.45108224754487092</v>
      </c>
      <c r="N857" s="413"/>
      <c r="R857" s="413"/>
    </row>
    <row r="858" spans="1:18" x14ac:dyDescent="0.2">
      <c r="A858" s="477"/>
      <c r="B858" s="477"/>
      <c r="C858" s="552" t="s">
        <v>1973</v>
      </c>
      <c r="D858" s="583"/>
      <c r="E858" s="613">
        <v>0.56855906212845875</v>
      </c>
      <c r="F858" s="552"/>
      <c r="G858" s="613">
        <v>9.1739280303909055E-5</v>
      </c>
      <c r="H858" s="477"/>
      <c r="I858" s="613">
        <v>2.2342872519157909E-4</v>
      </c>
      <c r="J858" s="477"/>
      <c r="K858" s="613">
        <v>1.1888714262927268E-3</v>
      </c>
      <c r="L858" s="477"/>
      <c r="M858" s="613">
        <v>0.57006310156024698</v>
      </c>
      <c r="N858" s="413"/>
      <c r="R858" s="413"/>
    </row>
    <row r="859" spans="1:18" x14ac:dyDescent="0.2">
      <c r="A859" s="477"/>
      <c r="B859" s="477"/>
      <c r="C859" s="552" t="s">
        <v>1974</v>
      </c>
      <c r="D859" s="583"/>
      <c r="E859" s="613">
        <v>0.75207632606277142</v>
      </c>
      <c r="F859" s="552"/>
      <c r="G859" s="613">
        <v>4.5259889222393077E-4</v>
      </c>
      <c r="H859" s="477"/>
      <c r="I859" s="613">
        <v>2.3641232307610195E-4</v>
      </c>
      <c r="J859" s="477"/>
      <c r="K859" s="613">
        <v>0</v>
      </c>
      <c r="L859" s="477"/>
      <c r="M859" s="613">
        <v>0.75276533727807149</v>
      </c>
      <c r="N859" s="413"/>
      <c r="R859" s="413"/>
    </row>
    <row r="860" spans="1:18" x14ac:dyDescent="0.2">
      <c r="A860" s="477"/>
      <c r="B860" s="477"/>
      <c r="C860" s="552" t="s">
        <v>1975</v>
      </c>
      <c r="D860" s="583"/>
      <c r="E860" s="613">
        <v>0.90526335435395022</v>
      </c>
      <c r="F860" s="552"/>
      <c r="G860" s="613">
        <v>0</v>
      </c>
      <c r="H860" s="477"/>
      <c r="I860" s="613">
        <v>0</v>
      </c>
      <c r="J860" s="477"/>
      <c r="K860" s="613">
        <v>1.0672896811932254E-3</v>
      </c>
      <c r="L860" s="477"/>
      <c r="M860" s="613">
        <v>0.90633064403514341</v>
      </c>
      <c r="N860" s="413"/>
      <c r="R860" s="413"/>
    </row>
    <row r="861" spans="1:18" x14ac:dyDescent="0.2">
      <c r="A861" s="477"/>
      <c r="B861" s="477"/>
      <c r="C861" s="552" t="s">
        <v>1976</v>
      </c>
      <c r="D861" s="583"/>
      <c r="E861" s="613">
        <v>1.1404277352409788</v>
      </c>
      <c r="F861" s="552"/>
      <c r="G861" s="613">
        <v>1.1330173661188052E-3</v>
      </c>
      <c r="H861" s="477"/>
      <c r="I861" s="613">
        <v>1.1849189163939597E-3</v>
      </c>
      <c r="J861" s="477"/>
      <c r="K861" s="613">
        <v>1.7720226740364951E-3</v>
      </c>
      <c r="L861" s="477"/>
      <c r="M861" s="613">
        <v>1.1445176941975281</v>
      </c>
      <c r="N861" s="413"/>
      <c r="R861" s="413"/>
    </row>
    <row r="862" spans="1:18" x14ac:dyDescent="0.2">
      <c r="A862" s="477"/>
      <c r="B862" s="477"/>
      <c r="C862" s="552" t="s">
        <v>1977</v>
      </c>
      <c r="D862" s="583"/>
      <c r="E862" s="613">
        <v>1.2143379692705201</v>
      </c>
      <c r="F862" s="552"/>
      <c r="G862" s="613">
        <v>1.5599804759275908E-3</v>
      </c>
      <c r="H862" s="477"/>
      <c r="I862" s="613">
        <v>1.194912681264856E-3</v>
      </c>
      <c r="J862" s="477"/>
      <c r="K862" s="613">
        <v>1.3820044661463906E-3</v>
      </c>
      <c r="L862" s="477"/>
      <c r="M862" s="613">
        <v>1.218474866893859</v>
      </c>
      <c r="N862" s="413"/>
      <c r="R862" s="413"/>
    </row>
    <row r="863" spans="1:18" x14ac:dyDescent="0.2">
      <c r="A863" s="477"/>
      <c r="B863" s="477"/>
      <c r="C863" s="552" t="s">
        <v>1978</v>
      </c>
      <c r="D863" s="583"/>
      <c r="E863" s="613">
        <v>1.4033673170924912</v>
      </c>
      <c r="F863" s="552"/>
      <c r="G863" s="613">
        <v>9.7587021885088836E-4</v>
      </c>
      <c r="H863" s="477"/>
      <c r="I863" s="613">
        <v>3.3869016646043793E-4</v>
      </c>
      <c r="J863" s="477"/>
      <c r="K863" s="613">
        <v>1.0004333533836819E-3</v>
      </c>
      <c r="L863" s="477"/>
      <c r="M863" s="613">
        <v>1.4056823108311862</v>
      </c>
      <c r="N863" s="413"/>
      <c r="R863" s="413"/>
    </row>
    <row r="864" spans="1:18" x14ac:dyDescent="0.2">
      <c r="A864" s="477"/>
      <c r="B864" s="477"/>
      <c r="C864" s="552" t="s">
        <v>1979</v>
      </c>
      <c r="D864" s="583"/>
      <c r="E864" s="613">
        <v>1.4411572116293052</v>
      </c>
      <c r="F864" s="552"/>
      <c r="G864" s="613">
        <v>8.0790914571922889E-4</v>
      </c>
      <c r="H864" s="477"/>
      <c r="I864" s="613">
        <v>6.2213140033797734E-4</v>
      </c>
      <c r="J864" s="477"/>
      <c r="K864" s="613">
        <v>5.7461470509312276E-4</v>
      </c>
      <c r="L864" s="477"/>
      <c r="M864" s="613">
        <v>1.4431618668804556</v>
      </c>
      <c r="N864" s="413"/>
      <c r="R864" s="413"/>
    </row>
    <row r="865" spans="1:18" x14ac:dyDescent="0.2">
      <c r="A865" s="477"/>
      <c r="B865" s="477"/>
      <c r="C865" s="552" t="s">
        <v>1980</v>
      </c>
      <c r="D865" s="583"/>
      <c r="E865" s="613">
        <v>1.0927020725959884</v>
      </c>
      <c r="F865" s="552"/>
      <c r="G865" s="613">
        <v>5.3183858039658222E-4</v>
      </c>
      <c r="H865" s="477"/>
      <c r="I865" s="613">
        <v>1.8829699625314725E-3</v>
      </c>
      <c r="J865" s="477"/>
      <c r="K865" s="613">
        <v>2.7350308613924008E-3</v>
      </c>
      <c r="L865" s="477"/>
      <c r="M865" s="613">
        <v>1.097851912000309</v>
      </c>
      <c r="N865" s="413"/>
      <c r="R865" s="413"/>
    </row>
    <row r="866" spans="1:18" x14ac:dyDescent="0.2">
      <c r="A866" s="589"/>
      <c r="B866" s="589"/>
      <c r="C866" s="552" t="s">
        <v>1981</v>
      </c>
      <c r="D866" s="583"/>
      <c r="E866" s="613">
        <v>0.30133346340765915</v>
      </c>
      <c r="F866" s="552"/>
      <c r="G866" s="613">
        <v>9.3918649110446303E-4</v>
      </c>
      <c r="H866" s="477"/>
      <c r="I866" s="613">
        <v>0</v>
      </c>
      <c r="J866" s="477"/>
      <c r="K866" s="613">
        <v>1.0338462913899006E-3</v>
      </c>
      <c r="L866" s="477"/>
      <c r="M866" s="613">
        <v>0.30330649619015354</v>
      </c>
      <c r="N866" s="413"/>
      <c r="R866" s="413"/>
    </row>
    <row r="867" spans="1:18" x14ac:dyDescent="0.2">
      <c r="A867" s="203"/>
      <c r="B867" s="203"/>
      <c r="C867" s="552" t="s">
        <v>1982</v>
      </c>
      <c r="D867" s="583"/>
      <c r="E867" s="613">
        <v>2.9800712121714015E-4</v>
      </c>
      <c r="F867" s="552"/>
      <c r="G867" s="613">
        <v>0</v>
      </c>
      <c r="H867" s="477"/>
      <c r="I867" s="613">
        <v>0</v>
      </c>
      <c r="J867" s="477"/>
      <c r="K867" s="613">
        <v>0</v>
      </c>
      <c r="L867" s="477"/>
      <c r="M867" s="613">
        <v>2.9800712121714015E-4</v>
      </c>
      <c r="N867" s="413"/>
      <c r="R867" s="413"/>
    </row>
    <row r="868" spans="1:18" x14ac:dyDescent="0.2">
      <c r="A868" s="590" t="s">
        <v>2012</v>
      </c>
      <c r="B868" s="590"/>
      <c r="C868" s="477"/>
      <c r="D868" s="477"/>
      <c r="E868" s="615">
        <v>10.279624856750216</v>
      </c>
      <c r="F868" s="552"/>
      <c r="G868" s="615">
        <v>7.2915005136491148E-3</v>
      </c>
      <c r="H868" s="552"/>
      <c r="I868" s="615">
        <v>5.7304234210888965E-3</v>
      </c>
      <c r="J868" s="552"/>
      <c r="K868" s="615">
        <v>1.2071105301691008E-2</v>
      </c>
      <c r="L868" s="552"/>
      <c r="M868" s="615">
        <v>10.304717885986644</v>
      </c>
      <c r="N868" s="413"/>
      <c r="R868" s="413"/>
    </row>
    <row r="869" spans="1:18" x14ac:dyDescent="0.2">
      <c r="A869" s="590"/>
      <c r="B869" s="590"/>
      <c r="C869" s="477"/>
      <c r="D869" s="477"/>
      <c r="E869" s="485"/>
      <c r="F869" s="552"/>
      <c r="G869" s="485"/>
      <c r="H869" s="477"/>
      <c r="I869" s="485"/>
      <c r="J869" s="477"/>
      <c r="K869" s="556"/>
      <c r="L869" s="477"/>
      <c r="M869" s="485"/>
      <c r="N869" s="413"/>
      <c r="R869" s="413"/>
    </row>
    <row r="870" spans="1:18" x14ac:dyDescent="0.2">
      <c r="A870" s="590"/>
      <c r="B870" s="590"/>
      <c r="C870" s="477"/>
      <c r="D870" s="477"/>
      <c r="E870" s="485"/>
      <c r="F870" s="552"/>
      <c r="G870" s="485"/>
      <c r="H870" s="477"/>
      <c r="I870" s="485"/>
      <c r="J870" s="477"/>
      <c r="K870" s="556"/>
      <c r="L870" s="477"/>
      <c r="M870" s="485"/>
      <c r="N870" s="413"/>
      <c r="R870" s="413"/>
    </row>
    <row r="871" spans="1:18" x14ac:dyDescent="0.2">
      <c r="A871" s="590"/>
      <c r="B871" s="590"/>
      <c r="C871" s="477"/>
      <c r="D871" s="477"/>
      <c r="E871" s="485"/>
      <c r="F871" s="552"/>
      <c r="G871" s="485"/>
      <c r="H871" s="477"/>
      <c r="I871" s="485"/>
      <c r="J871" s="477"/>
      <c r="K871" s="556"/>
      <c r="L871" s="477"/>
      <c r="M871" s="485"/>
      <c r="N871" s="413"/>
      <c r="R871" s="413"/>
    </row>
    <row r="872" spans="1:18" x14ac:dyDescent="0.2">
      <c r="A872" s="590"/>
      <c r="B872" s="590"/>
      <c r="C872" s="477"/>
      <c r="D872" s="477"/>
      <c r="E872" s="485"/>
      <c r="F872" s="552"/>
      <c r="G872" s="485"/>
      <c r="H872" s="477"/>
      <c r="I872" s="485"/>
      <c r="J872" s="477"/>
      <c r="K872" s="556"/>
      <c r="L872" s="477"/>
      <c r="M872" s="485"/>
      <c r="N872" s="413"/>
      <c r="R872" s="413"/>
    </row>
    <row r="873" spans="1:18" x14ac:dyDescent="0.2">
      <c r="A873" s="590"/>
      <c r="B873" s="590"/>
      <c r="C873" s="477"/>
      <c r="D873" s="477"/>
      <c r="E873" s="485"/>
      <c r="F873" s="552"/>
      <c r="G873" s="485"/>
      <c r="H873" s="477"/>
      <c r="I873" s="485"/>
      <c r="J873" s="477"/>
      <c r="K873" s="556"/>
      <c r="L873" s="477"/>
      <c r="M873" s="485"/>
      <c r="N873" s="413"/>
      <c r="R873" s="413"/>
    </row>
    <row r="874" spans="1:18" x14ac:dyDescent="0.2">
      <c r="A874" s="590"/>
      <c r="B874" s="590"/>
      <c r="C874" s="477"/>
      <c r="D874" s="477"/>
      <c r="E874" s="485"/>
      <c r="F874" s="552"/>
      <c r="G874" s="485"/>
      <c r="H874" s="477"/>
      <c r="I874" s="485"/>
      <c r="J874" s="477"/>
      <c r="K874" s="556"/>
      <c r="L874" s="477"/>
      <c r="M874" s="485"/>
      <c r="N874" s="413"/>
      <c r="R874" s="413"/>
    </row>
    <row r="875" spans="1:18" x14ac:dyDescent="0.2">
      <c r="A875" s="590"/>
      <c r="B875" s="590"/>
      <c r="C875" s="477"/>
      <c r="D875" s="477"/>
      <c r="E875" s="485"/>
      <c r="F875" s="552"/>
      <c r="G875" s="485"/>
      <c r="H875" s="477"/>
      <c r="I875" s="485"/>
      <c r="J875" s="477"/>
      <c r="K875" s="556"/>
      <c r="L875" s="477"/>
      <c r="M875" s="485"/>
      <c r="N875" s="413"/>
      <c r="R875" s="413"/>
    </row>
    <row r="876" spans="1:18" x14ac:dyDescent="0.2">
      <c r="A876" s="590"/>
      <c r="B876" s="590"/>
      <c r="C876" s="477"/>
      <c r="D876" s="477"/>
      <c r="E876" s="485"/>
      <c r="F876" s="552"/>
      <c r="G876" s="485"/>
      <c r="H876" s="477"/>
      <c r="I876" s="485"/>
      <c r="J876" s="477"/>
      <c r="K876" s="556"/>
      <c r="L876" s="477"/>
      <c r="M876" s="485"/>
      <c r="N876" s="413"/>
      <c r="R876" s="413"/>
    </row>
    <row r="877" spans="1:18" x14ac:dyDescent="0.2">
      <c r="A877" s="590"/>
      <c r="B877" s="590"/>
      <c r="C877" s="477"/>
      <c r="D877" s="477"/>
      <c r="E877" s="485"/>
      <c r="F877" s="552"/>
      <c r="G877" s="485"/>
      <c r="H877" s="477"/>
      <c r="I877" s="485"/>
      <c r="J877" s="477"/>
      <c r="K877" s="556"/>
      <c r="L877" s="477"/>
      <c r="M877" s="485"/>
      <c r="N877" s="413"/>
      <c r="R877" s="413"/>
    </row>
    <row r="878" spans="1:18" x14ac:dyDescent="0.2">
      <c r="A878" s="590"/>
      <c r="B878" s="590"/>
      <c r="C878" s="477"/>
      <c r="D878" s="477"/>
      <c r="E878" s="485"/>
      <c r="F878" s="552"/>
      <c r="G878" s="485"/>
      <c r="H878" s="477"/>
      <c r="I878" s="485"/>
      <c r="J878" s="477"/>
      <c r="K878" s="556"/>
      <c r="L878" s="477"/>
      <c r="M878" s="485"/>
      <c r="N878" s="413"/>
      <c r="R878" s="413"/>
    </row>
    <row r="879" spans="1:18" x14ac:dyDescent="0.2">
      <c r="A879" s="590"/>
      <c r="B879" s="590"/>
      <c r="C879" s="477"/>
      <c r="D879" s="477"/>
      <c r="E879" s="485"/>
      <c r="F879" s="552"/>
      <c r="G879" s="485"/>
      <c r="H879" s="477"/>
      <c r="I879" s="485"/>
      <c r="J879" s="477"/>
      <c r="K879" s="556"/>
      <c r="L879" s="477"/>
      <c r="M879" s="485"/>
      <c r="N879" s="413"/>
      <c r="R879" s="413"/>
    </row>
    <row r="880" spans="1:18" x14ac:dyDescent="0.2">
      <c r="A880" s="590"/>
      <c r="B880" s="590"/>
      <c r="C880" s="477"/>
      <c r="D880" s="477"/>
      <c r="E880" s="485"/>
      <c r="F880" s="552"/>
      <c r="G880" s="485"/>
      <c r="H880" s="477"/>
      <c r="I880" s="485"/>
      <c r="J880" s="477"/>
      <c r="K880" s="556"/>
      <c r="L880" s="477"/>
      <c r="M880" s="485"/>
      <c r="N880" s="413"/>
      <c r="R880" s="413"/>
    </row>
    <row r="881" spans="1:18" x14ac:dyDescent="0.2">
      <c r="A881" s="502" t="s">
        <v>1694</v>
      </c>
      <c r="B881" s="503"/>
      <c r="C881" s="503"/>
      <c r="D881" s="503"/>
      <c r="E881" s="504" t="s">
        <v>1896</v>
      </c>
      <c r="F881" s="505"/>
      <c r="G881" s="506"/>
      <c r="H881" s="507"/>
      <c r="I881" s="507"/>
      <c r="J881" s="508"/>
      <c r="K881" s="509"/>
      <c r="L881" s="510"/>
      <c r="M881" s="511" t="s">
        <v>2021</v>
      </c>
      <c r="N881" s="413"/>
      <c r="R881" s="413"/>
    </row>
    <row r="882" spans="1:18" ht="23.25" x14ac:dyDescent="0.35">
      <c r="A882" s="410" t="s">
        <v>1605</v>
      </c>
      <c r="B882" s="177"/>
      <c r="C882" s="177"/>
      <c r="D882" s="177"/>
      <c r="E882" s="177"/>
      <c r="F882" s="411"/>
      <c r="G882" s="178"/>
      <c r="H882" s="178"/>
      <c r="I882" s="178"/>
      <c r="J882" s="179"/>
      <c r="K882" s="412"/>
      <c r="L882" s="178"/>
      <c r="M882" s="178"/>
      <c r="N882" s="413"/>
      <c r="R882" s="413"/>
    </row>
    <row r="883" spans="1:18" ht="15.75" x14ac:dyDescent="0.25">
      <c r="A883" s="414" t="s">
        <v>1606</v>
      </c>
      <c r="B883" s="414"/>
      <c r="C883" s="414"/>
      <c r="D883" s="414"/>
      <c r="E883" s="414"/>
      <c r="F883" s="415"/>
      <c r="G883" s="416">
        <v>43371</v>
      </c>
      <c r="H883" s="179"/>
      <c r="J883" s="179"/>
      <c r="K883" s="417"/>
      <c r="L883" s="179"/>
      <c r="M883" s="418"/>
      <c r="N883" s="413"/>
      <c r="R883" s="413"/>
    </row>
    <row r="884" spans="1:18" ht="15.75" x14ac:dyDescent="0.25">
      <c r="A884" s="414"/>
      <c r="B884" s="414"/>
      <c r="C884" s="414"/>
      <c r="D884" s="414"/>
      <c r="E884" s="414"/>
      <c r="F884" s="415"/>
      <c r="G884" s="179"/>
      <c r="H884" s="179"/>
      <c r="I884" s="419"/>
      <c r="J884" s="179"/>
      <c r="K884" s="417"/>
      <c r="L884" s="179"/>
      <c r="M884" s="418"/>
      <c r="N884" s="413"/>
      <c r="R884" s="413"/>
    </row>
    <row r="885" spans="1:18" x14ac:dyDescent="0.2">
      <c r="A885" s="179"/>
      <c r="B885" s="179"/>
      <c r="C885" s="179"/>
      <c r="D885" s="179"/>
      <c r="E885" s="179"/>
      <c r="F885" s="420"/>
      <c r="G885" s="179"/>
      <c r="H885" s="179"/>
      <c r="I885" s="179"/>
      <c r="J885" s="179"/>
      <c r="K885" s="417"/>
      <c r="L885" s="179"/>
      <c r="M885" s="418"/>
      <c r="N885" s="413"/>
      <c r="R885" s="413"/>
    </row>
    <row r="886" spans="1:18" ht="14.45" customHeight="1" x14ac:dyDescent="0.2">
      <c r="A886" s="179"/>
      <c r="B886" s="179"/>
      <c r="C886" s="179"/>
      <c r="D886" s="179"/>
      <c r="E886" s="179"/>
      <c r="F886" s="420"/>
      <c r="G886" s="179"/>
      <c r="H886" s="179"/>
      <c r="I886" s="179"/>
      <c r="J886" s="179"/>
      <c r="K886" s="417"/>
      <c r="L886" s="179"/>
      <c r="M886" s="418"/>
      <c r="N886" s="413"/>
      <c r="R886" s="413"/>
    </row>
    <row r="887" spans="1:18" x14ac:dyDescent="0.2">
      <c r="A887" s="569" t="s">
        <v>1996</v>
      </c>
      <c r="B887" s="569"/>
      <c r="C887" s="569"/>
      <c r="D887" s="569"/>
      <c r="E887" s="569"/>
      <c r="F887" s="569"/>
      <c r="G887" s="569"/>
      <c r="H887" s="569"/>
      <c r="I887" s="569"/>
      <c r="J887" s="425"/>
      <c r="K887" s="619"/>
      <c r="L887" s="619"/>
      <c r="M887" s="620"/>
      <c r="N887" s="621"/>
      <c r="R887" s="621"/>
    </row>
    <row r="888" spans="1:18" ht="10.7" customHeight="1" x14ac:dyDescent="0.2">
      <c r="A888" s="590"/>
      <c r="B888" s="590"/>
      <c r="C888" s="477"/>
      <c r="D888" s="477"/>
      <c r="E888" s="477"/>
      <c r="F888" s="605"/>
      <c r="G888" s="485"/>
      <c r="H888" s="552"/>
      <c r="I888" s="485"/>
      <c r="J888" s="477"/>
      <c r="K888" s="556"/>
      <c r="L888" s="477"/>
      <c r="M888" s="485"/>
      <c r="N888" s="413"/>
      <c r="R888" s="413"/>
    </row>
    <row r="889" spans="1:18" x14ac:dyDescent="0.2">
      <c r="A889" s="551"/>
      <c r="B889" s="551"/>
      <c r="C889" s="551"/>
      <c r="D889" s="551"/>
      <c r="E889" s="574" t="s">
        <v>2017</v>
      </c>
      <c r="F889" s="574"/>
      <c r="G889" s="574"/>
      <c r="H889" s="574"/>
      <c r="I889" s="574"/>
      <c r="J889" s="574"/>
      <c r="K889" s="574"/>
      <c r="L889" s="574"/>
      <c r="M889" s="574"/>
      <c r="N889" s="413"/>
      <c r="R889" s="413"/>
    </row>
    <row r="890" spans="1:18" x14ac:dyDescent="0.2">
      <c r="A890" s="551"/>
      <c r="B890" s="551"/>
      <c r="C890" s="551"/>
      <c r="D890" s="551"/>
      <c r="E890" s="575" t="s">
        <v>1986</v>
      </c>
      <c r="F890" s="324"/>
      <c r="G890" s="324"/>
      <c r="H890" s="324"/>
      <c r="I890" s="324"/>
      <c r="J890" s="324"/>
      <c r="K890" s="324"/>
      <c r="L890" s="324"/>
      <c r="M890" s="324"/>
      <c r="N890" s="413"/>
      <c r="R890" s="413"/>
    </row>
    <row r="891" spans="1:18" x14ac:dyDescent="0.2">
      <c r="A891" s="551"/>
      <c r="B891" s="551"/>
      <c r="C891" s="551"/>
      <c r="D891" s="551"/>
      <c r="E891" s="575" t="s">
        <v>1987</v>
      </c>
      <c r="F891" s="324"/>
      <c r="G891" s="575" t="s">
        <v>1988</v>
      </c>
      <c r="H891" s="575"/>
      <c r="I891" s="575" t="s">
        <v>1989</v>
      </c>
      <c r="J891" s="575"/>
      <c r="K891" s="575" t="s">
        <v>1990</v>
      </c>
      <c r="L891" s="324"/>
      <c r="M891" s="324"/>
      <c r="N891" s="413"/>
      <c r="R891" s="413"/>
    </row>
    <row r="892" spans="1:18" x14ac:dyDescent="0.2">
      <c r="A892" s="471" t="s">
        <v>1876</v>
      </c>
      <c r="B892" s="471"/>
      <c r="C892" s="471" t="s">
        <v>1967</v>
      </c>
      <c r="D892" s="575"/>
      <c r="E892" s="578" t="s">
        <v>1991</v>
      </c>
      <c r="F892" s="477"/>
      <c r="G892" s="578" t="s">
        <v>1991</v>
      </c>
      <c r="H892" s="477"/>
      <c r="I892" s="578" t="s">
        <v>1991</v>
      </c>
      <c r="J892" s="418"/>
      <c r="K892" s="578" t="s">
        <v>1991</v>
      </c>
      <c r="L892" s="418"/>
      <c r="M892" s="579" t="s">
        <v>264</v>
      </c>
      <c r="N892" s="413"/>
      <c r="R892" s="413"/>
    </row>
    <row r="893" spans="1:18" x14ac:dyDescent="0.2">
      <c r="A893" s="582" t="s">
        <v>823</v>
      </c>
      <c r="B893" s="471"/>
      <c r="C893" s="552" t="s">
        <v>1969</v>
      </c>
      <c r="D893" s="575"/>
      <c r="E893" s="613">
        <v>0.12690023063125022</v>
      </c>
      <c r="F893" s="552"/>
      <c r="G893" s="613">
        <v>3.5184032307949434E-5</v>
      </c>
      <c r="H893" s="477"/>
      <c r="I893" s="613">
        <v>0</v>
      </c>
      <c r="J893" s="477"/>
      <c r="K893" s="613">
        <v>3.6745783470672959E-4</v>
      </c>
      <c r="L893" s="477"/>
      <c r="M893" s="613">
        <v>0.12730287249826491</v>
      </c>
      <c r="N893" s="413"/>
      <c r="R893" s="413"/>
    </row>
    <row r="894" spans="1:18" x14ac:dyDescent="0.2">
      <c r="B894" s="582"/>
      <c r="C894" s="552" t="s">
        <v>1970</v>
      </c>
      <c r="D894" s="583"/>
      <c r="E894" s="613">
        <v>8.6304946429923216E-2</v>
      </c>
      <c r="F894" s="552"/>
      <c r="G894" s="613">
        <v>1.3575924236506955E-4</v>
      </c>
      <c r="H894" s="477"/>
      <c r="I894" s="613">
        <v>0</v>
      </c>
      <c r="J894" s="477"/>
      <c r="K894" s="613">
        <v>4.4575674016953233E-4</v>
      </c>
      <c r="L894" s="477"/>
      <c r="M894" s="613">
        <v>8.6886462412457816E-2</v>
      </c>
      <c r="N894" s="413"/>
      <c r="R894" s="413"/>
    </row>
    <row r="895" spans="1:18" x14ac:dyDescent="0.2">
      <c r="A895" s="477"/>
      <c r="B895" s="477"/>
      <c r="C895" s="552" t="s">
        <v>1971</v>
      </c>
      <c r="D895" s="583"/>
      <c r="E895" s="613">
        <v>0.13014605395436518</v>
      </c>
      <c r="F895" s="552"/>
      <c r="G895" s="613">
        <v>1.3785522992788984E-4</v>
      </c>
      <c r="H895" s="477"/>
      <c r="I895" s="613">
        <v>0</v>
      </c>
      <c r="J895" s="477"/>
      <c r="K895" s="613">
        <v>1.8405516279279311E-4</v>
      </c>
      <c r="L895" s="477"/>
      <c r="M895" s="613">
        <v>0.13046796434708588</v>
      </c>
      <c r="N895" s="413"/>
      <c r="R895" s="413"/>
    </row>
    <row r="896" spans="1:18" x14ac:dyDescent="0.2">
      <c r="A896" s="477"/>
      <c r="B896" s="477"/>
      <c r="C896" s="552" t="s">
        <v>1972</v>
      </c>
      <c r="D896" s="583"/>
      <c r="E896" s="613">
        <v>0.18063397597958514</v>
      </c>
      <c r="F896" s="552"/>
      <c r="G896" s="613">
        <v>7.2503339442503152E-5</v>
      </c>
      <c r="H896" s="477"/>
      <c r="I896" s="613">
        <v>0</v>
      </c>
      <c r="J896" s="477"/>
      <c r="K896" s="613">
        <v>3.3374995511577113E-4</v>
      </c>
      <c r="L896" s="477"/>
      <c r="M896" s="613">
        <v>0.1810402292741434</v>
      </c>
      <c r="N896" s="413"/>
      <c r="R896" s="413"/>
    </row>
    <row r="897" spans="1:18" x14ac:dyDescent="0.2">
      <c r="A897" s="477"/>
      <c r="B897" s="477"/>
      <c r="C897" s="552" t="s">
        <v>1973</v>
      </c>
      <c r="D897" s="583"/>
      <c r="E897" s="613">
        <v>0.25316843956671897</v>
      </c>
      <c r="F897" s="552"/>
      <c r="G897" s="613">
        <v>0</v>
      </c>
      <c r="H897" s="477"/>
      <c r="I897" s="613">
        <v>2.7503700095117875E-4</v>
      </c>
      <c r="J897" s="477"/>
      <c r="K897" s="613">
        <v>3.7055667552203894E-4</v>
      </c>
      <c r="L897" s="477"/>
      <c r="M897" s="613">
        <v>0.25381403324319218</v>
      </c>
      <c r="N897" s="413"/>
      <c r="R897" s="413"/>
    </row>
    <row r="898" spans="1:18" x14ac:dyDescent="0.2">
      <c r="A898" s="477"/>
      <c r="B898" s="477"/>
      <c r="C898" s="552" t="s">
        <v>1974</v>
      </c>
      <c r="D898" s="583"/>
      <c r="E898" s="613">
        <v>0.4063667508044152</v>
      </c>
      <c r="F898" s="552"/>
      <c r="G898" s="613">
        <v>1.7788360228399816E-3</v>
      </c>
      <c r="H898" s="477"/>
      <c r="I898" s="613">
        <v>0</v>
      </c>
      <c r="J898" s="477"/>
      <c r="K898" s="613">
        <v>2.5083952693023492E-3</v>
      </c>
      <c r="L898" s="477"/>
      <c r="M898" s="613">
        <v>0.41065398209655751</v>
      </c>
      <c r="N898" s="413"/>
      <c r="R898" s="413"/>
    </row>
    <row r="899" spans="1:18" x14ac:dyDescent="0.2">
      <c r="A899" s="477"/>
      <c r="B899" s="477"/>
      <c r="C899" s="552" t="s">
        <v>1975</v>
      </c>
      <c r="D899" s="583"/>
      <c r="E899" s="613">
        <v>0.47415813903473897</v>
      </c>
      <c r="F899" s="552"/>
      <c r="G899" s="613">
        <v>1.2067056768607207E-3</v>
      </c>
      <c r="H899" s="477"/>
      <c r="I899" s="613">
        <v>5.0778553198829767E-4</v>
      </c>
      <c r="J899" s="477"/>
      <c r="K899" s="613">
        <v>4.2511291863114257E-3</v>
      </c>
      <c r="L899" s="477"/>
      <c r="M899" s="613">
        <v>0.48012375942989943</v>
      </c>
      <c r="N899" s="413"/>
      <c r="R899" s="413"/>
    </row>
    <row r="900" spans="1:18" x14ac:dyDescent="0.2">
      <c r="A900" s="477"/>
      <c r="B900" s="477"/>
      <c r="C900" s="552" t="s">
        <v>1976</v>
      </c>
      <c r="D900" s="583"/>
      <c r="E900" s="613">
        <v>0.47422668441852339</v>
      </c>
      <c r="F900" s="552"/>
      <c r="G900" s="613">
        <v>0</v>
      </c>
      <c r="H900" s="477"/>
      <c r="I900" s="613">
        <v>3.4903308971055529E-4</v>
      </c>
      <c r="J900" s="477"/>
      <c r="K900" s="613">
        <v>2.4710543273143777E-3</v>
      </c>
      <c r="L900" s="477"/>
      <c r="M900" s="613">
        <v>0.47704677183554833</v>
      </c>
      <c r="N900" s="413"/>
      <c r="R900" s="413"/>
    </row>
    <row r="901" spans="1:18" x14ac:dyDescent="0.2">
      <c r="A901" s="477"/>
      <c r="B901" s="477"/>
      <c r="C901" s="552" t="s">
        <v>1977</v>
      </c>
      <c r="D901" s="583"/>
      <c r="E901" s="613">
        <v>0.26098493143341078</v>
      </c>
      <c r="F901" s="552"/>
      <c r="G901" s="613">
        <v>0</v>
      </c>
      <c r="H901" s="477"/>
      <c r="I901" s="613">
        <v>0</v>
      </c>
      <c r="J901" s="477"/>
      <c r="K901" s="613">
        <v>1.5213530381268639E-3</v>
      </c>
      <c r="L901" s="477"/>
      <c r="M901" s="613">
        <v>0.26250628447153762</v>
      </c>
      <c r="N901" s="413"/>
      <c r="R901" s="413"/>
    </row>
    <row r="902" spans="1:18" x14ac:dyDescent="0.2">
      <c r="A902" s="477"/>
      <c r="B902" s="477"/>
      <c r="C902" s="552" t="s">
        <v>1978</v>
      </c>
      <c r="D902" s="583"/>
      <c r="E902" s="613">
        <v>0.12234430846303675</v>
      </c>
      <c r="F902" s="552"/>
      <c r="G902" s="613">
        <v>0</v>
      </c>
      <c r="H902" s="477"/>
      <c r="I902" s="613">
        <v>0</v>
      </c>
      <c r="J902" s="477"/>
      <c r="K902" s="613">
        <v>0</v>
      </c>
      <c r="L902" s="477"/>
      <c r="M902" s="613">
        <v>0.12234430846303675</v>
      </c>
      <c r="N902" s="413"/>
      <c r="R902" s="413"/>
    </row>
    <row r="903" spans="1:18" x14ac:dyDescent="0.2">
      <c r="A903" s="477"/>
      <c r="B903" s="477"/>
      <c r="C903" s="552" t="s">
        <v>1979</v>
      </c>
      <c r="D903" s="583"/>
      <c r="E903" s="613">
        <v>0.10248236498880134</v>
      </c>
      <c r="F903" s="552"/>
      <c r="G903" s="613">
        <v>0</v>
      </c>
      <c r="H903" s="477"/>
      <c r="I903" s="613">
        <v>0</v>
      </c>
      <c r="J903" s="477"/>
      <c r="K903" s="613">
        <v>0</v>
      </c>
      <c r="L903" s="477"/>
      <c r="M903" s="613">
        <v>0.10248236498880134</v>
      </c>
      <c r="N903" s="413"/>
      <c r="R903" s="413"/>
    </row>
    <row r="904" spans="1:18" x14ac:dyDescent="0.2">
      <c r="A904" s="477"/>
      <c r="B904" s="477"/>
      <c r="C904" s="552" t="s">
        <v>1980</v>
      </c>
      <c r="D904" s="583"/>
      <c r="E904" s="613">
        <v>7.1962329443941458E-2</v>
      </c>
      <c r="F904" s="552"/>
      <c r="G904" s="613">
        <v>0</v>
      </c>
      <c r="H904" s="477"/>
      <c r="I904" s="613">
        <v>0</v>
      </c>
      <c r="J904" s="477"/>
      <c r="K904" s="613">
        <v>0</v>
      </c>
      <c r="L904" s="477"/>
      <c r="M904" s="613">
        <v>7.1962329443941458E-2</v>
      </c>
      <c r="N904" s="413"/>
      <c r="R904" s="413"/>
    </row>
    <row r="905" spans="1:18" x14ac:dyDescent="0.2">
      <c r="A905" s="589"/>
      <c r="B905" s="589"/>
      <c r="C905" s="552" t="s">
        <v>1981</v>
      </c>
      <c r="D905" s="583"/>
      <c r="E905" s="613">
        <v>6.1995956909214334E-2</v>
      </c>
      <c r="F905" s="552"/>
      <c r="G905" s="613">
        <v>0</v>
      </c>
      <c r="H905" s="477"/>
      <c r="I905" s="613">
        <v>0</v>
      </c>
      <c r="J905" s="477"/>
      <c r="K905" s="613">
        <v>0</v>
      </c>
      <c r="L905" s="477"/>
      <c r="M905" s="613">
        <v>6.1995956909214334E-2</v>
      </c>
      <c r="N905" s="413"/>
      <c r="R905" s="413"/>
    </row>
    <row r="906" spans="1:18" x14ac:dyDescent="0.2">
      <c r="A906" s="203"/>
      <c r="B906" s="203"/>
      <c r="C906" s="552" t="s">
        <v>1982</v>
      </c>
      <c r="D906" s="583"/>
      <c r="E906" s="613">
        <v>0</v>
      </c>
      <c r="F906" s="552"/>
      <c r="G906" s="613">
        <v>0</v>
      </c>
      <c r="H906" s="477"/>
      <c r="I906" s="613">
        <v>0</v>
      </c>
      <c r="J906" s="477"/>
      <c r="K906" s="613">
        <v>0</v>
      </c>
      <c r="L906" s="477"/>
      <c r="M906" s="613">
        <v>0</v>
      </c>
      <c r="N906" s="413"/>
      <c r="R906" s="413"/>
    </row>
    <row r="907" spans="1:18" x14ac:dyDescent="0.2">
      <c r="A907" s="590" t="s">
        <v>2013</v>
      </c>
      <c r="B907" s="590"/>
      <c r="C907" s="605"/>
      <c r="D907" s="605"/>
      <c r="E907" s="615">
        <v>2.7516751120579253</v>
      </c>
      <c r="F907" s="552"/>
      <c r="G907" s="615">
        <v>3.3668435437441144E-3</v>
      </c>
      <c r="H907" s="552"/>
      <c r="I907" s="615">
        <v>1.1318556226500318E-3</v>
      </c>
      <c r="J907" s="552"/>
      <c r="K907" s="615">
        <v>1.2453508189361881E-2</v>
      </c>
      <c r="L907" s="552"/>
      <c r="M907" s="615">
        <v>2.7686273194136808</v>
      </c>
      <c r="N907" s="622"/>
      <c r="R907" s="622"/>
    </row>
    <row r="908" spans="1:18" ht="9" customHeight="1" x14ac:dyDescent="0.2">
      <c r="A908" s="179"/>
      <c r="B908" s="179"/>
      <c r="C908" s="179"/>
      <c r="D908" s="179"/>
      <c r="E908" s="179"/>
      <c r="F908" s="420"/>
      <c r="G908" s="179"/>
      <c r="H908" s="179"/>
      <c r="I908" s="179"/>
      <c r="J908" s="179"/>
      <c r="K908" s="417"/>
      <c r="L908" s="179"/>
      <c r="M908" s="418"/>
      <c r="N908" s="413"/>
      <c r="R908" s="413"/>
    </row>
    <row r="909" spans="1:18" x14ac:dyDescent="0.2">
      <c r="A909" s="551"/>
      <c r="B909" s="551"/>
      <c r="C909" s="551"/>
      <c r="D909" s="551"/>
      <c r="E909" s="574" t="s">
        <v>2017</v>
      </c>
      <c r="F909" s="574"/>
      <c r="G909" s="574"/>
      <c r="H909" s="574"/>
      <c r="I909" s="574"/>
      <c r="J909" s="574"/>
      <c r="K909" s="574"/>
      <c r="L909" s="574"/>
      <c r="M909" s="574"/>
      <c r="N909" s="413"/>
      <c r="R909" s="413"/>
    </row>
    <row r="910" spans="1:18" x14ac:dyDescent="0.2">
      <c r="A910" s="551"/>
      <c r="B910" s="551"/>
      <c r="C910" s="551"/>
      <c r="D910" s="551"/>
      <c r="E910" s="575" t="s">
        <v>1986</v>
      </c>
      <c r="F910" s="324"/>
      <c r="G910" s="324"/>
      <c r="H910" s="324"/>
      <c r="I910" s="324"/>
      <c r="J910" s="324"/>
      <c r="K910" s="324"/>
      <c r="L910" s="324"/>
      <c r="M910" s="324"/>
      <c r="N910" s="413"/>
      <c r="R910" s="413"/>
    </row>
    <row r="911" spans="1:18" x14ac:dyDescent="0.2">
      <c r="A911" s="551"/>
      <c r="B911" s="551"/>
      <c r="C911" s="551"/>
      <c r="D911" s="551"/>
      <c r="E911" s="575" t="s">
        <v>1987</v>
      </c>
      <c r="F911" s="324"/>
      <c r="G911" s="575" t="s">
        <v>1988</v>
      </c>
      <c r="H911" s="575"/>
      <c r="I911" s="575" t="s">
        <v>1989</v>
      </c>
      <c r="J911" s="575"/>
      <c r="K911" s="575" t="s">
        <v>1990</v>
      </c>
      <c r="L911" s="324"/>
      <c r="M911" s="324"/>
      <c r="N911" s="413"/>
      <c r="R911" s="413"/>
    </row>
    <row r="912" spans="1:18" x14ac:dyDescent="0.2">
      <c r="A912" s="471" t="s">
        <v>1876</v>
      </c>
      <c r="B912" s="471"/>
      <c r="C912" s="471" t="s">
        <v>1967</v>
      </c>
      <c r="D912" s="575"/>
      <c r="E912" s="578" t="s">
        <v>1991</v>
      </c>
      <c r="F912" s="477"/>
      <c r="G912" s="578" t="s">
        <v>1991</v>
      </c>
      <c r="H912" s="477"/>
      <c r="I912" s="578" t="s">
        <v>1991</v>
      </c>
      <c r="J912" s="418"/>
      <c r="K912" s="578" t="s">
        <v>1991</v>
      </c>
      <c r="L912" s="418"/>
      <c r="M912" s="579" t="s">
        <v>264</v>
      </c>
      <c r="N912" s="413"/>
      <c r="R912" s="413"/>
    </row>
    <row r="913" spans="1:18" x14ac:dyDescent="0.2">
      <c r="A913" s="582" t="s">
        <v>825</v>
      </c>
      <c r="B913" s="471"/>
      <c r="C913" s="552" t="s">
        <v>1969</v>
      </c>
      <c r="D913" s="575"/>
      <c r="E913" s="613">
        <v>3.4520836066478902E-3</v>
      </c>
      <c r="F913" s="552"/>
      <c r="G913" s="613">
        <v>0</v>
      </c>
      <c r="H913" s="477"/>
      <c r="I913" s="613">
        <v>0</v>
      </c>
      <c r="J913" s="477"/>
      <c r="K913" s="613">
        <v>0</v>
      </c>
      <c r="L913" s="477"/>
      <c r="M913" s="613">
        <v>3.4520836066478902E-3</v>
      </c>
      <c r="N913" s="413"/>
      <c r="R913" s="413"/>
    </row>
    <row r="914" spans="1:18" x14ac:dyDescent="0.2">
      <c r="B914" s="582"/>
      <c r="C914" s="552" t="s">
        <v>1970</v>
      </c>
      <c r="D914" s="583"/>
      <c r="E914" s="613">
        <v>2.8009100088148978E-3</v>
      </c>
      <c r="F914" s="552"/>
      <c r="G914" s="613">
        <v>0</v>
      </c>
      <c r="H914" s="477"/>
      <c r="I914" s="613">
        <v>0</v>
      </c>
      <c r="J914" s="477"/>
      <c r="K914" s="613">
        <v>0</v>
      </c>
      <c r="L914" s="477"/>
      <c r="M914" s="613">
        <v>2.8009100088148978E-3</v>
      </c>
      <c r="N914" s="413"/>
      <c r="R914" s="413"/>
    </row>
    <row r="915" spans="1:18" x14ac:dyDescent="0.2">
      <c r="A915" s="477"/>
      <c r="B915" s="477"/>
      <c r="C915" s="552" t="s">
        <v>1971</v>
      </c>
      <c r="D915" s="583"/>
      <c r="E915" s="613">
        <v>2.1334976752845204E-3</v>
      </c>
      <c r="F915" s="552"/>
      <c r="G915" s="613">
        <v>0</v>
      </c>
      <c r="H915" s="477"/>
      <c r="I915" s="613">
        <v>0</v>
      </c>
      <c r="J915" s="477"/>
      <c r="K915" s="613">
        <v>0</v>
      </c>
      <c r="L915" s="477"/>
      <c r="M915" s="613">
        <v>2.1334976752845204E-3</v>
      </c>
      <c r="N915" s="413"/>
      <c r="R915" s="413"/>
    </row>
    <row r="916" spans="1:18" x14ac:dyDescent="0.2">
      <c r="A916" s="477"/>
      <c r="B916" s="477"/>
      <c r="C916" s="552" t="s">
        <v>1972</v>
      </c>
      <c r="D916" s="583"/>
      <c r="E916" s="613">
        <v>2.759372961074306E-3</v>
      </c>
      <c r="F916" s="552"/>
      <c r="G916" s="613">
        <v>0</v>
      </c>
      <c r="H916" s="477"/>
      <c r="I916" s="613">
        <v>0</v>
      </c>
      <c r="J916" s="477"/>
      <c r="K916" s="613">
        <v>0</v>
      </c>
      <c r="L916" s="477"/>
      <c r="M916" s="613">
        <v>2.759372961074306E-3</v>
      </c>
      <c r="N916" s="413"/>
      <c r="R916" s="413"/>
    </row>
    <row r="917" spans="1:18" x14ac:dyDescent="0.2">
      <c r="A917" s="477"/>
      <c r="B917" s="477"/>
      <c r="C917" s="552" t="s">
        <v>1973</v>
      </c>
      <c r="D917" s="583"/>
      <c r="E917" s="613">
        <v>4.5402578489881556E-3</v>
      </c>
      <c r="F917" s="552"/>
      <c r="G917" s="613">
        <v>0</v>
      </c>
      <c r="H917" s="477"/>
      <c r="I917" s="613">
        <v>0</v>
      </c>
      <c r="J917" s="477"/>
      <c r="K917" s="613">
        <v>0</v>
      </c>
      <c r="L917" s="477"/>
      <c r="M917" s="613">
        <v>4.5402578489881556E-3</v>
      </c>
      <c r="N917" s="413"/>
      <c r="R917" s="413"/>
    </row>
    <row r="918" spans="1:18" x14ac:dyDescent="0.2">
      <c r="A918" s="477"/>
      <c r="B918" s="477"/>
      <c r="C918" s="552" t="s">
        <v>1974</v>
      </c>
      <c r="D918" s="583"/>
      <c r="E918" s="613">
        <v>1.0320698161593022E-2</v>
      </c>
      <c r="F918" s="552"/>
      <c r="G918" s="613">
        <v>0</v>
      </c>
      <c r="H918" s="477"/>
      <c r="I918" s="613">
        <v>0</v>
      </c>
      <c r="J918" s="477"/>
      <c r="K918" s="613">
        <v>0</v>
      </c>
      <c r="L918" s="477"/>
      <c r="M918" s="613">
        <v>1.0320698161593022E-2</v>
      </c>
      <c r="N918" s="413"/>
      <c r="R918" s="413"/>
    </row>
    <row r="919" spans="1:18" x14ac:dyDescent="0.2">
      <c r="A919" s="477"/>
      <c r="B919" s="477"/>
      <c r="C919" s="552" t="s">
        <v>1975</v>
      </c>
      <c r="D919" s="583"/>
      <c r="E919" s="613">
        <v>6.6222613501372672E-3</v>
      </c>
      <c r="F919" s="552"/>
      <c r="G919" s="613">
        <v>0</v>
      </c>
      <c r="H919" s="477"/>
      <c r="I919" s="613">
        <v>0</v>
      </c>
      <c r="J919" s="477"/>
      <c r="K919" s="613">
        <v>0</v>
      </c>
      <c r="L919" s="477"/>
      <c r="M919" s="613">
        <v>6.6222613501372672E-3</v>
      </c>
      <c r="N919" s="413"/>
      <c r="R919" s="413"/>
    </row>
    <row r="920" spans="1:18" x14ac:dyDescent="0.2">
      <c r="A920" s="477"/>
      <c r="B920" s="477"/>
      <c r="C920" s="552" t="s">
        <v>1976</v>
      </c>
      <c r="D920" s="583"/>
      <c r="E920" s="613">
        <v>3.029506537340825E-3</v>
      </c>
      <c r="F920" s="552"/>
      <c r="G920" s="613">
        <v>0</v>
      </c>
      <c r="H920" s="477"/>
      <c r="I920" s="613">
        <v>0</v>
      </c>
      <c r="J920" s="477"/>
      <c r="K920" s="613">
        <v>0</v>
      </c>
      <c r="L920" s="477"/>
      <c r="M920" s="613">
        <v>3.029506537340825E-3</v>
      </c>
      <c r="N920" s="413"/>
      <c r="R920" s="413"/>
    </row>
    <row r="921" spans="1:18" x14ac:dyDescent="0.2">
      <c r="A921" s="477"/>
      <c r="B921" s="477"/>
      <c r="C921" s="552" t="s">
        <v>1977</v>
      </c>
      <c r="D921" s="583"/>
      <c r="E921" s="613">
        <v>2.338413819456887E-3</v>
      </c>
      <c r="F921" s="552"/>
      <c r="G921" s="613">
        <v>0</v>
      </c>
      <c r="H921" s="477"/>
      <c r="I921" s="613">
        <v>0</v>
      </c>
      <c r="J921" s="477"/>
      <c r="K921" s="613">
        <v>0</v>
      </c>
      <c r="L921" s="477"/>
      <c r="M921" s="613">
        <v>2.338413819456887E-3</v>
      </c>
      <c r="N921" s="413"/>
      <c r="R921" s="413"/>
    </row>
    <row r="922" spans="1:18" x14ac:dyDescent="0.2">
      <c r="A922" s="477"/>
      <c r="B922" s="477"/>
      <c r="C922" s="552" t="s">
        <v>1978</v>
      </c>
      <c r="D922" s="583"/>
      <c r="E922" s="613">
        <v>3.1292505652254888E-4</v>
      </c>
      <c r="F922" s="552"/>
      <c r="G922" s="613">
        <v>0</v>
      </c>
      <c r="H922" s="477"/>
      <c r="I922" s="613">
        <v>0</v>
      </c>
      <c r="J922" s="477"/>
      <c r="K922" s="613">
        <v>0</v>
      </c>
      <c r="L922" s="477"/>
      <c r="M922" s="613">
        <v>3.1292505652254888E-4</v>
      </c>
      <c r="N922" s="413"/>
      <c r="R922" s="413"/>
    </row>
    <row r="923" spans="1:18" x14ac:dyDescent="0.2">
      <c r="A923" s="477"/>
      <c r="B923" s="477"/>
      <c r="C923" s="552" t="s">
        <v>1979</v>
      </c>
      <c r="D923" s="583"/>
      <c r="E923" s="613">
        <v>0</v>
      </c>
      <c r="F923" s="552"/>
      <c r="G923" s="613">
        <v>0</v>
      </c>
      <c r="H923" s="477"/>
      <c r="I923" s="613">
        <v>0</v>
      </c>
      <c r="J923" s="477"/>
      <c r="K923" s="613">
        <v>0</v>
      </c>
      <c r="L923" s="477"/>
      <c r="M923" s="613">
        <v>0</v>
      </c>
      <c r="N923" s="413"/>
      <c r="R923" s="413"/>
    </row>
    <row r="924" spans="1:18" x14ac:dyDescent="0.2">
      <c r="A924" s="477"/>
      <c r="B924" s="477"/>
      <c r="C924" s="552" t="s">
        <v>1980</v>
      </c>
      <c r="D924" s="583"/>
      <c r="E924" s="613">
        <v>0</v>
      </c>
      <c r="F924" s="552"/>
      <c r="G924" s="613">
        <v>0</v>
      </c>
      <c r="H924" s="477"/>
      <c r="I924" s="613">
        <v>0</v>
      </c>
      <c r="J924" s="477"/>
      <c r="K924" s="613">
        <v>0</v>
      </c>
      <c r="L924" s="477"/>
      <c r="M924" s="613">
        <v>0</v>
      </c>
      <c r="N924" s="413"/>
      <c r="R924" s="413"/>
    </row>
    <row r="925" spans="1:18" x14ac:dyDescent="0.2">
      <c r="A925" s="589"/>
      <c r="B925" s="589"/>
      <c r="C925" s="552" t="s">
        <v>1981</v>
      </c>
      <c r="D925" s="583"/>
      <c r="E925" s="613">
        <v>2.2495020366740056E-4</v>
      </c>
      <c r="F925" s="552"/>
      <c r="G925" s="613">
        <v>0</v>
      </c>
      <c r="H925" s="477"/>
      <c r="I925" s="613">
        <v>0</v>
      </c>
      <c r="J925" s="477"/>
      <c r="K925" s="613">
        <v>0</v>
      </c>
      <c r="L925" s="477"/>
      <c r="M925" s="613">
        <v>2.2495020366740056E-4</v>
      </c>
      <c r="N925" s="413"/>
      <c r="R925" s="413"/>
    </row>
    <row r="926" spans="1:18" x14ac:dyDescent="0.2">
      <c r="A926" s="203"/>
      <c r="B926" s="203"/>
      <c r="C926" s="552" t="s">
        <v>1982</v>
      </c>
      <c r="D926" s="583"/>
      <c r="E926" s="613">
        <v>0</v>
      </c>
      <c r="F926" s="552"/>
      <c r="G926" s="613">
        <v>0</v>
      </c>
      <c r="H926" s="477"/>
      <c r="I926" s="613">
        <v>0</v>
      </c>
      <c r="J926" s="477"/>
      <c r="K926" s="613">
        <v>0</v>
      </c>
      <c r="L926" s="477"/>
      <c r="M926" s="613">
        <v>0</v>
      </c>
      <c r="N926" s="413"/>
      <c r="R926" s="413"/>
    </row>
    <row r="927" spans="1:18" x14ac:dyDescent="0.2">
      <c r="A927" s="590" t="s">
        <v>2015</v>
      </c>
      <c r="B927" s="590"/>
      <c r="C927" s="477"/>
      <c r="D927" s="477"/>
      <c r="E927" s="615">
        <v>3.8534877229527732E-2</v>
      </c>
      <c r="F927" s="552"/>
      <c r="G927" s="615">
        <v>0</v>
      </c>
      <c r="H927" s="552"/>
      <c r="I927" s="615">
        <v>0</v>
      </c>
      <c r="J927" s="552"/>
      <c r="K927" s="615">
        <v>0</v>
      </c>
      <c r="L927" s="552"/>
      <c r="M927" s="615">
        <v>3.8534877229527732E-2</v>
      </c>
      <c r="N927" s="413"/>
      <c r="R927" s="413"/>
    </row>
    <row r="928" spans="1:18" x14ac:dyDescent="0.2">
      <c r="A928" s="477"/>
      <c r="B928" s="477"/>
      <c r="C928" s="477"/>
      <c r="D928" s="477"/>
      <c r="E928" s="477"/>
      <c r="F928" s="477"/>
      <c r="G928" s="477"/>
      <c r="H928" s="477"/>
      <c r="I928" s="477"/>
      <c r="J928" s="477"/>
      <c r="K928" s="549"/>
      <c r="L928" s="477"/>
      <c r="M928" s="477"/>
      <c r="N928" s="413"/>
      <c r="R928" s="413"/>
    </row>
    <row r="929" spans="1:18" ht="13.5" thickBot="1" x14ac:dyDescent="0.25">
      <c r="A929" s="466" t="s">
        <v>2016</v>
      </c>
      <c r="B929" s="466"/>
      <c r="C929" s="477"/>
      <c r="D929" s="477"/>
      <c r="E929" s="623">
        <v>99.789648317903669</v>
      </c>
      <c r="F929" s="477"/>
      <c r="G929" s="623">
        <v>7.2115107239922469E-2</v>
      </c>
      <c r="H929" s="477"/>
      <c r="I929" s="623">
        <v>3.8406981330230572E-2</v>
      </c>
      <c r="J929" s="477"/>
      <c r="K929" s="623">
        <v>9.9829593526179636E-2</v>
      </c>
      <c r="L929" s="477"/>
      <c r="M929" s="623">
        <v>100</v>
      </c>
      <c r="N929" s="413"/>
      <c r="R929" s="413"/>
    </row>
    <row r="930" spans="1:18" ht="27" customHeight="1" thickTop="1" x14ac:dyDescent="0.2">
      <c r="A930" s="589"/>
      <c r="B930" s="589"/>
      <c r="C930" s="477"/>
      <c r="D930" s="477"/>
      <c r="E930" s="477"/>
      <c r="F930" s="477"/>
      <c r="G930" s="552"/>
      <c r="H930" s="477"/>
      <c r="I930" s="589"/>
      <c r="J930" s="477"/>
      <c r="K930" s="624"/>
      <c r="L930" s="477"/>
      <c r="M930" s="589"/>
      <c r="N930" s="413"/>
      <c r="R930" s="413"/>
    </row>
    <row r="931" spans="1:18" x14ac:dyDescent="0.2">
      <c r="A931" s="569" t="s">
        <v>2022</v>
      </c>
      <c r="B931" s="569"/>
      <c r="C931" s="569"/>
      <c r="D931" s="569"/>
      <c r="E931" s="569"/>
      <c r="F931" s="569"/>
      <c r="G931" s="569"/>
      <c r="H931" s="569"/>
      <c r="I931" s="569"/>
      <c r="J931" s="425"/>
      <c r="K931" s="619"/>
      <c r="L931" s="619"/>
      <c r="M931" s="620"/>
      <c r="N931" s="621"/>
      <c r="R931" s="621"/>
    </row>
    <row r="932" spans="1:18" x14ac:dyDescent="0.2">
      <c r="A932" s="356"/>
      <c r="B932" s="356"/>
      <c r="C932" s="477"/>
      <c r="D932" s="356"/>
      <c r="E932" s="356"/>
      <c r="F932" s="356"/>
      <c r="G932" s="356"/>
      <c r="H932" s="179"/>
      <c r="I932" s="179"/>
      <c r="J932" s="179"/>
      <c r="K932" s="417"/>
      <c r="L932" s="356"/>
      <c r="M932" s="625"/>
      <c r="N932" s="621"/>
      <c r="R932" s="621"/>
    </row>
    <row r="933" spans="1:18" x14ac:dyDescent="0.2">
      <c r="A933" s="471"/>
      <c r="B933" s="471"/>
      <c r="C933" s="626"/>
      <c r="D933" s="552"/>
      <c r="E933" s="179"/>
      <c r="F933" s="356"/>
      <c r="G933" s="627"/>
      <c r="H933" s="179"/>
      <c r="I933" s="627"/>
      <c r="J933" s="179"/>
      <c r="K933" s="417"/>
      <c r="L933" s="356"/>
      <c r="M933" s="625"/>
      <c r="N933" s="621"/>
      <c r="R933" s="621"/>
    </row>
    <row r="934" spans="1:18" x14ac:dyDescent="0.2">
      <c r="A934" s="552"/>
      <c r="B934" s="552"/>
      <c r="C934" s="356"/>
      <c r="D934" s="552"/>
      <c r="E934" s="179"/>
      <c r="F934" s="356"/>
      <c r="G934" s="521"/>
      <c r="H934" s="179"/>
      <c r="I934" s="628"/>
      <c r="J934" s="179"/>
      <c r="K934" s="417"/>
      <c r="L934" s="356"/>
      <c r="M934" s="625"/>
      <c r="N934" s="621"/>
      <c r="R934" s="621"/>
    </row>
    <row r="935" spans="1:18" x14ac:dyDescent="0.2">
      <c r="A935" s="471" t="s">
        <v>1967</v>
      </c>
      <c r="B935" s="471"/>
      <c r="C935" s="626" t="s">
        <v>1878</v>
      </c>
      <c r="D935" s="552"/>
      <c r="E935" s="179"/>
      <c r="F935" s="356"/>
      <c r="G935" s="627" t="s">
        <v>1870</v>
      </c>
      <c r="H935" s="179"/>
      <c r="I935" s="627" t="s">
        <v>1869</v>
      </c>
      <c r="J935" s="179"/>
      <c r="K935" s="417"/>
      <c r="L935" s="356"/>
      <c r="M935" s="625"/>
      <c r="N935" s="621"/>
      <c r="R935" s="621"/>
    </row>
    <row r="936" spans="1:18" x14ac:dyDescent="0.2">
      <c r="A936" s="552" t="s">
        <v>1969</v>
      </c>
      <c r="B936" s="552"/>
      <c r="C936" s="356" t="s">
        <v>1879</v>
      </c>
      <c r="D936" s="552"/>
      <c r="E936" s="179"/>
      <c r="F936" s="356"/>
      <c r="G936" s="629">
        <v>21840944.260000002</v>
      </c>
      <c r="H936" s="179"/>
      <c r="I936" s="630">
        <v>4.045596126516602E-2</v>
      </c>
      <c r="J936" s="179"/>
      <c r="K936" s="417"/>
      <c r="L936" s="356"/>
      <c r="M936" s="625"/>
      <c r="N936" s="621"/>
      <c r="R936" s="621"/>
    </row>
    <row r="937" spans="1:18" x14ac:dyDescent="0.2">
      <c r="A937" s="179"/>
      <c r="B937" s="179"/>
      <c r="C937" s="356" t="s">
        <v>1880</v>
      </c>
      <c r="D937" s="552"/>
      <c r="E937" s="179"/>
      <c r="F937" s="356"/>
      <c r="G937" s="629">
        <v>11560021.810000001</v>
      </c>
      <c r="H937" s="179"/>
      <c r="I937" s="630">
        <v>2.1412617925422716E-2</v>
      </c>
      <c r="J937" s="179"/>
      <c r="K937" s="417"/>
      <c r="L937" s="356"/>
      <c r="M937" s="625"/>
      <c r="N937" s="621"/>
      <c r="R937" s="621"/>
    </row>
    <row r="938" spans="1:18" x14ac:dyDescent="0.2">
      <c r="A938" s="552"/>
      <c r="B938" s="552"/>
      <c r="C938" s="356" t="s">
        <v>1881</v>
      </c>
      <c r="D938" s="552"/>
      <c r="E938" s="179"/>
      <c r="F938" s="356"/>
      <c r="G938" s="629">
        <v>1427413.63</v>
      </c>
      <c r="H938" s="179"/>
      <c r="I938" s="630">
        <v>2.6439969736294731E-3</v>
      </c>
      <c r="J938" s="179"/>
      <c r="K938" s="417"/>
      <c r="L938" s="356"/>
      <c r="M938" s="625"/>
      <c r="N938" s="621"/>
      <c r="R938" s="621"/>
    </row>
    <row r="939" spans="1:18" x14ac:dyDescent="0.2">
      <c r="A939" s="552"/>
      <c r="B939" s="552"/>
      <c r="C939" s="356" t="s">
        <v>1882</v>
      </c>
      <c r="D939" s="552"/>
      <c r="E939" s="179"/>
      <c r="F939" s="356"/>
      <c r="G939" s="629">
        <v>2716923.64</v>
      </c>
      <c r="H939" s="179"/>
      <c r="I939" s="630">
        <v>5.0325551968719625E-3</v>
      </c>
      <c r="J939" s="179"/>
      <c r="K939" s="417"/>
      <c r="L939" s="356"/>
      <c r="M939" s="625"/>
      <c r="N939" s="621"/>
      <c r="R939" s="621"/>
    </row>
    <row r="940" spans="1:18" x14ac:dyDescent="0.2">
      <c r="A940" s="552"/>
      <c r="B940" s="552"/>
      <c r="C940" s="356" t="s">
        <v>1883</v>
      </c>
      <c r="D940" s="552"/>
      <c r="E940" s="179"/>
      <c r="F940" s="356"/>
      <c r="G940" s="629">
        <v>3237772.76</v>
      </c>
      <c r="H940" s="179"/>
      <c r="I940" s="630">
        <v>5.9973235499649431E-3</v>
      </c>
      <c r="J940" s="179"/>
      <c r="K940" s="417"/>
      <c r="L940" s="356"/>
      <c r="M940" s="625"/>
      <c r="N940" s="621"/>
      <c r="R940" s="621"/>
    </row>
    <row r="941" spans="1:18" x14ac:dyDescent="0.2">
      <c r="A941" s="552"/>
      <c r="B941" s="552"/>
      <c r="C941" s="356" t="s">
        <v>1884</v>
      </c>
      <c r="D941" s="552"/>
      <c r="E941" s="179"/>
      <c r="F941" s="356"/>
      <c r="G941" s="629">
        <v>4892979.09</v>
      </c>
      <c r="H941" s="179"/>
      <c r="I941" s="630">
        <v>9.0632607354269798E-3</v>
      </c>
      <c r="J941" s="179"/>
      <c r="K941" s="417"/>
      <c r="L941" s="356"/>
      <c r="M941" s="625"/>
      <c r="N941" s="621"/>
      <c r="R941" s="621"/>
    </row>
    <row r="942" spans="1:18" x14ac:dyDescent="0.2">
      <c r="A942" s="552"/>
      <c r="B942" s="552"/>
      <c r="C942" s="356" t="s">
        <v>1885</v>
      </c>
      <c r="D942" s="552"/>
      <c r="E942" s="179"/>
      <c r="F942" s="356"/>
      <c r="G942" s="629">
        <v>8404647.3100000005</v>
      </c>
      <c r="H942" s="179"/>
      <c r="I942" s="630">
        <v>1.5567920597803941E-2</v>
      </c>
      <c r="J942" s="179"/>
      <c r="K942" s="417"/>
      <c r="L942" s="356"/>
      <c r="M942" s="625"/>
      <c r="N942" s="621"/>
      <c r="R942" s="621"/>
    </row>
    <row r="943" spans="1:18" x14ac:dyDescent="0.2">
      <c r="A943" s="552"/>
      <c r="B943" s="552"/>
      <c r="C943" s="356" t="s">
        <v>1886</v>
      </c>
      <c r="D943" s="552"/>
      <c r="E943" s="179"/>
      <c r="F943" s="356"/>
      <c r="G943" s="629">
        <v>12678204.85</v>
      </c>
      <c r="H943" s="179"/>
      <c r="I943" s="630">
        <v>2.3483827357354371E-2</v>
      </c>
      <c r="J943" s="179"/>
      <c r="K943" s="417"/>
      <c r="L943" s="356"/>
      <c r="M943" s="625"/>
      <c r="N943" s="621"/>
      <c r="R943" s="621"/>
    </row>
    <row r="944" spans="1:18" x14ac:dyDescent="0.2">
      <c r="A944" s="552"/>
      <c r="B944" s="552"/>
      <c r="C944" s="356" t="s">
        <v>1887</v>
      </c>
      <c r="D944" s="552"/>
      <c r="E944" s="179"/>
      <c r="F944" s="356"/>
      <c r="G944" s="629">
        <v>23714738.600000001</v>
      </c>
      <c r="H944" s="179"/>
      <c r="I944" s="630">
        <v>4.3926788823512954E-2</v>
      </c>
      <c r="J944" s="179"/>
      <c r="K944" s="417"/>
      <c r="L944" s="356"/>
      <c r="M944" s="625"/>
      <c r="N944" s="621"/>
      <c r="R944" s="621"/>
    </row>
    <row r="945" spans="1:18" x14ac:dyDescent="0.2">
      <c r="A945" s="552"/>
      <c r="B945" s="552"/>
      <c r="C945" s="356" t="s">
        <v>1888</v>
      </c>
      <c r="D945" s="552"/>
      <c r="E945" s="179"/>
      <c r="F945" s="356"/>
      <c r="G945" s="629">
        <v>38770382.289999999</v>
      </c>
      <c r="H945" s="179"/>
      <c r="I945" s="630">
        <v>7.1814343990268412E-2</v>
      </c>
      <c r="J945" s="179"/>
      <c r="K945" s="417"/>
      <c r="L945" s="356"/>
      <c r="M945" s="625"/>
      <c r="N945" s="621"/>
      <c r="R945" s="621"/>
    </row>
    <row r="946" spans="1:18" x14ac:dyDescent="0.2">
      <c r="A946" s="552"/>
      <c r="B946" s="552"/>
      <c r="C946" s="356" t="s">
        <v>1889</v>
      </c>
      <c r="D946" s="552"/>
      <c r="E946" s="179"/>
      <c r="F946" s="356"/>
      <c r="G946" s="629">
        <v>55140749.350000001</v>
      </c>
      <c r="H946" s="179"/>
      <c r="I946" s="630">
        <v>0.10213716006415138</v>
      </c>
      <c r="J946" s="179"/>
      <c r="K946" s="417"/>
      <c r="L946" s="356"/>
      <c r="M946" s="625"/>
      <c r="N946" s="621"/>
      <c r="R946" s="621"/>
    </row>
    <row r="947" spans="1:18" x14ac:dyDescent="0.2">
      <c r="A947" s="552"/>
      <c r="B947" s="552"/>
      <c r="C947" s="356" t="s">
        <v>1890</v>
      </c>
      <c r="D947" s="552"/>
      <c r="E947" s="179"/>
      <c r="F947" s="356"/>
      <c r="G947" s="629">
        <v>85175790.150000006</v>
      </c>
      <c r="H947" s="179"/>
      <c r="I947" s="630">
        <v>0.15777103892660679</v>
      </c>
      <c r="J947" s="179"/>
      <c r="K947" s="417"/>
      <c r="L947" s="356"/>
      <c r="M947" s="625"/>
      <c r="N947" s="621"/>
      <c r="R947" s="621"/>
    </row>
    <row r="948" spans="1:18" x14ac:dyDescent="0.2">
      <c r="A948" s="552"/>
      <c r="B948" s="552"/>
      <c r="C948" s="356" t="s">
        <v>1891</v>
      </c>
      <c r="D948" s="552"/>
      <c r="E948" s="179"/>
      <c r="F948" s="356"/>
      <c r="G948" s="629">
        <v>105256712.03</v>
      </c>
      <c r="H948" s="179"/>
      <c r="I948" s="630">
        <v>0.19496691233185784</v>
      </c>
      <c r="J948" s="179"/>
      <c r="K948" s="417"/>
      <c r="L948" s="356"/>
      <c r="M948" s="625"/>
      <c r="N948" s="621"/>
      <c r="R948" s="621"/>
    </row>
    <row r="949" spans="1:18" x14ac:dyDescent="0.2">
      <c r="A949" s="552"/>
      <c r="B949" s="552"/>
      <c r="C949" s="356" t="s">
        <v>1892</v>
      </c>
      <c r="D949" s="552"/>
      <c r="E949" s="179"/>
      <c r="F949" s="356"/>
      <c r="G949" s="629">
        <v>142134991.56</v>
      </c>
      <c r="H949" s="179"/>
      <c r="I949" s="630">
        <v>0.26327651609400055</v>
      </c>
      <c r="J949" s="179"/>
      <c r="K949" s="417"/>
      <c r="L949" s="356"/>
      <c r="M949" s="625"/>
      <c r="N949" s="621"/>
      <c r="R949" s="621"/>
    </row>
    <row r="950" spans="1:18" x14ac:dyDescent="0.2">
      <c r="A950" s="552"/>
      <c r="B950" s="552"/>
      <c r="C950" s="356" t="s">
        <v>1893</v>
      </c>
      <c r="D950" s="552"/>
      <c r="E950" s="179"/>
      <c r="F950" s="356"/>
      <c r="G950" s="629">
        <v>168285762.43000001</v>
      </c>
      <c r="H950" s="179"/>
      <c r="I950" s="630">
        <v>0.31171556528421862</v>
      </c>
      <c r="J950" s="179"/>
      <c r="K950" s="417"/>
      <c r="L950" s="356"/>
      <c r="M950" s="625"/>
      <c r="N950" s="621"/>
      <c r="R950" s="621"/>
    </row>
    <row r="951" spans="1:18" x14ac:dyDescent="0.2">
      <c r="A951" s="552"/>
      <c r="B951" s="552"/>
      <c r="C951" s="356" t="s">
        <v>1894</v>
      </c>
      <c r="D951" s="552"/>
      <c r="E951" s="179"/>
      <c r="F951" s="356"/>
      <c r="G951" s="629">
        <v>230183380.50999999</v>
      </c>
      <c r="H951" s="179"/>
      <c r="I951" s="630">
        <v>0.42636846717530746</v>
      </c>
      <c r="J951" s="179"/>
      <c r="K951" s="417"/>
      <c r="L951" s="356"/>
      <c r="M951" s="625"/>
      <c r="N951" s="621"/>
      <c r="R951" s="621"/>
    </row>
    <row r="952" spans="1:18" x14ac:dyDescent="0.2">
      <c r="A952" s="552"/>
      <c r="B952" s="552"/>
      <c r="C952" s="356" t="s">
        <v>1895</v>
      </c>
      <c r="D952" s="552"/>
      <c r="E952" s="179"/>
      <c r="F952" s="356"/>
      <c r="G952" s="629">
        <v>2768925462.0700002</v>
      </c>
      <c r="H952" s="179"/>
      <c r="I952" s="630">
        <v>5.1288781247791997</v>
      </c>
      <c r="J952" s="179"/>
      <c r="K952" s="417"/>
      <c r="L952" s="356"/>
      <c r="M952" s="625"/>
      <c r="N952" s="621"/>
      <c r="R952" s="621"/>
    </row>
    <row r="953" spans="1:18" x14ac:dyDescent="0.2">
      <c r="A953" s="361" t="s">
        <v>264</v>
      </c>
      <c r="B953" s="361"/>
      <c r="C953" s="466"/>
      <c r="D953" s="361"/>
      <c r="E953" s="179"/>
      <c r="F953" s="356"/>
      <c r="G953" s="631">
        <v>3684346876.3400002</v>
      </c>
      <c r="H953" s="179"/>
      <c r="I953" s="632">
        <v>6.8245123810707646</v>
      </c>
      <c r="J953" s="179"/>
      <c r="K953" s="417"/>
      <c r="L953" s="356"/>
      <c r="M953" s="625"/>
      <c r="N953" s="621"/>
      <c r="R953" s="621"/>
    </row>
    <row r="954" spans="1:18" x14ac:dyDescent="0.2">
      <c r="A954" s="361"/>
      <c r="B954" s="361"/>
      <c r="C954" s="466"/>
      <c r="D954" s="361"/>
      <c r="E954" s="484"/>
      <c r="F954" s="356"/>
      <c r="G954" s="466"/>
      <c r="H954" s="179"/>
      <c r="I954" s="179"/>
      <c r="J954" s="179"/>
      <c r="K954" s="417"/>
      <c r="L954" s="356"/>
      <c r="M954" s="625"/>
      <c r="N954" s="621"/>
      <c r="R954" s="621"/>
    </row>
    <row r="955" spans="1:18" x14ac:dyDescent="0.2">
      <c r="A955" s="361"/>
      <c r="B955" s="361"/>
      <c r="C955" s="466"/>
      <c r="D955" s="361"/>
      <c r="E955" s="484"/>
      <c r="F955" s="356"/>
      <c r="G955" s="466"/>
      <c r="H955" s="179"/>
      <c r="I955" s="179"/>
      <c r="J955" s="179"/>
      <c r="K955" s="417"/>
      <c r="L955" s="356"/>
      <c r="M955" s="625"/>
      <c r="N955" s="621"/>
      <c r="R955" s="621"/>
    </row>
    <row r="956" spans="1:18" x14ac:dyDescent="0.2">
      <c r="A956" s="361"/>
      <c r="B956" s="361"/>
      <c r="C956" s="466"/>
      <c r="D956" s="361"/>
      <c r="E956" s="484"/>
      <c r="F956" s="356"/>
      <c r="G956" s="466"/>
      <c r="H956" s="179"/>
      <c r="I956" s="179"/>
      <c r="J956" s="179"/>
      <c r="K956" s="417"/>
      <c r="L956" s="356"/>
      <c r="M956" s="625"/>
      <c r="N956" s="621"/>
      <c r="R956" s="621"/>
    </row>
    <row r="957" spans="1:18" x14ac:dyDescent="0.2">
      <c r="A957" s="361"/>
      <c r="B957" s="361"/>
      <c r="C957" s="466"/>
      <c r="D957" s="361"/>
      <c r="E957" s="484"/>
      <c r="F957" s="356"/>
      <c r="G957" s="466"/>
      <c r="H957" s="179"/>
      <c r="I957" s="179"/>
      <c r="J957" s="179"/>
      <c r="K957" s="417"/>
      <c r="L957" s="356"/>
      <c r="M957" s="625"/>
      <c r="N957" s="621"/>
      <c r="R957" s="621"/>
    </row>
    <row r="958" spans="1:18" x14ac:dyDescent="0.2">
      <c r="A958" s="361"/>
      <c r="B958" s="361"/>
      <c r="C958" s="466"/>
      <c r="D958" s="361"/>
      <c r="E958" s="484"/>
      <c r="F958" s="356"/>
      <c r="G958" s="466"/>
      <c r="H958" s="179"/>
      <c r="I958" s="179"/>
      <c r="J958" s="179"/>
      <c r="K958" s="417"/>
      <c r="L958" s="356"/>
      <c r="M958" s="625"/>
      <c r="N958" s="621"/>
      <c r="R958" s="621"/>
    </row>
    <row r="959" spans="1:18" x14ac:dyDescent="0.2">
      <c r="A959" s="361"/>
      <c r="B959" s="361"/>
      <c r="C959" s="466"/>
      <c r="D959" s="361"/>
      <c r="E959" s="484"/>
      <c r="F959" s="356"/>
      <c r="G959" s="466"/>
      <c r="H959" s="179"/>
      <c r="I959" s="179"/>
      <c r="J959" s="179"/>
      <c r="K959" s="417"/>
      <c r="L959" s="356"/>
      <c r="M959" s="625"/>
      <c r="N959" s="621"/>
      <c r="R959" s="621"/>
    </row>
    <row r="960" spans="1:18" x14ac:dyDescent="0.2">
      <c r="A960" s="361"/>
      <c r="B960" s="361"/>
      <c r="C960" s="466"/>
      <c r="D960" s="361"/>
      <c r="E960" s="484"/>
      <c r="F960" s="356"/>
      <c r="G960" s="466"/>
      <c r="H960" s="179"/>
      <c r="I960" s="179"/>
      <c r="J960" s="179"/>
      <c r="K960" s="417"/>
      <c r="L960" s="356"/>
      <c r="M960" s="625"/>
    </row>
    <row r="961" spans="1:18" x14ac:dyDescent="0.2">
      <c r="A961" s="502" t="s">
        <v>1694</v>
      </c>
      <c r="B961" s="503"/>
      <c r="C961" s="503"/>
      <c r="D961" s="503"/>
      <c r="E961" s="504" t="s">
        <v>1896</v>
      </c>
      <c r="F961" s="505"/>
      <c r="G961" s="506"/>
      <c r="H961" s="507"/>
      <c r="I961" s="507"/>
      <c r="J961" s="508"/>
      <c r="K961" s="509"/>
      <c r="L961" s="510"/>
      <c r="M961" s="511" t="s">
        <v>2023</v>
      </c>
      <c r="N961" s="413"/>
      <c r="R961" s="413"/>
    </row>
    <row r="962" spans="1:18" ht="23.25" x14ac:dyDescent="0.35">
      <c r="A962" s="410" t="s">
        <v>1605</v>
      </c>
      <c r="B962" s="177"/>
      <c r="C962" s="177"/>
      <c r="D962" s="177"/>
      <c r="E962" s="177"/>
      <c r="F962" s="411"/>
      <c r="G962" s="178"/>
      <c r="H962" s="178"/>
      <c r="I962" s="178"/>
      <c r="J962" s="179"/>
      <c r="K962" s="412"/>
      <c r="L962" s="178"/>
      <c r="M962" s="178"/>
      <c r="N962" s="413"/>
      <c r="R962" s="413"/>
    </row>
    <row r="963" spans="1:18" ht="15.75" x14ac:dyDescent="0.25">
      <c r="A963" s="414" t="s">
        <v>1606</v>
      </c>
      <c r="B963" s="414"/>
      <c r="C963" s="414"/>
      <c r="D963" s="414"/>
      <c r="E963" s="414"/>
      <c r="F963" s="415"/>
      <c r="G963" s="416">
        <v>43371</v>
      </c>
      <c r="H963" s="179"/>
      <c r="J963" s="179"/>
      <c r="K963" s="417"/>
      <c r="L963" s="179"/>
      <c r="M963" s="418"/>
      <c r="N963" s="413"/>
      <c r="R963" s="413"/>
    </row>
    <row r="964" spans="1:18" ht="15.75" x14ac:dyDescent="0.25">
      <c r="A964" s="414"/>
      <c r="B964" s="414"/>
      <c r="C964" s="414"/>
      <c r="D964" s="414"/>
      <c r="E964" s="414"/>
      <c r="F964" s="415"/>
      <c r="G964" s="179"/>
      <c r="H964" s="179"/>
      <c r="I964" s="419"/>
      <c r="J964" s="179"/>
      <c r="K964" s="417"/>
      <c r="L964" s="179"/>
      <c r="M964" s="418"/>
      <c r="N964" s="413"/>
      <c r="R964" s="413"/>
    </row>
    <row r="965" spans="1:18" x14ac:dyDescent="0.2">
      <c r="A965" s="179"/>
      <c r="B965" s="179"/>
      <c r="C965" s="179"/>
      <c r="D965" s="179"/>
      <c r="E965" s="179"/>
      <c r="F965" s="420"/>
      <c r="G965" s="179"/>
      <c r="H965" s="179"/>
      <c r="I965" s="179"/>
      <c r="J965" s="179"/>
      <c r="K965" s="417"/>
      <c r="L965" s="179"/>
      <c r="M965" s="418"/>
      <c r="N965" s="413"/>
      <c r="R965" s="413"/>
    </row>
    <row r="966" spans="1:18" ht="16.149999999999999" customHeight="1" x14ac:dyDescent="0.2">
      <c r="A966" s="179"/>
      <c r="B966" s="179"/>
      <c r="C966" s="179"/>
      <c r="D966" s="179"/>
      <c r="E966" s="179"/>
      <c r="F966" s="420"/>
      <c r="G966" s="179"/>
      <c r="H966" s="179"/>
      <c r="I966" s="179"/>
      <c r="J966" s="179"/>
      <c r="K966" s="417"/>
      <c r="L966" s="179"/>
      <c r="M966" s="418"/>
      <c r="N966" s="413"/>
      <c r="R966" s="413"/>
    </row>
    <row r="967" spans="1:18" x14ac:dyDescent="0.2">
      <c r="A967" s="569" t="s">
        <v>2024</v>
      </c>
      <c r="B967" s="569"/>
      <c r="C967" s="569"/>
      <c r="D967" s="569"/>
      <c r="E967" s="569"/>
      <c r="F967" s="569"/>
      <c r="G967" s="569"/>
      <c r="H967" s="569"/>
      <c r="I967" s="569"/>
      <c r="J967" s="425"/>
      <c r="K967" s="619"/>
      <c r="L967" s="619"/>
      <c r="M967" s="620"/>
      <c r="N967" s="621"/>
      <c r="R967" s="621"/>
    </row>
    <row r="968" spans="1:18" ht="10.7" customHeight="1" x14ac:dyDescent="0.2">
      <c r="A968" s="552"/>
      <c r="B968" s="552"/>
      <c r="C968" s="583"/>
      <c r="D968" s="552"/>
      <c r="E968" s="552"/>
      <c r="F968" s="552"/>
      <c r="G968" s="552"/>
      <c r="H968" s="179"/>
      <c r="I968" s="179"/>
      <c r="J968" s="179"/>
      <c r="K968" s="417"/>
      <c r="L968" s="552"/>
      <c r="M968" s="552"/>
      <c r="N968" s="621"/>
      <c r="R968" s="621"/>
    </row>
    <row r="969" spans="1:18" x14ac:dyDescent="0.2">
      <c r="A969" s="471" t="s">
        <v>1967</v>
      </c>
      <c r="B969" s="471"/>
      <c r="C969" s="633" t="s">
        <v>1878</v>
      </c>
      <c r="D969" s="552"/>
      <c r="E969" s="179"/>
      <c r="F969" s="356"/>
      <c r="G969" s="627" t="s">
        <v>1870</v>
      </c>
      <c r="H969" s="179"/>
      <c r="I969" s="627" t="s">
        <v>1869</v>
      </c>
      <c r="J969" s="179"/>
      <c r="K969" s="417"/>
      <c r="L969" s="356"/>
      <c r="M969" s="625"/>
      <c r="N969" s="621"/>
      <c r="R969" s="621"/>
    </row>
    <row r="970" spans="1:18" x14ac:dyDescent="0.2">
      <c r="A970" s="552" t="s">
        <v>1970</v>
      </c>
      <c r="B970" s="552"/>
      <c r="C970" s="356" t="s">
        <v>1879</v>
      </c>
      <c r="D970" s="552"/>
      <c r="E970" s="179"/>
      <c r="F970" s="356"/>
      <c r="G970" s="520">
        <v>7481608.3499999996</v>
      </c>
      <c r="H970" s="179"/>
      <c r="I970" s="634">
        <v>1.3858176368458102E-2</v>
      </c>
      <c r="J970" s="179"/>
      <c r="K970" s="417"/>
      <c r="L970" s="356"/>
      <c r="M970" s="625"/>
      <c r="N970" s="621"/>
      <c r="R970" s="621"/>
    </row>
    <row r="971" spans="1:18" x14ac:dyDescent="0.2">
      <c r="A971" s="179"/>
      <c r="B971" s="179"/>
      <c r="C971" s="356" t="s">
        <v>1880</v>
      </c>
      <c r="D971" s="552"/>
      <c r="E971" s="179"/>
      <c r="F971" s="356"/>
      <c r="G971" s="520">
        <v>8082230.8300000001</v>
      </c>
      <c r="H971" s="179"/>
      <c r="I971" s="634">
        <v>1.4970708844005382E-2</v>
      </c>
      <c r="J971" s="179"/>
      <c r="K971" s="417"/>
      <c r="L971" s="356"/>
      <c r="M971" s="625"/>
      <c r="N971" s="621"/>
      <c r="R971" s="621"/>
    </row>
    <row r="972" spans="1:18" x14ac:dyDescent="0.2">
      <c r="A972" s="552"/>
      <c r="B972" s="552"/>
      <c r="C972" s="356" t="s">
        <v>1881</v>
      </c>
      <c r="D972" s="552"/>
      <c r="E972" s="179"/>
      <c r="F972" s="356"/>
      <c r="G972" s="520">
        <v>3780525.46</v>
      </c>
      <c r="H972" s="179"/>
      <c r="I972" s="634">
        <v>7.0026638844475457E-3</v>
      </c>
      <c r="J972" s="179"/>
      <c r="K972" s="417"/>
      <c r="L972" s="356"/>
      <c r="M972" s="625"/>
      <c r="N972" s="621"/>
      <c r="R972" s="621"/>
    </row>
    <row r="973" spans="1:18" x14ac:dyDescent="0.2">
      <c r="A973" s="552"/>
      <c r="B973" s="552"/>
      <c r="C973" s="356" t="s">
        <v>1882</v>
      </c>
      <c r="D973" s="552"/>
      <c r="E973" s="179"/>
      <c r="F973" s="356"/>
      <c r="G973" s="520">
        <v>2300688.7000000002</v>
      </c>
      <c r="H973" s="179"/>
      <c r="I973" s="634">
        <v>4.2615635946137969E-3</v>
      </c>
      <c r="J973" s="179"/>
      <c r="K973" s="417"/>
      <c r="L973" s="356"/>
      <c r="M973" s="625"/>
      <c r="N973" s="621"/>
      <c r="R973" s="621"/>
    </row>
    <row r="974" spans="1:18" x14ac:dyDescent="0.2">
      <c r="A974" s="552"/>
      <c r="B974" s="552"/>
      <c r="C974" s="356" t="s">
        <v>1883</v>
      </c>
      <c r="D974" s="552"/>
      <c r="E974" s="179"/>
      <c r="F974" s="356"/>
      <c r="G974" s="520">
        <v>2864430.35</v>
      </c>
      <c r="H974" s="179"/>
      <c r="I974" s="634">
        <v>5.305781742165663E-3</v>
      </c>
      <c r="J974" s="179"/>
      <c r="K974" s="417"/>
      <c r="L974" s="356"/>
      <c r="M974" s="625"/>
      <c r="N974" s="621"/>
      <c r="R974" s="621"/>
    </row>
    <row r="975" spans="1:18" x14ac:dyDescent="0.2">
      <c r="A975" s="552"/>
      <c r="B975" s="552"/>
      <c r="C975" s="356" t="s">
        <v>1884</v>
      </c>
      <c r="D975" s="552"/>
      <c r="E975" s="179"/>
      <c r="F975" s="356"/>
      <c r="G975" s="520">
        <v>3967258.45</v>
      </c>
      <c r="H975" s="179"/>
      <c r="I975" s="634">
        <v>7.3485492326467103E-3</v>
      </c>
      <c r="J975" s="179"/>
      <c r="K975" s="417"/>
      <c r="L975" s="356"/>
      <c r="M975" s="625"/>
      <c r="N975" s="621"/>
      <c r="R975" s="621"/>
    </row>
    <row r="976" spans="1:18" x14ac:dyDescent="0.2">
      <c r="A976" s="552"/>
      <c r="B976" s="552"/>
      <c r="C976" s="356" t="s">
        <v>1885</v>
      </c>
      <c r="D976" s="552"/>
      <c r="E976" s="179"/>
      <c r="F976" s="356"/>
      <c r="G976" s="520">
        <v>6898597.29</v>
      </c>
      <c r="H976" s="179"/>
      <c r="I976" s="634">
        <v>1.2778265510221088E-2</v>
      </c>
      <c r="J976" s="179"/>
      <c r="K976" s="417"/>
      <c r="L976" s="356"/>
      <c r="M976" s="625"/>
      <c r="N976" s="621"/>
      <c r="R976" s="621"/>
    </row>
    <row r="977" spans="1:18" x14ac:dyDescent="0.2">
      <c r="A977" s="552"/>
      <c r="B977" s="552"/>
      <c r="C977" s="356" t="s">
        <v>1886</v>
      </c>
      <c r="D977" s="552"/>
      <c r="E977" s="179"/>
      <c r="F977" s="356"/>
      <c r="G977" s="520">
        <v>9334422.1400000006</v>
      </c>
      <c r="H977" s="179"/>
      <c r="I977" s="634">
        <v>1.7290141673048164E-2</v>
      </c>
      <c r="J977" s="179"/>
      <c r="K977" s="417"/>
      <c r="L977" s="356"/>
      <c r="M977" s="625"/>
      <c r="N977" s="621"/>
      <c r="R977" s="621"/>
    </row>
    <row r="978" spans="1:18" x14ac:dyDescent="0.2">
      <c r="A978" s="552"/>
      <c r="B978" s="552"/>
      <c r="C978" s="356" t="s">
        <v>1887</v>
      </c>
      <c r="D978" s="552"/>
      <c r="E978" s="179"/>
      <c r="F978" s="356"/>
      <c r="G978" s="520">
        <v>24309370.120000001</v>
      </c>
      <c r="H978" s="179"/>
      <c r="I978" s="634">
        <v>4.502822424927997E-2</v>
      </c>
      <c r="J978" s="179"/>
      <c r="K978" s="417"/>
      <c r="L978" s="356"/>
      <c r="M978" s="625"/>
      <c r="N978" s="621"/>
      <c r="R978" s="621"/>
    </row>
    <row r="979" spans="1:18" x14ac:dyDescent="0.2">
      <c r="A979" s="552"/>
      <c r="B979" s="552"/>
      <c r="C979" s="356" t="s">
        <v>1888</v>
      </c>
      <c r="D979" s="552"/>
      <c r="E979" s="179"/>
      <c r="F979" s="356"/>
      <c r="G979" s="520">
        <v>28301500.129999999</v>
      </c>
      <c r="H979" s="179"/>
      <c r="I979" s="634">
        <v>5.2422843049981349E-2</v>
      </c>
      <c r="J979" s="179"/>
      <c r="K979" s="417"/>
      <c r="L979" s="356"/>
      <c r="M979" s="625"/>
      <c r="N979" s="621"/>
      <c r="R979" s="621"/>
    </row>
    <row r="980" spans="1:18" x14ac:dyDescent="0.2">
      <c r="A980" s="552"/>
      <c r="B980" s="552"/>
      <c r="C980" s="356" t="s">
        <v>1889</v>
      </c>
      <c r="D980" s="552"/>
      <c r="E980" s="179"/>
      <c r="F980" s="356"/>
      <c r="G980" s="520">
        <v>57743827.210000001</v>
      </c>
      <c r="H980" s="179"/>
      <c r="I980" s="634">
        <v>0.10695883882587225</v>
      </c>
      <c r="J980" s="179"/>
      <c r="K980" s="417"/>
      <c r="L980" s="356"/>
      <c r="M980" s="625"/>
      <c r="N980" s="621"/>
      <c r="R980" s="621"/>
    </row>
    <row r="981" spans="1:18" x14ac:dyDescent="0.2">
      <c r="A981" s="552"/>
      <c r="B981" s="552"/>
      <c r="C981" s="356" t="s">
        <v>1890</v>
      </c>
      <c r="D981" s="552"/>
      <c r="E981" s="179"/>
      <c r="F981" s="356"/>
      <c r="G981" s="520">
        <v>73641290.299999997</v>
      </c>
      <c r="H981" s="179"/>
      <c r="I981" s="634">
        <v>0.13640569530456947</v>
      </c>
      <c r="J981" s="179"/>
      <c r="K981" s="417"/>
      <c r="L981" s="356"/>
      <c r="M981" s="625"/>
      <c r="N981" s="621"/>
      <c r="R981" s="621"/>
    </row>
    <row r="982" spans="1:18" x14ac:dyDescent="0.2">
      <c r="A982" s="552"/>
      <c r="B982" s="552"/>
      <c r="C982" s="356" t="s">
        <v>1891</v>
      </c>
      <c r="D982" s="552"/>
      <c r="E982" s="179"/>
      <c r="F982" s="356"/>
      <c r="G982" s="520">
        <v>86817309.969999999</v>
      </c>
      <c r="H982" s="179"/>
      <c r="I982" s="634">
        <v>0.16081162460199563</v>
      </c>
      <c r="J982" s="179"/>
      <c r="K982" s="417"/>
      <c r="L982" s="356"/>
      <c r="M982" s="625"/>
      <c r="N982" s="621"/>
      <c r="R982" s="621"/>
    </row>
    <row r="983" spans="1:18" x14ac:dyDescent="0.2">
      <c r="A983" s="552"/>
      <c r="B983" s="552"/>
      <c r="C983" s="356" t="s">
        <v>1892</v>
      </c>
      <c r="D983" s="552"/>
      <c r="E983" s="179"/>
      <c r="F983" s="356"/>
      <c r="G983" s="520">
        <v>99759425.129999995</v>
      </c>
      <c r="H983" s="179"/>
      <c r="I983" s="634">
        <v>0.18478429278746344</v>
      </c>
      <c r="J983" s="179"/>
      <c r="K983" s="417"/>
      <c r="L983" s="356"/>
      <c r="M983" s="625"/>
      <c r="N983" s="621"/>
      <c r="R983" s="621"/>
    </row>
    <row r="984" spans="1:18" x14ac:dyDescent="0.2">
      <c r="A984" s="552"/>
      <c r="B984" s="552"/>
      <c r="C984" s="356" t="s">
        <v>1893</v>
      </c>
      <c r="D984" s="552"/>
      <c r="E984" s="179"/>
      <c r="F984" s="356"/>
      <c r="G984" s="520">
        <v>132813937.34999999</v>
      </c>
      <c r="H984" s="179"/>
      <c r="I984" s="634">
        <v>0.24601113582558018</v>
      </c>
      <c r="J984" s="179"/>
      <c r="K984" s="417"/>
      <c r="L984" s="356"/>
      <c r="M984" s="625"/>
      <c r="N984" s="621"/>
      <c r="R984" s="621"/>
    </row>
    <row r="985" spans="1:18" x14ac:dyDescent="0.2">
      <c r="A985" s="552"/>
      <c r="B985" s="552"/>
      <c r="C985" s="356" t="s">
        <v>1894</v>
      </c>
      <c r="D985" s="552"/>
      <c r="E985" s="179"/>
      <c r="F985" s="356"/>
      <c r="G985" s="520">
        <v>182706160.87</v>
      </c>
      <c r="H985" s="179"/>
      <c r="I985" s="634">
        <v>0.33842645624992368</v>
      </c>
      <c r="J985" s="179"/>
      <c r="K985" s="417"/>
      <c r="L985" s="356"/>
      <c r="M985" s="625"/>
      <c r="N985" s="621"/>
      <c r="R985" s="621"/>
    </row>
    <row r="986" spans="1:18" x14ac:dyDescent="0.2">
      <c r="A986" s="552"/>
      <c r="B986" s="552"/>
      <c r="C986" s="356" t="s">
        <v>1895</v>
      </c>
      <c r="D986" s="552"/>
      <c r="E986" s="179"/>
      <c r="F986" s="356"/>
      <c r="G986" s="520">
        <v>1764410985.3900001</v>
      </c>
      <c r="H986" s="179"/>
      <c r="I986" s="634">
        <v>3.2682168697028322</v>
      </c>
      <c r="J986" s="179"/>
      <c r="K986" s="417"/>
      <c r="L986" s="356"/>
      <c r="M986" s="625"/>
      <c r="N986" s="621"/>
      <c r="R986" s="621"/>
    </row>
    <row r="987" spans="1:18" x14ac:dyDescent="0.2">
      <c r="A987" s="361" t="s">
        <v>264</v>
      </c>
      <c r="B987" s="361"/>
      <c r="C987" s="466"/>
      <c r="D987" s="361"/>
      <c r="E987" s="179"/>
      <c r="F987" s="356"/>
      <c r="G987" s="631">
        <v>2495213568.04</v>
      </c>
      <c r="H987" s="179"/>
      <c r="I987" s="632">
        <v>4.6218818314471051</v>
      </c>
      <c r="J987" s="179"/>
      <c r="K987" s="417"/>
      <c r="L987" s="356"/>
      <c r="M987" s="625"/>
      <c r="N987" s="621"/>
      <c r="R987" s="621"/>
    </row>
    <row r="988" spans="1:18" ht="14.45" customHeight="1" x14ac:dyDescent="0.2">
      <c r="A988" s="552"/>
      <c r="B988" s="552"/>
      <c r="C988" s="583"/>
      <c r="D988" s="552"/>
      <c r="E988" s="179"/>
      <c r="F988" s="356"/>
      <c r="G988" s="356"/>
      <c r="H988" s="179"/>
      <c r="I988" s="179"/>
      <c r="J988" s="179"/>
      <c r="K988" s="417"/>
      <c r="L988" s="356"/>
      <c r="M988" s="625"/>
      <c r="N988" s="621"/>
      <c r="R988" s="621"/>
    </row>
    <row r="989" spans="1:18" x14ac:dyDescent="0.2">
      <c r="A989" s="471" t="s">
        <v>1967</v>
      </c>
      <c r="B989" s="471"/>
      <c r="C989" s="633" t="s">
        <v>1878</v>
      </c>
      <c r="D989" s="552"/>
      <c r="E989" s="179"/>
      <c r="F989" s="356"/>
      <c r="G989" s="627" t="s">
        <v>1870</v>
      </c>
      <c r="H989" s="179"/>
      <c r="I989" s="627" t="s">
        <v>1869</v>
      </c>
      <c r="J989" s="179"/>
      <c r="K989" s="417"/>
      <c r="L989" s="356"/>
      <c r="M989" s="625"/>
      <c r="N989" s="621"/>
      <c r="R989" s="621"/>
    </row>
    <row r="990" spans="1:18" x14ac:dyDescent="0.2">
      <c r="A990" s="552" t="s">
        <v>1971</v>
      </c>
      <c r="B990" s="179"/>
      <c r="C990" s="356" t="s">
        <v>1879</v>
      </c>
      <c r="D990" s="552"/>
      <c r="E990" s="179"/>
      <c r="F990" s="356"/>
      <c r="G990" s="629">
        <v>9140000.3300000001</v>
      </c>
      <c r="H990" s="179"/>
      <c r="I990" s="630">
        <v>1.6930014330528979E-2</v>
      </c>
      <c r="J990" s="179"/>
      <c r="K990" s="417"/>
      <c r="L990" s="356"/>
      <c r="M990" s="625"/>
      <c r="N990" s="621"/>
      <c r="R990" s="621"/>
    </row>
    <row r="991" spans="1:18" x14ac:dyDescent="0.2">
      <c r="B991" s="552"/>
      <c r="C991" s="356" t="s">
        <v>1880</v>
      </c>
      <c r="D991" s="552"/>
      <c r="E991" s="179"/>
      <c r="F991" s="356"/>
      <c r="G991" s="629">
        <v>10621429.75</v>
      </c>
      <c r="H991" s="179"/>
      <c r="I991" s="630">
        <v>1.9674064703037796E-2</v>
      </c>
      <c r="J991" s="179"/>
      <c r="K991" s="417"/>
      <c r="L991" s="356"/>
      <c r="M991" s="625"/>
      <c r="N991" s="621"/>
      <c r="R991" s="621"/>
    </row>
    <row r="992" spans="1:18" x14ac:dyDescent="0.2">
      <c r="A992" s="552"/>
      <c r="B992" s="552"/>
      <c r="C992" s="356" t="s">
        <v>1881</v>
      </c>
      <c r="D992" s="552"/>
      <c r="E992" s="179"/>
      <c r="F992" s="356"/>
      <c r="G992" s="629">
        <v>4854799.2</v>
      </c>
      <c r="H992" s="179"/>
      <c r="I992" s="630">
        <v>8.9925401597704992E-3</v>
      </c>
      <c r="J992" s="179"/>
      <c r="K992" s="417"/>
      <c r="L992" s="356"/>
      <c r="M992" s="625"/>
      <c r="N992" s="621"/>
      <c r="R992" s="621"/>
    </row>
    <row r="993" spans="1:18" x14ac:dyDescent="0.2">
      <c r="A993" s="552"/>
      <c r="B993" s="552"/>
      <c r="C993" s="356" t="s">
        <v>1882</v>
      </c>
      <c r="D993" s="552"/>
      <c r="E993" s="179"/>
      <c r="F993" s="356"/>
      <c r="G993" s="629">
        <v>3486287.33</v>
      </c>
      <c r="H993" s="179"/>
      <c r="I993" s="630">
        <v>6.4576468628247414E-3</v>
      </c>
      <c r="J993" s="179"/>
      <c r="K993" s="417"/>
      <c r="L993" s="356"/>
      <c r="M993" s="625"/>
      <c r="N993" s="621"/>
      <c r="R993" s="621"/>
    </row>
    <row r="994" spans="1:18" x14ac:dyDescent="0.2">
      <c r="A994" s="552"/>
      <c r="B994" s="552"/>
      <c r="C994" s="356" t="s">
        <v>1883</v>
      </c>
      <c r="D994" s="552"/>
      <c r="E994" s="179"/>
      <c r="F994" s="356"/>
      <c r="G994" s="629">
        <v>6838124.3399999999</v>
      </c>
      <c r="H994" s="179"/>
      <c r="I994" s="630">
        <v>1.2666251519723851E-2</v>
      </c>
      <c r="J994" s="179"/>
      <c r="K994" s="417"/>
      <c r="L994" s="356"/>
      <c r="M994" s="625"/>
      <c r="N994" s="621"/>
      <c r="R994" s="621"/>
    </row>
    <row r="995" spans="1:18" x14ac:dyDescent="0.2">
      <c r="A995" s="552"/>
      <c r="B995" s="552"/>
      <c r="C995" s="356" t="s">
        <v>1884</v>
      </c>
      <c r="D995" s="552"/>
      <c r="E995" s="179"/>
      <c r="F995" s="356"/>
      <c r="G995" s="629">
        <v>10117252.119999999</v>
      </c>
      <c r="H995" s="179"/>
      <c r="I995" s="630">
        <v>1.8740176935767645E-2</v>
      </c>
      <c r="J995" s="179"/>
      <c r="K995" s="417"/>
      <c r="L995" s="356"/>
      <c r="M995" s="625"/>
      <c r="N995" s="621"/>
      <c r="R995" s="621"/>
    </row>
    <row r="996" spans="1:18" x14ac:dyDescent="0.2">
      <c r="A996" s="552"/>
      <c r="B996" s="552"/>
      <c r="C996" s="356" t="s">
        <v>1885</v>
      </c>
      <c r="D996" s="552"/>
      <c r="E996" s="179"/>
      <c r="F996" s="356"/>
      <c r="G996" s="629">
        <v>12126499.9</v>
      </c>
      <c r="H996" s="179"/>
      <c r="I996" s="630">
        <v>2.2461904778307399E-2</v>
      </c>
      <c r="J996" s="179"/>
      <c r="K996" s="417"/>
      <c r="L996" s="356"/>
      <c r="M996" s="625"/>
      <c r="N996" s="621"/>
      <c r="R996" s="621"/>
    </row>
    <row r="997" spans="1:18" x14ac:dyDescent="0.2">
      <c r="A997" s="552"/>
      <c r="B997" s="552"/>
      <c r="C997" s="356" t="s">
        <v>1886</v>
      </c>
      <c r="D997" s="552"/>
      <c r="E997" s="179"/>
      <c r="F997" s="356"/>
      <c r="G997" s="629">
        <v>18833585.890000001</v>
      </c>
      <c r="H997" s="179"/>
      <c r="I997" s="630">
        <v>3.4885434081045413E-2</v>
      </c>
      <c r="J997" s="179"/>
      <c r="K997" s="417"/>
      <c r="L997" s="356"/>
      <c r="M997" s="625"/>
      <c r="N997" s="621"/>
      <c r="R997" s="621"/>
    </row>
    <row r="998" spans="1:18" x14ac:dyDescent="0.2">
      <c r="A998" s="552"/>
      <c r="B998" s="552"/>
      <c r="C998" s="356" t="s">
        <v>1887</v>
      </c>
      <c r="D998" s="552"/>
      <c r="E998" s="179"/>
      <c r="F998" s="356"/>
      <c r="G998" s="629">
        <v>38003768.979999997</v>
      </c>
      <c r="H998" s="179"/>
      <c r="I998" s="630">
        <v>7.0394346850697814E-2</v>
      </c>
      <c r="J998" s="179"/>
      <c r="K998" s="417"/>
      <c r="L998" s="356"/>
      <c r="M998" s="625"/>
      <c r="N998" s="621"/>
      <c r="R998" s="621"/>
    </row>
    <row r="999" spans="1:18" x14ac:dyDescent="0.2">
      <c r="A999" s="552"/>
      <c r="B999" s="552"/>
      <c r="C999" s="356" t="s">
        <v>1888</v>
      </c>
      <c r="D999" s="552"/>
      <c r="E999" s="179"/>
      <c r="F999" s="356"/>
      <c r="G999" s="629">
        <v>51375009.93</v>
      </c>
      <c r="H999" s="179"/>
      <c r="I999" s="630">
        <v>9.516188434819986E-2</v>
      </c>
      <c r="J999" s="179"/>
      <c r="K999" s="417"/>
      <c r="L999" s="356"/>
      <c r="M999" s="625"/>
      <c r="N999" s="621"/>
      <c r="R999" s="621"/>
    </row>
    <row r="1000" spans="1:18" x14ac:dyDescent="0.2">
      <c r="A1000" s="552"/>
      <c r="B1000" s="552"/>
      <c r="C1000" s="356" t="s">
        <v>1889</v>
      </c>
      <c r="D1000" s="552"/>
      <c r="E1000" s="179"/>
      <c r="F1000" s="356"/>
      <c r="G1000" s="629">
        <v>91129092.219999999</v>
      </c>
      <c r="H1000" s="179"/>
      <c r="I1000" s="630">
        <v>0.16879833495724794</v>
      </c>
      <c r="J1000" s="179"/>
      <c r="K1000" s="417"/>
      <c r="L1000" s="356"/>
      <c r="M1000" s="625"/>
      <c r="N1000" s="621"/>
      <c r="R1000" s="621"/>
    </row>
    <row r="1001" spans="1:18" x14ac:dyDescent="0.2">
      <c r="A1001" s="552"/>
      <c r="B1001" s="552"/>
      <c r="C1001" s="356" t="s">
        <v>1890</v>
      </c>
      <c r="D1001" s="552"/>
      <c r="E1001" s="179"/>
      <c r="F1001" s="356"/>
      <c r="G1001" s="629">
        <v>115226083.79000001</v>
      </c>
      <c r="H1001" s="179"/>
      <c r="I1001" s="630">
        <v>0.21343317061077532</v>
      </c>
      <c r="J1001" s="179"/>
      <c r="K1001" s="417"/>
      <c r="L1001" s="356"/>
      <c r="M1001" s="625"/>
      <c r="N1001" s="621"/>
      <c r="R1001" s="621"/>
    </row>
    <row r="1002" spans="1:18" x14ac:dyDescent="0.2">
      <c r="A1002" s="552"/>
      <c r="B1002" s="552"/>
      <c r="C1002" s="356" t="s">
        <v>1891</v>
      </c>
      <c r="D1002" s="552"/>
      <c r="E1002" s="179"/>
      <c r="F1002" s="356"/>
      <c r="G1002" s="629">
        <v>143974072.78</v>
      </c>
      <c r="H1002" s="179"/>
      <c r="I1002" s="630">
        <v>0.26668304457162118</v>
      </c>
      <c r="J1002" s="179"/>
      <c r="K1002" s="417"/>
      <c r="L1002" s="356"/>
      <c r="M1002" s="625"/>
      <c r="N1002" s="621"/>
      <c r="R1002" s="621"/>
    </row>
    <row r="1003" spans="1:18" x14ac:dyDescent="0.2">
      <c r="A1003" s="552"/>
      <c r="B1003" s="552"/>
      <c r="C1003" s="356" t="s">
        <v>1892</v>
      </c>
      <c r="D1003" s="552"/>
      <c r="E1003" s="179"/>
      <c r="F1003" s="356"/>
      <c r="G1003" s="629">
        <v>161658496.56999999</v>
      </c>
      <c r="H1003" s="179"/>
      <c r="I1003" s="630">
        <v>0.2994398867359635</v>
      </c>
      <c r="J1003" s="179"/>
      <c r="K1003" s="417"/>
      <c r="L1003" s="356"/>
      <c r="M1003" s="625"/>
      <c r="N1003" s="621"/>
      <c r="R1003" s="621"/>
    </row>
    <row r="1004" spans="1:18" x14ac:dyDescent="0.2">
      <c r="A1004" s="552"/>
      <c r="B1004" s="552"/>
      <c r="C1004" s="356" t="s">
        <v>1893</v>
      </c>
      <c r="D1004" s="552"/>
      <c r="E1004" s="179"/>
      <c r="F1004" s="356"/>
      <c r="G1004" s="629">
        <v>201595585.12</v>
      </c>
      <c r="H1004" s="179"/>
      <c r="I1004" s="630">
        <v>0.37341531967460817</v>
      </c>
      <c r="J1004" s="179"/>
      <c r="K1004" s="417"/>
      <c r="L1004" s="356"/>
      <c r="M1004" s="625"/>
      <c r="N1004" s="621"/>
      <c r="R1004" s="621"/>
    </row>
    <row r="1005" spans="1:18" x14ac:dyDescent="0.2">
      <c r="A1005" s="552"/>
      <c r="B1005" s="552"/>
      <c r="C1005" s="356" t="s">
        <v>1894</v>
      </c>
      <c r="D1005" s="552"/>
      <c r="E1005" s="179"/>
      <c r="F1005" s="356"/>
      <c r="G1005" s="629">
        <v>263306991.52000001</v>
      </c>
      <c r="H1005" s="179"/>
      <c r="I1005" s="630">
        <v>0.4877233018395386</v>
      </c>
      <c r="J1005" s="179"/>
      <c r="K1005" s="417"/>
      <c r="L1005" s="356"/>
      <c r="M1005" s="625"/>
      <c r="N1005" s="621"/>
      <c r="R1005" s="621"/>
    </row>
    <row r="1006" spans="1:18" x14ac:dyDescent="0.2">
      <c r="A1006" s="552"/>
      <c r="B1006" s="552"/>
      <c r="C1006" s="356" t="s">
        <v>1895</v>
      </c>
      <c r="D1006" s="552"/>
      <c r="E1006" s="179"/>
      <c r="F1006" s="356"/>
      <c r="G1006" s="629">
        <v>2368621597.4499998</v>
      </c>
      <c r="H1006" s="179"/>
      <c r="I1006" s="630">
        <v>4.3873956390140449</v>
      </c>
      <c r="J1006" s="179"/>
      <c r="K1006" s="417"/>
      <c r="L1006" s="356"/>
      <c r="M1006" s="625"/>
      <c r="N1006" s="621"/>
      <c r="R1006" s="621"/>
    </row>
    <row r="1007" spans="1:18" x14ac:dyDescent="0.2">
      <c r="A1007" s="361" t="s">
        <v>264</v>
      </c>
      <c r="B1007" s="361"/>
      <c r="C1007" s="466"/>
      <c r="D1007" s="361"/>
      <c r="E1007" s="179"/>
      <c r="F1007" s="356"/>
      <c r="G1007" s="631">
        <v>3510908677.2199998</v>
      </c>
      <c r="H1007" s="179"/>
      <c r="I1007" s="635">
        <v>6.5032529619737041</v>
      </c>
      <c r="J1007" s="179"/>
      <c r="K1007" s="417"/>
      <c r="L1007" s="582"/>
      <c r="M1007" s="625"/>
      <c r="N1007" s="621"/>
      <c r="R1007" s="621"/>
    </row>
    <row r="1008" spans="1:18" ht="10.9" customHeight="1" x14ac:dyDescent="0.2">
      <c r="A1008" s="552"/>
      <c r="B1008" s="552"/>
      <c r="C1008" s="583"/>
      <c r="D1008" s="552"/>
      <c r="E1008" s="552"/>
      <c r="F1008" s="356"/>
      <c r="G1008" s="356"/>
      <c r="H1008" s="179"/>
      <c r="I1008" s="179"/>
      <c r="J1008" s="179"/>
      <c r="K1008" s="417"/>
      <c r="L1008" s="356"/>
      <c r="M1008" s="625"/>
      <c r="N1008" s="621"/>
      <c r="R1008" s="621"/>
    </row>
    <row r="1009" spans="1:18" x14ac:dyDescent="0.2">
      <c r="A1009" s="471" t="s">
        <v>1967</v>
      </c>
      <c r="B1009" s="471"/>
      <c r="C1009" s="633" t="s">
        <v>1878</v>
      </c>
      <c r="D1009" s="552"/>
      <c r="E1009" s="179"/>
      <c r="F1009" s="356"/>
      <c r="G1009" s="627" t="s">
        <v>1870</v>
      </c>
      <c r="H1009" s="179"/>
      <c r="I1009" s="627" t="s">
        <v>1869</v>
      </c>
      <c r="J1009" s="179"/>
      <c r="K1009" s="417"/>
      <c r="L1009" s="356"/>
      <c r="M1009" s="625"/>
      <c r="N1009" s="621"/>
      <c r="R1009" s="621"/>
    </row>
    <row r="1010" spans="1:18" x14ac:dyDescent="0.2">
      <c r="A1010" s="179" t="s">
        <v>1972</v>
      </c>
      <c r="B1010" s="552"/>
      <c r="C1010" s="356" t="s">
        <v>1879</v>
      </c>
      <c r="D1010" s="552"/>
      <c r="E1010" s="179"/>
      <c r="F1010" s="356"/>
      <c r="G1010" s="629">
        <v>14718225.619999999</v>
      </c>
      <c r="H1010" s="179"/>
      <c r="I1010" s="630">
        <v>2.7262555981391167E-2</v>
      </c>
      <c r="J1010" s="179"/>
      <c r="K1010" s="417"/>
      <c r="L1010" s="356"/>
      <c r="M1010" s="625"/>
      <c r="N1010" s="621"/>
      <c r="R1010" s="621"/>
    </row>
    <row r="1011" spans="1:18" x14ac:dyDescent="0.2">
      <c r="B1011" s="179"/>
      <c r="C1011" s="356" t="s">
        <v>1880</v>
      </c>
      <c r="D1011" s="552"/>
      <c r="E1011" s="179"/>
      <c r="F1011" s="356"/>
      <c r="G1011" s="629">
        <v>18166691.949999999</v>
      </c>
      <c r="H1011" s="179"/>
      <c r="I1011" s="630">
        <v>3.365014704018128E-2</v>
      </c>
      <c r="J1011" s="179"/>
      <c r="K1011" s="417"/>
      <c r="L1011" s="356"/>
      <c r="M1011" s="625"/>
      <c r="N1011" s="621"/>
      <c r="R1011" s="621"/>
    </row>
    <row r="1012" spans="1:18" x14ac:dyDescent="0.2">
      <c r="A1012" s="552"/>
      <c r="B1012" s="552"/>
      <c r="C1012" s="356" t="s">
        <v>1881</v>
      </c>
      <c r="D1012" s="552"/>
      <c r="E1012" s="179"/>
      <c r="F1012" s="356"/>
      <c r="G1012" s="629">
        <v>6732736.0499999998</v>
      </c>
      <c r="H1012" s="179"/>
      <c r="I1012" s="630">
        <v>1.2471040885637372E-2</v>
      </c>
      <c r="J1012" s="179"/>
      <c r="K1012" s="417"/>
      <c r="L1012" s="356"/>
      <c r="M1012" s="625"/>
      <c r="N1012" s="621"/>
      <c r="R1012" s="621"/>
    </row>
    <row r="1013" spans="1:18" x14ac:dyDescent="0.2">
      <c r="A1013" s="552"/>
      <c r="B1013" s="552"/>
      <c r="C1013" s="356" t="s">
        <v>1882</v>
      </c>
      <c r="D1013" s="552"/>
      <c r="E1013" s="179"/>
      <c r="F1013" s="356"/>
      <c r="G1013" s="629">
        <v>8584732.2899999991</v>
      </c>
      <c r="H1013" s="179"/>
      <c r="I1013" s="630">
        <v>1.5901491843103119E-2</v>
      </c>
      <c r="J1013" s="179"/>
      <c r="K1013" s="417"/>
      <c r="L1013" s="356"/>
      <c r="M1013" s="625"/>
      <c r="N1013" s="621"/>
      <c r="R1013" s="621"/>
    </row>
    <row r="1014" spans="1:18" x14ac:dyDescent="0.2">
      <c r="A1014" s="552"/>
      <c r="B1014" s="552"/>
      <c r="C1014" s="356" t="s">
        <v>1883</v>
      </c>
      <c r="D1014" s="552"/>
      <c r="E1014" s="179"/>
      <c r="F1014" s="356"/>
      <c r="G1014" s="629">
        <v>7044249.96</v>
      </c>
      <c r="H1014" s="179"/>
      <c r="I1014" s="630">
        <v>1.3048057818902526E-2</v>
      </c>
      <c r="J1014" s="179"/>
      <c r="K1014" s="417"/>
      <c r="L1014" s="356"/>
      <c r="M1014" s="625"/>
      <c r="N1014" s="621"/>
      <c r="R1014" s="621"/>
    </row>
    <row r="1015" spans="1:18" x14ac:dyDescent="0.2">
      <c r="A1015" s="552"/>
      <c r="B1015" s="552"/>
      <c r="C1015" s="356" t="s">
        <v>1884</v>
      </c>
      <c r="D1015" s="552"/>
      <c r="E1015" s="179"/>
      <c r="F1015" s="356"/>
      <c r="G1015" s="629">
        <v>13905577.35</v>
      </c>
      <c r="H1015" s="179"/>
      <c r="I1015" s="630">
        <v>2.5757288327119692E-2</v>
      </c>
      <c r="J1015" s="179"/>
      <c r="K1015" s="417"/>
      <c r="L1015" s="356"/>
      <c r="M1015" s="625"/>
      <c r="N1015" s="621"/>
      <c r="R1015" s="621"/>
    </row>
    <row r="1016" spans="1:18" x14ac:dyDescent="0.2">
      <c r="A1016" s="552"/>
      <c r="B1016" s="552"/>
      <c r="C1016" s="356" t="s">
        <v>1885</v>
      </c>
      <c r="D1016" s="552"/>
      <c r="E1016" s="179"/>
      <c r="F1016" s="356"/>
      <c r="G1016" s="629">
        <v>21786717.449999999</v>
      </c>
      <c r="H1016" s="179"/>
      <c r="I1016" s="630">
        <v>4.0355516994131847E-2</v>
      </c>
      <c r="J1016" s="179"/>
      <c r="K1016" s="417"/>
      <c r="L1016" s="356"/>
      <c r="M1016" s="625"/>
      <c r="N1016" s="621"/>
      <c r="R1016" s="621"/>
    </row>
    <row r="1017" spans="1:18" x14ac:dyDescent="0.2">
      <c r="A1017" s="552"/>
      <c r="B1017" s="552"/>
      <c r="C1017" s="356" t="s">
        <v>1886</v>
      </c>
      <c r="D1017" s="552"/>
      <c r="E1017" s="179"/>
      <c r="F1017" s="356"/>
      <c r="G1017" s="629">
        <v>32172966.98</v>
      </c>
      <c r="H1017" s="179"/>
      <c r="I1017" s="630">
        <v>5.9593957588734092E-2</v>
      </c>
      <c r="J1017" s="179"/>
      <c r="K1017" s="417"/>
      <c r="L1017" s="356"/>
      <c r="M1017" s="625"/>
      <c r="N1017" s="621"/>
      <c r="R1017" s="621"/>
    </row>
    <row r="1018" spans="1:18" x14ac:dyDescent="0.2">
      <c r="A1018" s="552"/>
      <c r="B1018" s="552"/>
      <c r="C1018" s="356" t="s">
        <v>1887</v>
      </c>
      <c r="D1018" s="552"/>
      <c r="E1018" s="179"/>
      <c r="F1018" s="356"/>
      <c r="G1018" s="629">
        <v>62225172.189999998</v>
      </c>
      <c r="H1018" s="179"/>
      <c r="I1018" s="630">
        <v>0.11525963007228177</v>
      </c>
      <c r="J1018" s="179"/>
      <c r="K1018" s="417"/>
      <c r="L1018" s="356"/>
      <c r="M1018" s="625"/>
      <c r="N1018" s="621"/>
      <c r="R1018" s="621"/>
    </row>
    <row r="1019" spans="1:18" x14ac:dyDescent="0.2">
      <c r="A1019" s="552"/>
      <c r="B1019" s="552"/>
      <c r="C1019" s="356" t="s">
        <v>1888</v>
      </c>
      <c r="D1019" s="552"/>
      <c r="E1019" s="179"/>
      <c r="F1019" s="356"/>
      <c r="G1019" s="629">
        <v>95597851.469999999</v>
      </c>
      <c r="H1019" s="179"/>
      <c r="I1019" s="630">
        <v>0.17707581366738098</v>
      </c>
      <c r="J1019" s="179"/>
      <c r="K1019" s="417"/>
      <c r="L1019" s="356"/>
      <c r="M1019" s="625"/>
      <c r="N1019" s="621"/>
      <c r="R1019" s="621"/>
    </row>
    <row r="1020" spans="1:18" x14ac:dyDescent="0.2">
      <c r="A1020" s="552"/>
      <c r="B1020" s="552"/>
      <c r="C1020" s="356" t="s">
        <v>1889</v>
      </c>
      <c r="D1020" s="552"/>
      <c r="E1020" s="179"/>
      <c r="F1020" s="356"/>
      <c r="G1020" s="629">
        <v>128371257.64</v>
      </c>
      <c r="H1020" s="179"/>
      <c r="I1020" s="630">
        <v>0.23778196422376141</v>
      </c>
      <c r="J1020" s="179"/>
      <c r="K1020" s="417"/>
      <c r="L1020" s="356"/>
      <c r="M1020" s="625"/>
      <c r="N1020" s="621"/>
      <c r="R1020" s="621"/>
    </row>
    <row r="1021" spans="1:18" x14ac:dyDescent="0.2">
      <c r="A1021" s="552"/>
      <c r="B1021" s="552"/>
      <c r="C1021" s="356" t="s">
        <v>1890</v>
      </c>
      <c r="D1021" s="552"/>
      <c r="E1021" s="179"/>
      <c r="F1021" s="356"/>
      <c r="G1021" s="629">
        <v>177441055.33000001</v>
      </c>
      <c r="H1021" s="179"/>
      <c r="I1021" s="630">
        <v>0.32867390602830376</v>
      </c>
      <c r="J1021" s="179"/>
      <c r="K1021" s="417"/>
      <c r="L1021" s="356"/>
      <c r="M1021" s="625"/>
      <c r="N1021" s="621"/>
      <c r="R1021" s="621"/>
    </row>
    <row r="1022" spans="1:18" x14ac:dyDescent="0.2">
      <c r="A1022" s="552"/>
      <c r="B1022" s="552"/>
      <c r="C1022" s="356" t="s">
        <v>1891</v>
      </c>
      <c r="D1022" s="552"/>
      <c r="E1022" s="179"/>
      <c r="F1022" s="356"/>
      <c r="G1022" s="629">
        <v>188519694.28</v>
      </c>
      <c r="H1022" s="179"/>
      <c r="I1022" s="630">
        <v>0.34919485891827551</v>
      </c>
      <c r="J1022" s="179"/>
      <c r="K1022" s="417"/>
      <c r="L1022" s="356"/>
      <c r="M1022" s="625"/>
      <c r="N1022" s="621"/>
      <c r="R1022" s="621"/>
    </row>
    <row r="1023" spans="1:18" x14ac:dyDescent="0.2">
      <c r="A1023" s="552"/>
      <c r="B1023" s="552"/>
      <c r="C1023" s="356" t="s">
        <v>1892</v>
      </c>
      <c r="D1023" s="552"/>
      <c r="E1023" s="179"/>
      <c r="F1023" s="356"/>
      <c r="G1023" s="629">
        <v>259432038.93000001</v>
      </c>
      <c r="H1023" s="179"/>
      <c r="I1023" s="630">
        <v>0.48054573066774187</v>
      </c>
      <c r="J1023" s="179"/>
      <c r="K1023" s="417"/>
      <c r="L1023" s="356"/>
      <c r="M1023" s="625"/>
      <c r="N1023" s="621"/>
      <c r="R1023" s="621"/>
    </row>
    <row r="1024" spans="1:18" x14ac:dyDescent="0.2">
      <c r="A1024" s="552"/>
      <c r="B1024" s="552"/>
      <c r="C1024" s="356" t="s">
        <v>1893</v>
      </c>
      <c r="D1024" s="552"/>
      <c r="E1024" s="179"/>
      <c r="F1024" s="356"/>
      <c r="G1024" s="629">
        <v>295509531.98000002</v>
      </c>
      <c r="H1024" s="179"/>
      <c r="I1024" s="630">
        <v>0.54737203835848347</v>
      </c>
      <c r="J1024" s="179"/>
      <c r="K1024" s="417"/>
      <c r="L1024" s="356"/>
      <c r="M1024" s="625"/>
      <c r="N1024" s="621"/>
      <c r="R1024" s="621"/>
    </row>
    <row r="1025" spans="1:18" x14ac:dyDescent="0.2">
      <c r="A1025" s="552"/>
      <c r="B1025" s="552"/>
      <c r="C1025" s="356" t="s">
        <v>1894</v>
      </c>
      <c r="D1025" s="552"/>
      <c r="E1025" s="179"/>
      <c r="F1025" s="356"/>
      <c r="G1025" s="629">
        <v>361112027.75999999</v>
      </c>
      <c r="H1025" s="179"/>
      <c r="I1025" s="630">
        <v>0.66888748185670766</v>
      </c>
      <c r="J1025" s="179"/>
      <c r="K1025" s="417"/>
      <c r="L1025" s="356"/>
      <c r="M1025" s="625"/>
      <c r="N1025" s="621"/>
      <c r="R1025" s="621"/>
    </row>
    <row r="1026" spans="1:18" x14ac:dyDescent="0.2">
      <c r="A1026" s="552"/>
      <c r="B1026" s="552"/>
      <c r="C1026" s="356" t="s">
        <v>1895</v>
      </c>
      <c r="D1026" s="552"/>
      <c r="E1026" s="179"/>
      <c r="F1026" s="356"/>
      <c r="G1026" s="629">
        <v>2926846346.8400002</v>
      </c>
      <c r="H1026" s="179"/>
      <c r="I1026" s="630">
        <v>5.4213948365642546</v>
      </c>
      <c r="J1026" s="179"/>
      <c r="K1026" s="417"/>
      <c r="L1026" s="356"/>
      <c r="M1026" s="625"/>
      <c r="N1026" s="621"/>
      <c r="R1026" s="621"/>
    </row>
    <row r="1027" spans="1:18" x14ac:dyDescent="0.2">
      <c r="A1027" s="361" t="s">
        <v>264</v>
      </c>
      <c r="B1027" s="361"/>
      <c r="C1027" s="466"/>
      <c r="D1027" s="361"/>
      <c r="E1027" s="179"/>
      <c r="F1027" s="356"/>
      <c r="G1027" s="631">
        <v>4618166874.0699997</v>
      </c>
      <c r="H1027" s="179"/>
      <c r="I1027" s="635">
        <v>8.5542263168363917</v>
      </c>
      <c r="J1027" s="179"/>
      <c r="K1027" s="417"/>
      <c r="L1027" s="582"/>
      <c r="M1027" s="625"/>
      <c r="N1027" s="621"/>
      <c r="R1027" s="621"/>
    </row>
    <row r="1028" spans="1:18" ht="18" customHeight="1" x14ac:dyDescent="0.2">
      <c r="A1028" s="361"/>
      <c r="B1028" s="361"/>
      <c r="C1028" s="466"/>
      <c r="D1028" s="361"/>
      <c r="E1028" s="484"/>
      <c r="F1028" s="356"/>
      <c r="G1028" s="466"/>
      <c r="H1028" s="179"/>
      <c r="I1028" s="179"/>
      <c r="J1028" s="179"/>
      <c r="K1028" s="417"/>
      <c r="L1028" s="356"/>
      <c r="M1028" s="625"/>
      <c r="N1028" s="621"/>
      <c r="R1028" s="621"/>
    </row>
    <row r="1029" spans="1:18" x14ac:dyDescent="0.2">
      <c r="A1029" s="361"/>
      <c r="B1029" s="361"/>
      <c r="C1029" s="466"/>
      <c r="D1029" s="361"/>
      <c r="E1029" s="484"/>
      <c r="F1029" s="356"/>
      <c r="G1029" s="466"/>
      <c r="H1029" s="179"/>
      <c r="I1029" s="179"/>
      <c r="J1029" s="179"/>
      <c r="K1029" s="417"/>
      <c r="L1029" s="356"/>
      <c r="M1029" s="625"/>
      <c r="N1029" s="621"/>
      <c r="R1029" s="621"/>
    </row>
    <row r="1030" spans="1:18" x14ac:dyDescent="0.2">
      <c r="A1030" s="361"/>
      <c r="B1030" s="361"/>
      <c r="C1030" s="466"/>
      <c r="D1030" s="361"/>
      <c r="E1030" s="484"/>
      <c r="F1030" s="356"/>
      <c r="G1030" s="466"/>
      <c r="H1030" s="179"/>
      <c r="I1030" s="179"/>
      <c r="J1030" s="179"/>
      <c r="K1030" s="417"/>
      <c r="L1030" s="356"/>
      <c r="M1030" s="625"/>
      <c r="N1030" s="621"/>
      <c r="R1030" s="621"/>
    </row>
    <row r="1031" spans="1:18" x14ac:dyDescent="0.2">
      <c r="A1031" s="361"/>
      <c r="B1031" s="361"/>
      <c r="C1031" s="466"/>
      <c r="D1031" s="361"/>
      <c r="E1031" s="484"/>
      <c r="F1031" s="356"/>
      <c r="G1031" s="466"/>
      <c r="H1031" s="179"/>
      <c r="I1031" s="179"/>
      <c r="J1031" s="179"/>
      <c r="K1031" s="417"/>
      <c r="L1031" s="356"/>
      <c r="M1031" s="625"/>
      <c r="N1031" s="621"/>
      <c r="R1031" s="621"/>
    </row>
    <row r="1032" spans="1:18" x14ac:dyDescent="0.2">
      <c r="A1032" s="361"/>
      <c r="B1032" s="361"/>
      <c r="C1032" s="466"/>
      <c r="D1032" s="361"/>
      <c r="E1032" s="484"/>
      <c r="F1032" s="356"/>
      <c r="G1032" s="466"/>
      <c r="H1032" s="179"/>
      <c r="I1032" s="179"/>
      <c r="J1032" s="179"/>
      <c r="K1032" s="417"/>
      <c r="L1032" s="356"/>
      <c r="M1032" s="625"/>
      <c r="N1032" s="621"/>
      <c r="R1032" s="621"/>
    </row>
    <row r="1033" spans="1:18" x14ac:dyDescent="0.2">
      <c r="A1033" s="361"/>
      <c r="B1033" s="361"/>
      <c r="C1033" s="466"/>
      <c r="D1033" s="361"/>
      <c r="E1033" s="484"/>
      <c r="F1033" s="356"/>
      <c r="G1033" s="466"/>
      <c r="H1033" s="179"/>
      <c r="I1033" s="179"/>
      <c r="J1033" s="179"/>
      <c r="K1033" s="417"/>
      <c r="L1033" s="356"/>
      <c r="M1033" s="625"/>
      <c r="N1033" s="621"/>
      <c r="R1033" s="621"/>
    </row>
    <row r="1034" spans="1:18" x14ac:dyDescent="0.2">
      <c r="A1034" s="361"/>
      <c r="B1034" s="361"/>
      <c r="C1034" s="466"/>
      <c r="D1034" s="361"/>
      <c r="E1034" s="484"/>
      <c r="F1034" s="356"/>
      <c r="G1034" s="466"/>
      <c r="H1034" s="179"/>
      <c r="I1034" s="179"/>
      <c r="J1034" s="179"/>
      <c r="K1034" s="417"/>
      <c r="L1034" s="356"/>
      <c r="M1034" s="625"/>
      <c r="N1034" s="621"/>
      <c r="R1034" s="621"/>
    </row>
    <row r="1035" spans="1:18" x14ac:dyDescent="0.2">
      <c r="A1035" s="361"/>
      <c r="B1035" s="361"/>
      <c r="C1035" s="466"/>
      <c r="D1035" s="361"/>
      <c r="E1035" s="484"/>
      <c r="F1035" s="356"/>
      <c r="G1035" s="466"/>
      <c r="H1035" s="179"/>
      <c r="I1035" s="179"/>
      <c r="J1035" s="179"/>
      <c r="K1035" s="417"/>
      <c r="L1035" s="356"/>
      <c r="M1035" s="625"/>
      <c r="N1035" s="621"/>
      <c r="R1035" s="621"/>
    </row>
    <row r="1036" spans="1:18" x14ac:dyDescent="0.2">
      <c r="A1036" s="361"/>
      <c r="B1036" s="361"/>
      <c r="C1036" s="466"/>
      <c r="D1036" s="361"/>
      <c r="E1036" s="484"/>
      <c r="F1036" s="356"/>
      <c r="G1036" s="466"/>
      <c r="H1036" s="179"/>
      <c r="I1036" s="179"/>
      <c r="J1036" s="179"/>
      <c r="K1036" s="417"/>
      <c r="L1036" s="356"/>
      <c r="M1036" s="625"/>
      <c r="N1036" s="621"/>
      <c r="R1036" s="621"/>
    </row>
    <row r="1037" spans="1:18" x14ac:dyDescent="0.2">
      <c r="A1037" s="361"/>
      <c r="B1037" s="361"/>
      <c r="C1037" s="466"/>
      <c r="D1037" s="361"/>
      <c r="E1037" s="484"/>
      <c r="F1037" s="356"/>
      <c r="G1037" s="466"/>
      <c r="H1037" s="179"/>
      <c r="I1037" s="179"/>
      <c r="J1037" s="179"/>
      <c r="K1037" s="417"/>
      <c r="L1037" s="356"/>
      <c r="M1037" s="625"/>
      <c r="N1037" s="621"/>
      <c r="R1037" s="621"/>
    </row>
    <row r="1038" spans="1:18" x14ac:dyDescent="0.2">
      <c r="A1038" s="361"/>
      <c r="B1038" s="361"/>
      <c r="C1038" s="466"/>
      <c r="D1038" s="361"/>
      <c r="E1038" s="484"/>
      <c r="F1038" s="356"/>
      <c r="G1038" s="466"/>
      <c r="H1038" s="179"/>
      <c r="I1038" s="179"/>
      <c r="J1038" s="179"/>
      <c r="K1038" s="417"/>
      <c r="L1038" s="356"/>
      <c r="M1038" s="625"/>
      <c r="N1038" s="621"/>
      <c r="R1038" s="621"/>
    </row>
    <row r="1039" spans="1:18" x14ac:dyDescent="0.2">
      <c r="A1039" s="361"/>
      <c r="B1039" s="361"/>
      <c r="C1039" s="466"/>
      <c r="D1039" s="361"/>
      <c r="E1039" s="484"/>
      <c r="F1039" s="582"/>
      <c r="G1039" s="466"/>
      <c r="H1039" s="179"/>
      <c r="I1039" s="179"/>
      <c r="J1039" s="179"/>
      <c r="K1039" s="417"/>
      <c r="L1039" s="582"/>
      <c r="M1039" s="625"/>
      <c r="N1039" s="621"/>
      <c r="R1039" s="621"/>
    </row>
    <row r="1040" spans="1:18" x14ac:dyDescent="0.2">
      <c r="A1040" s="361"/>
      <c r="B1040" s="361"/>
      <c r="C1040" s="466"/>
      <c r="D1040" s="361"/>
      <c r="E1040" s="484"/>
      <c r="F1040" s="582"/>
      <c r="G1040" s="466"/>
      <c r="H1040" s="179"/>
      <c r="I1040" s="179"/>
      <c r="J1040" s="179"/>
      <c r="K1040" s="417"/>
      <c r="L1040" s="582"/>
      <c r="M1040" s="625"/>
      <c r="N1040" s="621"/>
      <c r="R1040" s="621"/>
    </row>
    <row r="1041" spans="1:18" x14ac:dyDescent="0.2">
      <c r="A1041" s="502" t="s">
        <v>1694</v>
      </c>
      <c r="B1041" s="503"/>
      <c r="C1041" s="503"/>
      <c r="D1041" s="503"/>
      <c r="E1041" s="504" t="s">
        <v>1896</v>
      </c>
      <c r="F1041" s="505"/>
      <c r="G1041" s="506"/>
      <c r="H1041" s="507"/>
      <c r="I1041" s="507"/>
      <c r="J1041" s="508"/>
      <c r="K1041" s="509"/>
      <c r="L1041" s="510"/>
      <c r="M1041" s="511" t="s">
        <v>2025</v>
      </c>
      <c r="N1041" s="413"/>
      <c r="R1041" s="413"/>
    </row>
    <row r="1042" spans="1:18" ht="23.25" x14ac:dyDescent="0.35">
      <c r="A1042" s="410" t="s">
        <v>1605</v>
      </c>
      <c r="B1042" s="177"/>
      <c r="C1042" s="177"/>
      <c r="D1042" s="177"/>
      <c r="E1042" s="177"/>
      <c r="F1042" s="411"/>
      <c r="G1042" s="178"/>
      <c r="H1042" s="178"/>
      <c r="I1042" s="178"/>
      <c r="J1042" s="179"/>
      <c r="K1042" s="412"/>
      <c r="L1042" s="178"/>
      <c r="M1042" s="178"/>
      <c r="N1042" s="413"/>
      <c r="R1042" s="413"/>
    </row>
    <row r="1043" spans="1:18" ht="15.75" x14ac:dyDescent="0.25">
      <c r="A1043" s="414" t="s">
        <v>1606</v>
      </c>
      <c r="B1043" s="414"/>
      <c r="C1043" s="414"/>
      <c r="D1043" s="414"/>
      <c r="E1043" s="414"/>
      <c r="F1043" s="415"/>
      <c r="G1043" s="416">
        <v>43371</v>
      </c>
      <c r="H1043" s="179"/>
      <c r="J1043" s="179"/>
      <c r="K1043" s="417"/>
      <c r="L1043" s="179"/>
      <c r="M1043" s="418"/>
      <c r="N1043" s="413"/>
      <c r="R1043" s="413"/>
    </row>
    <row r="1044" spans="1:18" ht="15.75" x14ac:dyDescent="0.25">
      <c r="A1044" s="414"/>
      <c r="B1044" s="414"/>
      <c r="C1044" s="414"/>
      <c r="D1044" s="414"/>
      <c r="E1044" s="414"/>
      <c r="F1044" s="415"/>
      <c r="G1044" s="179"/>
      <c r="H1044" s="179"/>
      <c r="I1044" s="419"/>
      <c r="J1044" s="179"/>
      <c r="K1044" s="417"/>
      <c r="L1044" s="179"/>
      <c r="M1044" s="418"/>
      <c r="N1044" s="413"/>
      <c r="R1044" s="413"/>
    </row>
    <row r="1045" spans="1:18" x14ac:dyDescent="0.2">
      <c r="A1045" s="179"/>
      <c r="B1045" s="179"/>
      <c r="C1045" s="179"/>
      <c r="D1045" s="179"/>
      <c r="E1045" s="179"/>
      <c r="F1045" s="420"/>
      <c r="G1045" s="179"/>
      <c r="H1045" s="179"/>
      <c r="I1045" s="179"/>
      <c r="J1045" s="179"/>
      <c r="K1045" s="417"/>
      <c r="L1045" s="179"/>
      <c r="M1045" s="418"/>
      <c r="N1045" s="413"/>
      <c r="R1045" s="413"/>
    </row>
    <row r="1046" spans="1:18" ht="18" customHeight="1" x14ac:dyDescent="0.2">
      <c r="A1046" s="179"/>
      <c r="B1046" s="179"/>
      <c r="C1046" s="179"/>
      <c r="D1046" s="179"/>
      <c r="E1046" s="179"/>
      <c r="F1046" s="420"/>
      <c r="G1046" s="179"/>
      <c r="H1046" s="179"/>
      <c r="I1046" s="179"/>
      <c r="J1046" s="179"/>
      <c r="K1046" s="417"/>
      <c r="L1046" s="179"/>
      <c r="M1046" s="418"/>
      <c r="N1046" s="413"/>
      <c r="R1046" s="413"/>
    </row>
    <row r="1047" spans="1:18" x14ac:dyDescent="0.2">
      <c r="A1047" s="569" t="s">
        <v>2024</v>
      </c>
      <c r="B1047" s="569"/>
      <c r="C1047" s="569"/>
      <c r="D1047" s="569"/>
      <c r="E1047" s="569"/>
      <c r="F1047" s="569"/>
      <c r="G1047" s="569"/>
      <c r="H1047" s="569"/>
      <c r="I1047" s="569"/>
      <c r="J1047" s="569"/>
      <c r="K1047" s="570"/>
      <c r="L1047" s="569"/>
      <c r="M1047" s="620"/>
      <c r="N1047" s="621"/>
      <c r="R1047" s="621"/>
    </row>
    <row r="1048" spans="1:18" x14ac:dyDescent="0.2">
      <c r="A1048" s="616"/>
      <c r="B1048" s="616"/>
      <c r="C1048" s="572"/>
      <c r="D1048" s="616"/>
      <c r="E1048" s="616"/>
      <c r="F1048" s="616"/>
      <c r="G1048" s="616"/>
      <c r="H1048" s="616"/>
      <c r="I1048" s="179"/>
      <c r="J1048" s="179"/>
      <c r="K1048" s="417"/>
      <c r="L1048" s="616"/>
      <c r="M1048" s="625"/>
      <c r="N1048" s="621"/>
      <c r="R1048" s="621"/>
    </row>
    <row r="1049" spans="1:18" x14ac:dyDescent="0.2">
      <c r="A1049" s="471"/>
      <c r="B1049" s="471"/>
      <c r="C1049" s="633"/>
      <c r="D1049" s="552"/>
      <c r="E1049" s="179"/>
      <c r="F1049" s="356"/>
      <c r="G1049" s="627"/>
      <c r="H1049" s="179"/>
      <c r="I1049" s="627"/>
      <c r="J1049" s="179"/>
      <c r="K1049" s="417"/>
      <c r="L1049" s="356"/>
      <c r="M1049" s="625"/>
      <c r="N1049" s="621"/>
      <c r="R1049" s="621"/>
    </row>
    <row r="1050" spans="1:18" x14ac:dyDescent="0.2">
      <c r="A1050" s="471" t="s">
        <v>1967</v>
      </c>
      <c r="B1050" s="471"/>
      <c r="C1050" s="633" t="s">
        <v>1878</v>
      </c>
      <c r="D1050" s="552"/>
      <c r="E1050" s="179"/>
      <c r="F1050" s="356"/>
      <c r="G1050" s="627" t="s">
        <v>1870</v>
      </c>
      <c r="H1050" s="179"/>
      <c r="I1050" s="627" t="s">
        <v>1869</v>
      </c>
      <c r="J1050" s="179"/>
      <c r="K1050" s="417"/>
      <c r="L1050" s="356"/>
      <c r="M1050" s="625"/>
      <c r="N1050" s="621"/>
      <c r="R1050" s="621"/>
    </row>
    <row r="1051" spans="1:18" x14ac:dyDescent="0.2">
      <c r="A1051" s="552" t="s">
        <v>1973</v>
      </c>
      <c r="B1051" s="203"/>
      <c r="C1051" s="356" t="s">
        <v>1879</v>
      </c>
      <c r="D1051" s="552"/>
      <c r="E1051" s="179"/>
      <c r="F1051" s="356"/>
      <c r="G1051" s="629">
        <v>11881116.77</v>
      </c>
      <c r="H1051" s="179"/>
      <c r="I1051" s="630">
        <v>2.2007381828922555E-2</v>
      </c>
      <c r="J1051" s="179"/>
      <c r="K1051" s="417"/>
      <c r="L1051" s="356"/>
      <c r="M1051" s="625"/>
      <c r="N1051" s="621"/>
      <c r="R1051" s="621"/>
    </row>
    <row r="1052" spans="1:18" x14ac:dyDescent="0.2">
      <c r="B1052" s="552"/>
      <c r="C1052" s="356" t="s">
        <v>1880</v>
      </c>
      <c r="D1052" s="552"/>
      <c r="E1052" s="179"/>
      <c r="F1052" s="356"/>
      <c r="G1052" s="629">
        <v>12213352.67</v>
      </c>
      <c r="H1052" s="179"/>
      <c r="I1052" s="630">
        <v>2.2622782085490838E-2</v>
      </c>
      <c r="J1052" s="179"/>
      <c r="K1052" s="417"/>
      <c r="L1052" s="356"/>
      <c r="M1052" s="625"/>
      <c r="N1052" s="621"/>
      <c r="R1052" s="621"/>
    </row>
    <row r="1053" spans="1:18" x14ac:dyDescent="0.2">
      <c r="A1053" s="552"/>
      <c r="B1053" s="552"/>
      <c r="C1053" s="356" t="s">
        <v>1881</v>
      </c>
      <c r="D1053" s="552"/>
      <c r="E1053" s="179"/>
      <c r="F1053" s="356"/>
      <c r="G1053" s="629">
        <v>12893182.949999999</v>
      </c>
      <c r="H1053" s="179"/>
      <c r="I1053" s="630">
        <v>2.3882031097216806E-2</v>
      </c>
      <c r="J1053" s="179"/>
      <c r="K1053" s="417"/>
      <c r="L1053" s="356"/>
      <c r="M1053" s="625"/>
      <c r="N1053" s="621"/>
      <c r="R1053" s="621"/>
    </row>
    <row r="1054" spans="1:18" x14ac:dyDescent="0.2">
      <c r="A1054" s="552"/>
      <c r="B1054" s="552"/>
      <c r="C1054" s="356" t="s">
        <v>1882</v>
      </c>
      <c r="D1054" s="552"/>
      <c r="E1054" s="179"/>
      <c r="F1054" s="356"/>
      <c r="G1054" s="629">
        <v>7926690.5499999998</v>
      </c>
      <c r="H1054" s="179"/>
      <c r="I1054" s="630">
        <v>1.4682601724278998E-2</v>
      </c>
      <c r="J1054" s="179"/>
      <c r="K1054" s="417"/>
      <c r="L1054" s="356"/>
      <c r="M1054" s="625"/>
      <c r="N1054" s="621"/>
      <c r="R1054" s="621"/>
    </row>
    <row r="1055" spans="1:18" x14ac:dyDescent="0.2">
      <c r="A1055" s="552"/>
      <c r="B1055" s="552"/>
      <c r="C1055" s="356" t="s">
        <v>1883</v>
      </c>
      <c r="D1055" s="552"/>
      <c r="E1055" s="179"/>
      <c r="F1055" s="356"/>
      <c r="G1055" s="629">
        <v>13639118.380000001</v>
      </c>
      <c r="H1055" s="179"/>
      <c r="I1055" s="630">
        <v>2.5263726618397309E-2</v>
      </c>
      <c r="J1055" s="179"/>
      <c r="K1055" s="417"/>
      <c r="L1055" s="356"/>
      <c r="M1055" s="625"/>
      <c r="N1055" s="621"/>
      <c r="R1055" s="621"/>
    </row>
    <row r="1056" spans="1:18" x14ac:dyDescent="0.2">
      <c r="A1056" s="552"/>
      <c r="B1056" s="552"/>
      <c r="C1056" s="356" t="s">
        <v>1884</v>
      </c>
      <c r="D1056" s="552"/>
      <c r="E1056" s="179"/>
      <c r="F1056" s="356"/>
      <c r="G1056" s="629">
        <v>18741851.940000001</v>
      </c>
      <c r="H1056" s="179"/>
      <c r="I1056" s="630">
        <v>3.4715515368570274E-2</v>
      </c>
      <c r="J1056" s="179"/>
      <c r="K1056" s="417"/>
      <c r="L1056" s="356"/>
      <c r="M1056" s="625"/>
      <c r="N1056" s="621"/>
      <c r="R1056" s="621"/>
    </row>
    <row r="1057" spans="1:18" x14ac:dyDescent="0.2">
      <c r="A1057" s="552"/>
      <c r="B1057" s="552"/>
      <c r="C1057" s="356" t="s">
        <v>1885</v>
      </c>
      <c r="D1057" s="552"/>
      <c r="E1057" s="179"/>
      <c r="F1057" s="356"/>
      <c r="G1057" s="629">
        <v>28645586.550000001</v>
      </c>
      <c r="H1057" s="179"/>
      <c r="I1057" s="630">
        <v>5.3060194014009202E-2</v>
      </c>
      <c r="J1057" s="179"/>
      <c r="K1057" s="417"/>
      <c r="L1057" s="356"/>
      <c r="M1057" s="625"/>
      <c r="N1057" s="621"/>
      <c r="R1057" s="621"/>
    </row>
    <row r="1058" spans="1:18" x14ac:dyDescent="0.2">
      <c r="A1058" s="552"/>
      <c r="B1058" s="552"/>
      <c r="C1058" s="356" t="s">
        <v>1886</v>
      </c>
      <c r="D1058" s="552"/>
      <c r="E1058" s="179"/>
      <c r="F1058" s="356"/>
      <c r="G1058" s="629">
        <v>51390014.950000003</v>
      </c>
      <c r="H1058" s="179"/>
      <c r="I1058" s="630">
        <v>9.518967813315149E-2</v>
      </c>
      <c r="J1058" s="179"/>
      <c r="K1058" s="417"/>
      <c r="L1058" s="356"/>
      <c r="M1058" s="625"/>
      <c r="N1058" s="621"/>
      <c r="R1058" s="621"/>
    </row>
    <row r="1059" spans="1:18" x14ac:dyDescent="0.2">
      <c r="A1059" s="552"/>
      <c r="B1059" s="552"/>
      <c r="C1059" s="356" t="s">
        <v>1887</v>
      </c>
      <c r="D1059" s="552"/>
      <c r="E1059" s="179"/>
      <c r="F1059" s="356"/>
      <c r="G1059" s="629">
        <v>75781746.810000002</v>
      </c>
      <c r="H1059" s="179"/>
      <c r="I1059" s="630">
        <v>0.1403704609588147</v>
      </c>
      <c r="J1059" s="179"/>
      <c r="K1059" s="417"/>
      <c r="L1059" s="356"/>
      <c r="M1059" s="625"/>
      <c r="N1059" s="621"/>
      <c r="R1059" s="621"/>
    </row>
    <row r="1060" spans="1:18" x14ac:dyDescent="0.2">
      <c r="A1060" s="552"/>
      <c r="B1060" s="552"/>
      <c r="C1060" s="356" t="s">
        <v>1888</v>
      </c>
      <c r="D1060" s="552"/>
      <c r="E1060" s="179"/>
      <c r="F1060" s="356"/>
      <c r="G1060" s="629">
        <v>132610582.70999999</v>
      </c>
      <c r="H1060" s="179"/>
      <c r="I1060" s="630">
        <v>0.24563446221014504</v>
      </c>
      <c r="J1060" s="179"/>
      <c r="K1060" s="417"/>
      <c r="L1060" s="356"/>
      <c r="M1060" s="625"/>
      <c r="N1060" s="621"/>
      <c r="R1060" s="621"/>
    </row>
    <row r="1061" spans="1:18" x14ac:dyDescent="0.2">
      <c r="A1061" s="552"/>
      <c r="B1061" s="552"/>
      <c r="C1061" s="356" t="s">
        <v>1889</v>
      </c>
      <c r="D1061" s="552"/>
      <c r="E1061" s="179"/>
      <c r="F1061" s="356"/>
      <c r="G1061" s="629">
        <v>178156285.44</v>
      </c>
      <c r="H1061" s="179"/>
      <c r="I1061" s="630">
        <v>0.32999872611306685</v>
      </c>
      <c r="J1061" s="179"/>
      <c r="K1061" s="417"/>
      <c r="L1061" s="356"/>
      <c r="M1061" s="625"/>
      <c r="N1061" s="621"/>
      <c r="R1061" s="621"/>
    </row>
    <row r="1062" spans="1:18" x14ac:dyDescent="0.2">
      <c r="A1062" s="552"/>
      <c r="B1062" s="552"/>
      <c r="C1062" s="356" t="s">
        <v>1890</v>
      </c>
      <c r="D1062" s="552"/>
      <c r="E1062" s="179"/>
      <c r="F1062" s="356"/>
      <c r="G1062" s="629">
        <v>239130599.75</v>
      </c>
      <c r="H1062" s="179"/>
      <c r="I1062" s="630">
        <v>0.44294139326748683</v>
      </c>
      <c r="J1062" s="179"/>
      <c r="K1062" s="417"/>
      <c r="L1062" s="356"/>
      <c r="M1062" s="625"/>
      <c r="N1062" s="621"/>
      <c r="R1062" s="621"/>
    </row>
    <row r="1063" spans="1:18" x14ac:dyDescent="0.2">
      <c r="A1063" s="552"/>
      <c r="B1063" s="552"/>
      <c r="C1063" s="356" t="s">
        <v>1891</v>
      </c>
      <c r="D1063" s="552"/>
      <c r="E1063" s="179"/>
      <c r="F1063" s="356"/>
      <c r="G1063" s="629">
        <v>284541495.47000003</v>
      </c>
      <c r="H1063" s="179"/>
      <c r="I1063" s="630">
        <v>0.52705595426791918</v>
      </c>
      <c r="J1063" s="179"/>
      <c r="K1063" s="417"/>
      <c r="L1063" s="356"/>
      <c r="M1063" s="625"/>
      <c r="N1063" s="621"/>
      <c r="R1063" s="621"/>
    </row>
    <row r="1064" spans="1:18" x14ac:dyDescent="0.2">
      <c r="A1064" s="552"/>
      <c r="B1064" s="552"/>
      <c r="C1064" s="356" t="s">
        <v>1892</v>
      </c>
      <c r="D1064" s="552"/>
      <c r="E1064" s="179"/>
      <c r="F1064" s="356"/>
      <c r="G1064" s="629">
        <v>302788701.83999997</v>
      </c>
      <c r="H1064" s="179"/>
      <c r="I1064" s="630">
        <v>0.56085523809532123</v>
      </c>
      <c r="J1064" s="179"/>
      <c r="K1064" s="417"/>
      <c r="L1064" s="356"/>
      <c r="M1064" s="625"/>
      <c r="N1064" s="621"/>
      <c r="R1064" s="621"/>
    </row>
    <row r="1065" spans="1:18" x14ac:dyDescent="0.2">
      <c r="A1065" s="552"/>
      <c r="B1065" s="552"/>
      <c r="C1065" s="356" t="s">
        <v>1893</v>
      </c>
      <c r="D1065" s="552"/>
      <c r="E1065" s="179"/>
      <c r="F1065" s="356"/>
      <c r="G1065" s="629">
        <v>374599586.37</v>
      </c>
      <c r="H1065" s="179"/>
      <c r="I1065" s="630">
        <v>0.69387047445044536</v>
      </c>
      <c r="J1065" s="179"/>
      <c r="K1065" s="417"/>
      <c r="L1065" s="356"/>
      <c r="M1065" s="625"/>
      <c r="N1065" s="621"/>
      <c r="R1065" s="621"/>
    </row>
    <row r="1066" spans="1:18" x14ac:dyDescent="0.2">
      <c r="A1066" s="552"/>
      <c r="B1066" s="552"/>
      <c r="C1066" s="356" t="s">
        <v>1894</v>
      </c>
      <c r="D1066" s="552"/>
      <c r="E1066" s="179"/>
      <c r="F1066" s="356"/>
      <c r="G1066" s="629">
        <v>476598927.25</v>
      </c>
      <c r="H1066" s="179"/>
      <c r="I1066" s="630">
        <v>0.8828037611522972</v>
      </c>
      <c r="J1066" s="179"/>
      <c r="K1066" s="417"/>
      <c r="L1066" s="356"/>
      <c r="M1066" s="625"/>
      <c r="N1066" s="621"/>
      <c r="R1066" s="621"/>
    </row>
    <row r="1067" spans="1:18" x14ac:dyDescent="0.2">
      <c r="A1067" s="552"/>
      <c r="B1067" s="552"/>
      <c r="C1067" s="356" t="s">
        <v>1895</v>
      </c>
      <c r="D1067" s="552"/>
      <c r="E1067" s="179"/>
      <c r="F1067" s="356"/>
      <c r="G1067" s="629">
        <v>3284945109.5900002</v>
      </c>
      <c r="H1067" s="179"/>
      <c r="I1067" s="630">
        <v>6.0847008503729212</v>
      </c>
      <c r="J1067" s="179"/>
      <c r="K1067" s="417"/>
      <c r="L1067" s="356"/>
      <c r="M1067" s="625"/>
      <c r="N1067" s="621"/>
      <c r="R1067" s="621"/>
    </row>
    <row r="1068" spans="1:18" x14ac:dyDescent="0.2">
      <c r="A1068" s="361" t="s">
        <v>264</v>
      </c>
      <c r="B1068" s="361"/>
      <c r="C1068" s="466"/>
      <c r="D1068" s="361"/>
      <c r="E1068" s="179"/>
      <c r="F1068" s="356"/>
      <c r="G1068" s="631">
        <v>5506483949.9899998</v>
      </c>
      <c r="H1068" s="179"/>
      <c r="I1068" s="635">
        <v>10.199655231758456</v>
      </c>
      <c r="J1068" s="179"/>
      <c r="K1068" s="417"/>
      <c r="L1068" s="582"/>
      <c r="M1068" s="625"/>
      <c r="N1068" s="621"/>
      <c r="R1068" s="621"/>
    </row>
    <row r="1069" spans="1:18" x14ac:dyDescent="0.2">
      <c r="A1069" s="203"/>
      <c r="B1069" s="203"/>
      <c r="C1069" s="466"/>
      <c r="D1069" s="552"/>
      <c r="E1069" s="552"/>
      <c r="F1069" s="356"/>
      <c r="G1069" s="356"/>
      <c r="H1069" s="361"/>
      <c r="I1069" s="179"/>
      <c r="J1069" s="179"/>
      <c r="K1069" s="417"/>
      <c r="L1069" s="356"/>
      <c r="M1069" s="625"/>
      <c r="N1069" s="621"/>
      <c r="R1069" s="621"/>
    </row>
    <row r="1070" spans="1:18" x14ac:dyDescent="0.2">
      <c r="A1070" s="471" t="s">
        <v>1967</v>
      </c>
      <c r="B1070" s="471"/>
      <c r="C1070" s="633" t="s">
        <v>1878</v>
      </c>
      <c r="D1070" s="552"/>
      <c r="E1070" s="179"/>
      <c r="F1070" s="356"/>
      <c r="G1070" s="627" t="s">
        <v>1870</v>
      </c>
      <c r="H1070" s="179"/>
      <c r="I1070" s="627" t="s">
        <v>1869</v>
      </c>
      <c r="J1070" s="179"/>
      <c r="K1070" s="417"/>
      <c r="L1070" s="356"/>
      <c r="M1070" s="625"/>
      <c r="N1070" s="621"/>
      <c r="R1070" s="621"/>
    </row>
    <row r="1071" spans="1:18" x14ac:dyDescent="0.2">
      <c r="A1071" s="552" t="s">
        <v>1974</v>
      </c>
      <c r="B1071" s="203"/>
      <c r="C1071" s="356" t="s">
        <v>1879</v>
      </c>
      <c r="D1071" s="552"/>
      <c r="E1071" s="179"/>
      <c r="F1071" s="356"/>
      <c r="G1071" s="629">
        <v>11222153.84</v>
      </c>
      <c r="H1071" s="179"/>
      <c r="I1071" s="630">
        <v>2.0786785390696019E-2</v>
      </c>
      <c r="J1071" s="179"/>
      <c r="K1071" s="417"/>
      <c r="L1071" s="356"/>
      <c r="M1071" s="625"/>
      <c r="N1071" s="621"/>
      <c r="R1071" s="621"/>
    </row>
    <row r="1072" spans="1:18" x14ac:dyDescent="0.2">
      <c r="B1072" s="552"/>
      <c r="C1072" s="356" t="s">
        <v>1880</v>
      </c>
      <c r="D1072" s="552"/>
      <c r="E1072" s="179"/>
      <c r="F1072" s="356"/>
      <c r="G1072" s="629">
        <v>24397782.260000002</v>
      </c>
      <c r="H1072" s="179"/>
      <c r="I1072" s="630">
        <v>4.5191989976101639E-2</v>
      </c>
      <c r="J1072" s="179"/>
      <c r="K1072" s="417"/>
      <c r="L1072" s="356"/>
      <c r="M1072" s="625"/>
      <c r="N1072" s="621"/>
      <c r="R1072" s="621"/>
    </row>
    <row r="1073" spans="1:18" x14ac:dyDescent="0.2">
      <c r="A1073" s="552"/>
      <c r="B1073" s="552"/>
      <c r="C1073" s="356" t="s">
        <v>1881</v>
      </c>
      <c r="D1073" s="552"/>
      <c r="E1073" s="179"/>
      <c r="F1073" s="356"/>
      <c r="G1073" s="629">
        <v>16329441.9</v>
      </c>
      <c r="H1073" s="179"/>
      <c r="I1073" s="630">
        <v>3.0247010437092655E-2</v>
      </c>
      <c r="J1073" s="179"/>
      <c r="K1073" s="417"/>
      <c r="L1073" s="356"/>
      <c r="M1073" s="625"/>
      <c r="N1073" s="621"/>
      <c r="R1073" s="621"/>
    </row>
    <row r="1074" spans="1:18" x14ac:dyDescent="0.2">
      <c r="A1074" s="552"/>
      <c r="B1074" s="552"/>
      <c r="C1074" s="356" t="s">
        <v>1882</v>
      </c>
      <c r="D1074" s="552"/>
      <c r="E1074" s="179"/>
      <c r="F1074" s="356"/>
      <c r="G1074" s="629">
        <v>14198383.82</v>
      </c>
      <c r="H1074" s="179"/>
      <c r="I1074" s="630">
        <v>2.6299653486221566E-2</v>
      </c>
      <c r="J1074" s="179"/>
      <c r="K1074" s="417"/>
      <c r="L1074" s="356"/>
      <c r="M1074" s="625"/>
      <c r="N1074" s="621"/>
      <c r="R1074" s="621"/>
    </row>
    <row r="1075" spans="1:18" x14ac:dyDescent="0.2">
      <c r="A1075" s="552"/>
      <c r="B1075" s="552"/>
      <c r="C1075" s="356" t="s">
        <v>1883</v>
      </c>
      <c r="D1075" s="552"/>
      <c r="E1075" s="179"/>
      <c r="F1075" s="356"/>
      <c r="G1075" s="629">
        <v>21196318.109999999</v>
      </c>
      <c r="H1075" s="179"/>
      <c r="I1075" s="630">
        <v>3.9261920831544526E-2</v>
      </c>
      <c r="J1075" s="179"/>
      <c r="K1075" s="417"/>
      <c r="L1075" s="356"/>
      <c r="M1075" s="625"/>
      <c r="N1075" s="621"/>
      <c r="R1075" s="621"/>
    </row>
    <row r="1076" spans="1:18" x14ac:dyDescent="0.2">
      <c r="A1076" s="552"/>
      <c r="B1076" s="552"/>
      <c r="C1076" s="356" t="s">
        <v>1884</v>
      </c>
      <c r="D1076" s="552"/>
      <c r="E1076" s="179"/>
      <c r="F1076" s="356"/>
      <c r="G1076" s="629">
        <v>20976628.510000002</v>
      </c>
      <c r="H1076" s="179"/>
      <c r="I1076" s="630">
        <v>3.8854989984500661E-2</v>
      </c>
      <c r="J1076" s="179"/>
      <c r="K1076" s="417"/>
      <c r="L1076" s="356"/>
      <c r="M1076" s="625"/>
      <c r="N1076" s="621"/>
      <c r="R1076" s="621"/>
    </row>
    <row r="1077" spans="1:18" x14ac:dyDescent="0.2">
      <c r="A1077" s="552"/>
      <c r="B1077" s="552"/>
      <c r="C1077" s="356" t="s">
        <v>1885</v>
      </c>
      <c r="D1077" s="552"/>
      <c r="E1077" s="179"/>
      <c r="F1077" s="356"/>
      <c r="G1077" s="629">
        <v>46258146.789999999</v>
      </c>
      <c r="H1077" s="179"/>
      <c r="I1077" s="630">
        <v>8.5683923389794123E-2</v>
      </c>
      <c r="J1077" s="179"/>
      <c r="K1077" s="417"/>
      <c r="L1077" s="356"/>
      <c r="M1077" s="625"/>
      <c r="N1077" s="621"/>
      <c r="R1077" s="621"/>
    </row>
    <row r="1078" spans="1:18" x14ac:dyDescent="0.2">
      <c r="A1078" s="552"/>
      <c r="B1078" s="552"/>
      <c r="C1078" s="356" t="s">
        <v>1886</v>
      </c>
      <c r="D1078" s="552"/>
      <c r="E1078" s="179"/>
      <c r="F1078" s="356"/>
      <c r="G1078" s="629">
        <v>59459859.149999999</v>
      </c>
      <c r="H1078" s="179"/>
      <c r="I1078" s="630">
        <v>0.11013744323363001</v>
      </c>
      <c r="J1078" s="179"/>
      <c r="K1078" s="417"/>
      <c r="L1078" s="356"/>
      <c r="M1078" s="625"/>
      <c r="N1078" s="621"/>
      <c r="R1078" s="621"/>
    </row>
    <row r="1079" spans="1:18" x14ac:dyDescent="0.2">
      <c r="A1079" s="552"/>
      <c r="B1079" s="552"/>
      <c r="C1079" s="356" t="s">
        <v>1887</v>
      </c>
      <c r="D1079" s="552"/>
      <c r="E1079" s="179"/>
      <c r="F1079" s="356"/>
      <c r="G1079" s="629">
        <v>95587574.079999998</v>
      </c>
      <c r="H1079" s="179"/>
      <c r="I1079" s="630">
        <v>0.17705677686719518</v>
      </c>
      <c r="J1079" s="179"/>
      <c r="K1079" s="417"/>
      <c r="L1079" s="356"/>
      <c r="M1079" s="625"/>
      <c r="N1079" s="621"/>
      <c r="R1079" s="621"/>
    </row>
    <row r="1080" spans="1:18" x14ac:dyDescent="0.2">
      <c r="A1080" s="552"/>
      <c r="B1080" s="552"/>
      <c r="C1080" s="356" t="s">
        <v>1888</v>
      </c>
      <c r="D1080" s="552"/>
      <c r="E1080" s="179"/>
      <c r="F1080" s="356"/>
      <c r="G1080" s="629">
        <v>147419473.44</v>
      </c>
      <c r="H1080" s="179"/>
      <c r="I1080" s="630">
        <v>0.27306495709264772</v>
      </c>
      <c r="J1080" s="179"/>
      <c r="K1080" s="417"/>
      <c r="L1080" s="356"/>
      <c r="M1080" s="625"/>
      <c r="N1080" s="621"/>
      <c r="R1080" s="621"/>
    </row>
    <row r="1081" spans="1:18" x14ac:dyDescent="0.2">
      <c r="A1081" s="552"/>
      <c r="B1081" s="552"/>
      <c r="C1081" s="356" t="s">
        <v>1889</v>
      </c>
      <c r="D1081" s="552"/>
      <c r="E1081" s="179"/>
      <c r="F1081" s="356"/>
      <c r="G1081" s="629">
        <v>221302898.58000001</v>
      </c>
      <c r="H1081" s="179"/>
      <c r="I1081" s="630">
        <v>0.40991915854197797</v>
      </c>
      <c r="J1081" s="179"/>
      <c r="K1081" s="417"/>
      <c r="L1081" s="356"/>
      <c r="M1081" s="625"/>
      <c r="N1081" s="621"/>
      <c r="R1081" s="621"/>
    </row>
    <row r="1082" spans="1:18" x14ac:dyDescent="0.2">
      <c r="A1082" s="552"/>
      <c r="B1082" s="552"/>
      <c r="C1082" s="356" t="s">
        <v>1890</v>
      </c>
      <c r="D1082" s="552"/>
      <c r="E1082" s="179"/>
      <c r="F1082" s="356"/>
      <c r="G1082" s="629">
        <v>298332896.63999999</v>
      </c>
      <c r="H1082" s="179"/>
      <c r="I1082" s="630">
        <v>0.55260175416026713</v>
      </c>
      <c r="J1082" s="179"/>
      <c r="K1082" s="417"/>
      <c r="L1082" s="356"/>
      <c r="M1082" s="625"/>
      <c r="N1082" s="621"/>
      <c r="R1082" s="621"/>
    </row>
    <row r="1083" spans="1:18" x14ac:dyDescent="0.2">
      <c r="A1083" s="552"/>
      <c r="B1083" s="552"/>
      <c r="C1083" s="356" t="s">
        <v>1891</v>
      </c>
      <c r="D1083" s="552"/>
      <c r="E1083" s="179"/>
      <c r="F1083" s="356"/>
      <c r="G1083" s="629">
        <v>341338530.36000001</v>
      </c>
      <c r="H1083" s="179"/>
      <c r="I1083" s="630">
        <v>0.63226105053723791</v>
      </c>
      <c r="J1083" s="179"/>
      <c r="K1083" s="417"/>
      <c r="L1083" s="356"/>
      <c r="M1083" s="625"/>
      <c r="N1083" s="621"/>
      <c r="R1083" s="621"/>
    </row>
    <row r="1084" spans="1:18" x14ac:dyDescent="0.2">
      <c r="A1084" s="552"/>
      <c r="B1084" s="552"/>
      <c r="C1084" s="356" t="s">
        <v>1892</v>
      </c>
      <c r="D1084" s="552"/>
      <c r="E1084" s="179"/>
      <c r="F1084" s="356"/>
      <c r="G1084" s="629">
        <v>378669360.69</v>
      </c>
      <c r="H1084" s="179"/>
      <c r="I1084" s="630">
        <v>0.70140891373621495</v>
      </c>
      <c r="J1084" s="179"/>
      <c r="K1084" s="417"/>
      <c r="L1084" s="356"/>
      <c r="M1084" s="625"/>
      <c r="N1084" s="621"/>
      <c r="R1084" s="621"/>
    </row>
    <row r="1085" spans="1:18" x14ac:dyDescent="0.2">
      <c r="A1085" s="552"/>
      <c r="B1085" s="552"/>
      <c r="C1085" s="356" t="s">
        <v>1893</v>
      </c>
      <c r="D1085" s="552"/>
      <c r="E1085" s="179"/>
      <c r="F1085" s="356"/>
      <c r="G1085" s="629">
        <v>447729397.17000002</v>
      </c>
      <c r="H1085" s="179"/>
      <c r="I1085" s="630">
        <v>0.82932875674055917</v>
      </c>
      <c r="J1085" s="179"/>
      <c r="K1085" s="417"/>
      <c r="L1085" s="356"/>
      <c r="M1085" s="625"/>
      <c r="N1085" s="621"/>
      <c r="R1085" s="621"/>
    </row>
    <row r="1086" spans="1:18" x14ac:dyDescent="0.2">
      <c r="A1086" s="552"/>
      <c r="B1086" s="552"/>
      <c r="C1086" s="356" t="s">
        <v>1894</v>
      </c>
      <c r="D1086" s="552"/>
      <c r="E1086" s="179"/>
      <c r="F1086" s="356"/>
      <c r="G1086" s="629">
        <v>529833522.35000002</v>
      </c>
      <c r="H1086" s="179"/>
      <c r="I1086" s="630">
        <v>0.98141015342612636</v>
      </c>
      <c r="J1086" s="179"/>
      <c r="K1086" s="417"/>
      <c r="L1086" s="356"/>
      <c r="M1086" s="625"/>
      <c r="N1086" s="621"/>
      <c r="R1086" s="621"/>
    </row>
    <row r="1087" spans="1:18" x14ac:dyDescent="0.2">
      <c r="A1087" s="552"/>
      <c r="B1087" s="552"/>
      <c r="C1087" s="356" t="s">
        <v>1895</v>
      </c>
      <c r="D1087" s="552"/>
      <c r="E1087" s="179"/>
      <c r="F1087" s="356"/>
      <c r="G1087" s="629">
        <v>3328346695.4699998</v>
      </c>
      <c r="H1087" s="179"/>
      <c r="I1087" s="630">
        <v>6.1650935685771318</v>
      </c>
      <c r="J1087" s="179"/>
      <c r="K1087" s="417"/>
      <c r="L1087" s="356"/>
      <c r="M1087" s="625"/>
      <c r="N1087" s="621"/>
      <c r="R1087" s="621"/>
    </row>
    <row r="1088" spans="1:18" x14ac:dyDescent="0.2">
      <c r="A1088" s="361" t="s">
        <v>264</v>
      </c>
      <c r="B1088" s="361"/>
      <c r="C1088" s="466"/>
      <c r="D1088" s="361"/>
      <c r="E1088" s="179"/>
      <c r="F1088" s="356"/>
      <c r="G1088" s="631">
        <v>6002599063.1599998</v>
      </c>
      <c r="H1088" s="179"/>
      <c r="I1088" s="635">
        <v>11.11860880640894</v>
      </c>
      <c r="J1088" s="179"/>
      <c r="K1088" s="417"/>
      <c r="L1088" s="582"/>
      <c r="M1088" s="625"/>
      <c r="N1088" s="621"/>
      <c r="R1088" s="621"/>
    </row>
    <row r="1089" spans="1:18" x14ac:dyDescent="0.2">
      <c r="A1089" s="552"/>
      <c r="B1089" s="552"/>
      <c r="C1089" s="583"/>
      <c r="D1089" s="552"/>
      <c r="E1089" s="552"/>
      <c r="F1089" s="356"/>
      <c r="G1089" s="356"/>
      <c r="H1089" s="552"/>
      <c r="I1089" s="179"/>
      <c r="J1089" s="179"/>
      <c r="K1089" s="417"/>
      <c r="L1089" s="356"/>
      <c r="M1089" s="625"/>
      <c r="N1089" s="621"/>
      <c r="R1089" s="621"/>
    </row>
    <row r="1090" spans="1:18" x14ac:dyDescent="0.2">
      <c r="A1090" s="471" t="s">
        <v>1967</v>
      </c>
      <c r="B1090" s="471"/>
      <c r="C1090" s="633" t="s">
        <v>1878</v>
      </c>
      <c r="D1090" s="552"/>
      <c r="E1090" s="179"/>
      <c r="F1090" s="356"/>
      <c r="G1090" s="627" t="s">
        <v>1870</v>
      </c>
      <c r="H1090" s="179"/>
      <c r="I1090" s="627" t="s">
        <v>1869</v>
      </c>
      <c r="J1090" s="179"/>
      <c r="K1090" s="417"/>
      <c r="L1090" s="356"/>
      <c r="M1090" s="625"/>
      <c r="N1090" s="621"/>
      <c r="R1090" s="621"/>
    </row>
    <row r="1091" spans="1:18" x14ac:dyDescent="0.2">
      <c r="A1091" s="552" t="s">
        <v>1975</v>
      </c>
      <c r="B1091" s="203"/>
      <c r="C1091" s="356" t="s">
        <v>1879</v>
      </c>
      <c r="D1091" s="552"/>
      <c r="E1091" s="179"/>
      <c r="F1091" s="356"/>
      <c r="G1091" s="629">
        <v>10939011.99</v>
      </c>
      <c r="H1091" s="179"/>
      <c r="I1091" s="630">
        <v>2.0262321998464117E-2</v>
      </c>
      <c r="J1091" s="179"/>
      <c r="K1091" s="417"/>
      <c r="L1091" s="356"/>
      <c r="M1091" s="625"/>
      <c r="N1091" s="621"/>
      <c r="R1091" s="621"/>
    </row>
    <row r="1092" spans="1:18" x14ac:dyDescent="0.2">
      <c r="B1092" s="552"/>
      <c r="C1092" s="356" t="s">
        <v>1880</v>
      </c>
      <c r="D1092" s="552"/>
      <c r="E1092" s="179"/>
      <c r="F1092" s="356"/>
      <c r="G1092" s="629">
        <v>17438364.050000001</v>
      </c>
      <c r="H1092" s="179"/>
      <c r="I1092" s="630">
        <v>3.2301065930867567E-2</v>
      </c>
      <c r="J1092" s="179"/>
      <c r="K1092" s="417"/>
      <c r="L1092" s="356"/>
      <c r="M1092" s="625"/>
      <c r="N1092" s="621"/>
      <c r="R1092" s="621"/>
    </row>
    <row r="1093" spans="1:18" x14ac:dyDescent="0.2">
      <c r="A1093" s="552"/>
      <c r="B1093" s="552"/>
      <c r="C1093" s="356" t="s">
        <v>1881</v>
      </c>
      <c r="D1093" s="552"/>
      <c r="E1093" s="179"/>
      <c r="F1093" s="356"/>
      <c r="G1093" s="629">
        <v>14878430.970000001</v>
      </c>
      <c r="H1093" s="179"/>
      <c r="I1093" s="630">
        <v>2.755930420605205E-2</v>
      </c>
      <c r="J1093" s="179"/>
      <c r="K1093" s="417"/>
      <c r="L1093" s="356"/>
      <c r="M1093" s="625"/>
      <c r="N1093" s="621"/>
      <c r="R1093" s="621"/>
    </row>
    <row r="1094" spans="1:18" x14ac:dyDescent="0.2">
      <c r="A1094" s="552"/>
      <c r="B1094" s="552"/>
      <c r="C1094" s="356" t="s">
        <v>1882</v>
      </c>
      <c r="D1094" s="552"/>
      <c r="E1094" s="179"/>
      <c r="F1094" s="356"/>
      <c r="G1094" s="629">
        <v>18433867.129999999</v>
      </c>
      <c r="H1094" s="179"/>
      <c r="I1094" s="630">
        <v>3.4145035384037785E-2</v>
      </c>
      <c r="J1094" s="179"/>
      <c r="K1094" s="417"/>
      <c r="L1094" s="356"/>
      <c r="M1094" s="625"/>
      <c r="N1094" s="621"/>
      <c r="R1094" s="621"/>
    </row>
    <row r="1095" spans="1:18" x14ac:dyDescent="0.2">
      <c r="A1095" s="552"/>
      <c r="B1095" s="552"/>
      <c r="C1095" s="356" t="s">
        <v>1883</v>
      </c>
      <c r="D1095" s="552"/>
      <c r="E1095" s="179"/>
      <c r="F1095" s="356"/>
      <c r="G1095" s="629">
        <v>19503596.25</v>
      </c>
      <c r="H1095" s="179"/>
      <c r="I1095" s="630">
        <v>3.6126493663852108E-2</v>
      </c>
      <c r="J1095" s="179"/>
      <c r="K1095" s="417"/>
      <c r="L1095" s="356"/>
      <c r="M1095" s="625"/>
      <c r="N1095" s="621"/>
      <c r="R1095" s="621"/>
    </row>
    <row r="1096" spans="1:18" x14ac:dyDescent="0.2">
      <c r="A1096" s="552"/>
      <c r="B1096" s="552"/>
      <c r="C1096" s="356" t="s">
        <v>1884</v>
      </c>
      <c r="D1096" s="552"/>
      <c r="E1096" s="179"/>
      <c r="F1096" s="356"/>
      <c r="G1096" s="629">
        <v>28079786.18</v>
      </c>
      <c r="H1096" s="179"/>
      <c r="I1096" s="630">
        <v>5.2012162501266515E-2</v>
      </c>
      <c r="J1096" s="179"/>
      <c r="K1096" s="417"/>
      <c r="L1096" s="356"/>
      <c r="M1096" s="625"/>
      <c r="N1096" s="621"/>
      <c r="R1096" s="621"/>
    </row>
    <row r="1097" spans="1:18" x14ac:dyDescent="0.2">
      <c r="A1097" s="552"/>
      <c r="B1097" s="552"/>
      <c r="C1097" s="356" t="s">
        <v>1885</v>
      </c>
      <c r="D1097" s="552"/>
      <c r="E1097" s="179"/>
      <c r="F1097" s="356"/>
      <c r="G1097" s="629">
        <v>46891346.810000002</v>
      </c>
      <c r="H1097" s="179"/>
      <c r="I1097" s="630">
        <v>8.6856799213168551E-2</v>
      </c>
      <c r="J1097" s="179"/>
      <c r="K1097" s="417"/>
      <c r="L1097" s="356"/>
      <c r="M1097" s="625"/>
      <c r="N1097" s="621"/>
      <c r="R1097" s="621"/>
    </row>
    <row r="1098" spans="1:18" x14ac:dyDescent="0.2">
      <c r="A1098" s="552"/>
      <c r="B1098" s="552"/>
      <c r="C1098" s="356" t="s">
        <v>1886</v>
      </c>
      <c r="D1098" s="552"/>
      <c r="E1098" s="179"/>
      <c r="F1098" s="356"/>
      <c r="G1098" s="629">
        <v>58685713.890000001</v>
      </c>
      <c r="H1098" s="179"/>
      <c r="I1098" s="630">
        <v>0.10870349466989826</v>
      </c>
      <c r="J1098" s="179"/>
      <c r="K1098" s="417"/>
      <c r="L1098" s="356"/>
      <c r="M1098" s="625"/>
      <c r="N1098" s="621"/>
      <c r="R1098" s="621"/>
    </row>
    <row r="1099" spans="1:18" x14ac:dyDescent="0.2">
      <c r="A1099" s="552"/>
      <c r="B1099" s="552"/>
      <c r="C1099" s="356" t="s">
        <v>1887</v>
      </c>
      <c r="D1099" s="552"/>
      <c r="E1099" s="179"/>
      <c r="F1099" s="356"/>
      <c r="G1099" s="629">
        <v>111763489.65000001</v>
      </c>
      <c r="H1099" s="179"/>
      <c r="I1099" s="630">
        <v>0.20701941062232182</v>
      </c>
      <c r="J1099" s="179"/>
      <c r="K1099" s="417"/>
      <c r="L1099" s="356"/>
      <c r="M1099" s="625"/>
      <c r="N1099" s="621"/>
      <c r="R1099" s="621"/>
    </row>
    <row r="1100" spans="1:18" x14ac:dyDescent="0.2">
      <c r="A1100" s="552"/>
      <c r="B1100" s="552"/>
      <c r="C1100" s="356" t="s">
        <v>1888</v>
      </c>
      <c r="D1100" s="552"/>
      <c r="E1100" s="179"/>
      <c r="F1100" s="356"/>
      <c r="G1100" s="629">
        <v>173126611.03</v>
      </c>
      <c r="H1100" s="179"/>
      <c r="I1100" s="630">
        <v>0.32068226476024825</v>
      </c>
      <c r="J1100" s="179"/>
      <c r="K1100" s="417"/>
      <c r="L1100" s="356"/>
      <c r="M1100" s="625"/>
      <c r="N1100" s="621"/>
      <c r="R1100" s="621"/>
    </row>
    <row r="1101" spans="1:18" x14ac:dyDescent="0.2">
      <c r="A1101" s="552"/>
      <c r="B1101" s="552"/>
      <c r="C1101" s="356" t="s">
        <v>1889</v>
      </c>
      <c r="D1101" s="552"/>
      <c r="E1101" s="179"/>
      <c r="F1101" s="356"/>
      <c r="G1101" s="629">
        <v>258556773.81999999</v>
      </c>
      <c r="H1101" s="179"/>
      <c r="I1101" s="630">
        <v>0.47892447789746839</v>
      </c>
      <c r="J1101" s="179"/>
      <c r="K1101" s="417"/>
      <c r="L1101" s="356"/>
      <c r="M1101" s="625"/>
      <c r="N1101" s="621"/>
      <c r="R1101" s="621"/>
    </row>
    <row r="1102" spans="1:18" x14ac:dyDescent="0.2">
      <c r="A1102" s="552"/>
      <c r="B1102" s="552"/>
      <c r="C1102" s="356" t="s">
        <v>1890</v>
      </c>
      <c r="D1102" s="552"/>
      <c r="E1102" s="179"/>
      <c r="F1102" s="356"/>
      <c r="G1102" s="629">
        <v>326037299.31</v>
      </c>
      <c r="H1102" s="179"/>
      <c r="I1102" s="630">
        <v>0.60391859412605353</v>
      </c>
      <c r="J1102" s="179"/>
      <c r="K1102" s="417"/>
      <c r="L1102" s="356"/>
      <c r="M1102" s="625"/>
      <c r="N1102" s="621"/>
      <c r="R1102" s="621"/>
    </row>
    <row r="1103" spans="1:18" x14ac:dyDescent="0.2">
      <c r="A1103" s="552"/>
      <c r="B1103" s="552"/>
      <c r="C1103" s="356" t="s">
        <v>1891</v>
      </c>
      <c r="D1103" s="552"/>
      <c r="E1103" s="179"/>
      <c r="F1103" s="356"/>
      <c r="G1103" s="629">
        <v>372759414.94</v>
      </c>
      <c r="H1103" s="179"/>
      <c r="I1103" s="630">
        <v>0.69046192657782945</v>
      </c>
      <c r="J1103" s="179"/>
      <c r="K1103" s="417"/>
      <c r="L1103" s="356"/>
      <c r="M1103" s="625"/>
      <c r="N1103" s="621"/>
      <c r="R1103" s="621"/>
    </row>
    <row r="1104" spans="1:18" x14ac:dyDescent="0.2">
      <c r="A1104" s="552"/>
      <c r="B1104" s="552"/>
      <c r="C1104" s="356" t="s">
        <v>1892</v>
      </c>
      <c r="D1104" s="552"/>
      <c r="E1104" s="179"/>
      <c r="F1104" s="356"/>
      <c r="G1104" s="629">
        <v>409076407.37</v>
      </c>
      <c r="H1104" s="179"/>
      <c r="I1104" s="630">
        <v>0.75773185875316151</v>
      </c>
      <c r="J1104" s="179"/>
      <c r="K1104" s="417"/>
      <c r="L1104" s="356"/>
      <c r="M1104" s="625"/>
      <c r="N1104" s="621"/>
      <c r="R1104" s="621"/>
    </row>
    <row r="1105" spans="1:18" x14ac:dyDescent="0.2">
      <c r="A1105" s="552"/>
      <c r="B1105" s="552"/>
      <c r="C1105" s="356" t="s">
        <v>1893</v>
      </c>
      <c r="D1105" s="552"/>
      <c r="E1105" s="179"/>
      <c r="F1105" s="356"/>
      <c r="G1105" s="629">
        <v>477236958.06</v>
      </c>
      <c r="H1105" s="179"/>
      <c r="I1105" s="630">
        <v>0.88398558504361202</v>
      </c>
      <c r="J1105" s="179"/>
      <c r="K1105" s="417"/>
      <c r="L1105" s="356"/>
      <c r="M1105" s="625"/>
      <c r="N1105" s="621"/>
      <c r="R1105" s="621"/>
    </row>
    <row r="1106" spans="1:18" x14ac:dyDescent="0.2">
      <c r="A1106" s="552"/>
      <c r="B1106" s="552"/>
      <c r="C1106" s="356" t="s">
        <v>1894</v>
      </c>
      <c r="D1106" s="552"/>
      <c r="E1106" s="179"/>
      <c r="F1106" s="356"/>
      <c r="G1106" s="629">
        <v>554318736.17999995</v>
      </c>
      <c r="H1106" s="179"/>
      <c r="I1106" s="630">
        <v>1.0267640928201269</v>
      </c>
      <c r="J1106" s="179"/>
      <c r="K1106" s="417"/>
      <c r="L1106" s="356"/>
      <c r="M1106" s="625"/>
      <c r="N1106" s="621"/>
      <c r="R1106" s="621"/>
    </row>
    <row r="1107" spans="1:18" x14ac:dyDescent="0.2">
      <c r="A1107" s="552"/>
      <c r="B1107" s="552"/>
      <c r="C1107" s="356" t="s">
        <v>1895</v>
      </c>
      <c r="D1107" s="552"/>
      <c r="E1107" s="179"/>
      <c r="F1107" s="356"/>
      <c r="G1107" s="629">
        <v>3053899904.6399999</v>
      </c>
      <c r="H1107" s="179"/>
      <c r="I1107" s="630">
        <v>5.6567360265682041</v>
      </c>
      <c r="J1107" s="179"/>
      <c r="K1107" s="417"/>
      <c r="L1107" s="356"/>
      <c r="M1107" s="625"/>
      <c r="N1107" s="621"/>
      <c r="R1107" s="621"/>
    </row>
    <row r="1108" spans="1:18" x14ac:dyDescent="0.2">
      <c r="A1108" s="361" t="s">
        <v>264</v>
      </c>
      <c r="B1108" s="361"/>
      <c r="C1108" s="466"/>
      <c r="D1108" s="361"/>
      <c r="E1108" s="179"/>
      <c r="F1108" s="356"/>
      <c r="G1108" s="631">
        <v>5951625712.2700005</v>
      </c>
      <c r="H1108" s="179"/>
      <c r="I1108" s="635">
        <v>11.024190914736632</v>
      </c>
      <c r="J1108" s="179"/>
      <c r="K1108" s="417"/>
      <c r="L1108" s="582"/>
      <c r="M1108" s="625"/>
      <c r="N1108" s="621"/>
      <c r="R1108" s="621"/>
    </row>
    <row r="1109" spans="1:18" x14ac:dyDescent="0.2">
      <c r="A1109" s="361"/>
      <c r="B1109" s="361"/>
      <c r="C1109" s="466"/>
      <c r="D1109" s="361"/>
      <c r="E1109" s="484"/>
      <c r="F1109" s="356"/>
      <c r="G1109" s="466"/>
      <c r="H1109" s="179"/>
      <c r="I1109" s="179"/>
      <c r="J1109" s="179"/>
      <c r="K1109" s="417"/>
      <c r="L1109" s="356"/>
      <c r="M1109" s="625"/>
      <c r="N1109" s="621"/>
      <c r="R1109" s="621"/>
    </row>
    <row r="1110" spans="1:18" x14ac:dyDescent="0.2">
      <c r="A1110" s="361"/>
      <c r="B1110" s="361"/>
      <c r="C1110" s="466"/>
      <c r="D1110" s="361"/>
      <c r="E1110" s="484"/>
      <c r="F1110" s="356"/>
      <c r="G1110" s="466"/>
      <c r="H1110" s="179"/>
      <c r="I1110" s="179"/>
      <c r="J1110" s="179"/>
      <c r="K1110" s="417"/>
      <c r="L1110" s="356"/>
      <c r="M1110" s="625"/>
      <c r="N1110" s="621"/>
      <c r="R1110" s="621"/>
    </row>
    <row r="1111" spans="1:18" x14ac:dyDescent="0.2">
      <c r="A1111" s="361"/>
      <c r="B1111" s="361"/>
      <c r="C1111" s="466"/>
      <c r="D1111" s="361"/>
      <c r="E1111" s="484"/>
      <c r="F1111" s="356"/>
      <c r="G1111" s="466"/>
      <c r="H1111" s="179"/>
      <c r="I1111" s="179"/>
      <c r="J1111" s="179"/>
      <c r="K1111" s="417"/>
      <c r="L1111" s="356"/>
      <c r="M1111" s="625"/>
      <c r="N1111" s="621"/>
      <c r="R1111" s="621"/>
    </row>
    <row r="1112" spans="1:18" x14ac:dyDescent="0.2">
      <c r="A1112" s="361"/>
      <c r="B1112" s="361"/>
      <c r="C1112" s="466"/>
      <c r="D1112" s="361"/>
      <c r="E1112" s="484"/>
      <c r="F1112" s="356"/>
      <c r="G1112" s="466"/>
      <c r="H1112" s="179"/>
      <c r="I1112" s="179"/>
      <c r="J1112" s="179"/>
      <c r="K1112" s="417"/>
      <c r="L1112" s="356"/>
      <c r="M1112" s="625"/>
      <c r="N1112" s="621"/>
      <c r="R1112" s="621"/>
    </row>
    <row r="1113" spans="1:18" x14ac:dyDescent="0.2">
      <c r="A1113" s="361"/>
      <c r="B1113" s="361"/>
      <c r="C1113" s="466"/>
      <c r="D1113" s="361"/>
      <c r="E1113" s="484"/>
      <c r="F1113" s="356"/>
      <c r="G1113" s="466"/>
      <c r="H1113" s="179"/>
      <c r="I1113" s="179"/>
      <c r="J1113" s="179"/>
      <c r="K1113" s="417"/>
      <c r="L1113" s="356"/>
      <c r="M1113" s="625"/>
      <c r="N1113" s="621"/>
      <c r="R1113" s="621"/>
    </row>
    <row r="1114" spans="1:18" x14ac:dyDescent="0.2">
      <c r="A1114" s="361"/>
      <c r="B1114" s="361"/>
      <c r="C1114" s="466"/>
      <c r="D1114" s="361"/>
      <c r="E1114" s="484"/>
      <c r="F1114" s="356"/>
      <c r="G1114" s="466"/>
      <c r="H1114" s="179"/>
      <c r="I1114" s="179"/>
      <c r="J1114" s="179"/>
      <c r="K1114" s="417"/>
      <c r="L1114" s="356"/>
      <c r="M1114" s="625"/>
      <c r="N1114" s="621"/>
      <c r="R1114" s="621"/>
    </row>
    <row r="1115" spans="1:18" x14ac:dyDescent="0.2">
      <c r="A1115" s="361"/>
      <c r="B1115" s="361"/>
      <c r="C1115" s="466"/>
      <c r="D1115" s="361"/>
      <c r="E1115" s="484"/>
      <c r="F1115" s="356"/>
      <c r="G1115" s="466"/>
      <c r="H1115" s="179"/>
      <c r="I1115" s="179"/>
      <c r="J1115" s="179"/>
      <c r="K1115" s="417"/>
      <c r="L1115" s="356"/>
      <c r="M1115" s="625"/>
      <c r="N1115" s="621"/>
      <c r="R1115" s="621"/>
    </row>
    <row r="1116" spans="1:18" x14ac:dyDescent="0.2">
      <c r="A1116" s="361"/>
      <c r="B1116" s="361"/>
      <c r="C1116" s="466"/>
      <c r="D1116" s="361"/>
      <c r="E1116" s="484"/>
      <c r="F1116" s="356"/>
      <c r="G1116" s="466"/>
      <c r="H1116" s="179"/>
      <c r="I1116" s="179"/>
      <c r="J1116" s="179"/>
      <c r="K1116" s="417"/>
      <c r="L1116" s="356"/>
      <c r="M1116" s="625"/>
      <c r="N1116" s="621"/>
      <c r="R1116" s="621"/>
    </row>
    <row r="1117" spans="1:18" x14ac:dyDescent="0.2">
      <c r="A1117" s="361"/>
      <c r="B1117" s="361"/>
      <c r="C1117" s="466"/>
      <c r="D1117" s="361"/>
      <c r="E1117" s="484"/>
      <c r="F1117" s="356"/>
      <c r="G1117" s="466"/>
      <c r="H1117" s="179"/>
      <c r="I1117" s="179"/>
      <c r="J1117" s="179"/>
      <c r="K1117" s="417"/>
      <c r="L1117" s="356"/>
      <c r="M1117" s="625"/>
      <c r="N1117" s="621"/>
      <c r="R1117" s="621"/>
    </row>
    <row r="1118" spans="1:18" x14ac:dyDescent="0.2">
      <c r="A1118" s="361"/>
      <c r="B1118" s="361"/>
      <c r="C1118" s="466"/>
      <c r="D1118" s="361"/>
      <c r="E1118" s="484"/>
      <c r="F1118" s="356"/>
      <c r="G1118" s="466"/>
      <c r="H1118" s="179"/>
      <c r="I1118" s="179"/>
      <c r="J1118" s="179"/>
      <c r="K1118" s="417"/>
      <c r="L1118" s="356"/>
      <c r="M1118" s="625"/>
      <c r="N1118" s="621"/>
      <c r="R1118" s="621"/>
    </row>
    <row r="1119" spans="1:18" x14ac:dyDescent="0.2">
      <c r="A1119" s="361"/>
      <c r="B1119" s="361"/>
      <c r="C1119" s="466"/>
      <c r="D1119" s="361"/>
      <c r="E1119" s="484"/>
      <c r="F1119" s="582"/>
      <c r="G1119" s="466"/>
      <c r="H1119" s="179"/>
      <c r="I1119" s="179"/>
      <c r="J1119" s="179"/>
      <c r="K1119" s="417"/>
      <c r="L1119" s="582"/>
      <c r="M1119" s="625"/>
      <c r="N1119" s="621"/>
      <c r="R1119" s="621"/>
    </row>
    <row r="1120" spans="1:18" x14ac:dyDescent="0.2">
      <c r="A1120" s="361"/>
      <c r="B1120" s="361"/>
      <c r="C1120" s="466"/>
      <c r="D1120" s="361"/>
      <c r="E1120" s="484"/>
      <c r="F1120" s="582"/>
      <c r="G1120" s="466"/>
      <c r="H1120" s="179"/>
      <c r="I1120" s="179"/>
      <c r="J1120" s="179"/>
      <c r="K1120" s="417"/>
      <c r="L1120" s="582"/>
      <c r="M1120" s="625"/>
      <c r="N1120" s="621"/>
      <c r="R1120" s="621"/>
    </row>
    <row r="1121" spans="1:18" x14ac:dyDescent="0.2">
      <c r="A1121" s="502" t="s">
        <v>1694</v>
      </c>
      <c r="B1121" s="503"/>
      <c r="C1121" s="503"/>
      <c r="D1121" s="503"/>
      <c r="E1121" s="504" t="s">
        <v>1896</v>
      </c>
      <c r="F1121" s="505"/>
      <c r="G1121" s="506"/>
      <c r="H1121" s="507"/>
      <c r="I1121" s="507"/>
      <c r="J1121" s="508"/>
      <c r="K1121" s="509"/>
      <c r="L1121" s="510"/>
      <c r="M1121" s="511" t="s">
        <v>2026</v>
      </c>
      <c r="N1121" s="413"/>
      <c r="R1121" s="413"/>
    </row>
    <row r="1122" spans="1:18" ht="23.25" x14ac:dyDescent="0.35">
      <c r="A1122" s="410" t="s">
        <v>1605</v>
      </c>
      <c r="B1122" s="177"/>
      <c r="C1122" s="177"/>
      <c r="D1122" s="177"/>
      <c r="E1122" s="177"/>
      <c r="F1122" s="411"/>
      <c r="G1122" s="178"/>
      <c r="H1122" s="178"/>
      <c r="I1122" s="178"/>
      <c r="J1122" s="179"/>
      <c r="K1122" s="412"/>
      <c r="L1122" s="178"/>
      <c r="M1122" s="178"/>
      <c r="N1122" s="413"/>
      <c r="R1122" s="413"/>
    </row>
    <row r="1123" spans="1:18" ht="15.75" x14ac:dyDescent="0.25">
      <c r="A1123" s="414" t="s">
        <v>1606</v>
      </c>
      <c r="B1123" s="414"/>
      <c r="C1123" s="414"/>
      <c r="D1123" s="414"/>
      <c r="E1123" s="414"/>
      <c r="F1123" s="415"/>
      <c r="G1123" s="416">
        <v>43371</v>
      </c>
      <c r="H1123" s="179"/>
      <c r="J1123" s="179"/>
      <c r="K1123" s="417"/>
      <c r="L1123" s="179"/>
      <c r="M1123" s="418"/>
      <c r="N1123" s="413"/>
      <c r="R1123" s="413"/>
    </row>
    <row r="1124" spans="1:18" ht="15.75" x14ac:dyDescent="0.25">
      <c r="A1124" s="414"/>
      <c r="B1124" s="414"/>
      <c r="C1124" s="414"/>
      <c r="D1124" s="414"/>
      <c r="E1124" s="414"/>
      <c r="F1124" s="415"/>
      <c r="G1124" s="179"/>
      <c r="H1124" s="179"/>
      <c r="I1124" s="419"/>
      <c r="J1124" s="179"/>
      <c r="K1124" s="417"/>
      <c r="L1124" s="179"/>
      <c r="M1124" s="418"/>
      <c r="N1124" s="413"/>
      <c r="R1124" s="413"/>
    </row>
    <row r="1125" spans="1:18" x14ac:dyDescent="0.2">
      <c r="A1125" s="179"/>
      <c r="B1125" s="179"/>
      <c r="C1125" s="179"/>
      <c r="D1125" s="179"/>
      <c r="E1125" s="179"/>
      <c r="F1125" s="420"/>
      <c r="G1125" s="179"/>
      <c r="H1125" s="179"/>
      <c r="I1125" s="179"/>
      <c r="J1125" s="179"/>
      <c r="K1125" s="417"/>
      <c r="L1125" s="179"/>
      <c r="M1125" s="418"/>
      <c r="N1125" s="413"/>
      <c r="R1125" s="413"/>
    </row>
    <row r="1126" spans="1:18" ht="18" customHeight="1" x14ac:dyDescent="0.2">
      <c r="A1126" s="179"/>
      <c r="B1126" s="179"/>
      <c r="C1126" s="179"/>
      <c r="D1126" s="179"/>
      <c r="E1126" s="179"/>
      <c r="F1126" s="420"/>
      <c r="G1126" s="179"/>
      <c r="H1126" s="179"/>
      <c r="I1126" s="179"/>
      <c r="J1126" s="179"/>
      <c r="K1126" s="417"/>
      <c r="L1126" s="179"/>
      <c r="M1126" s="418"/>
      <c r="N1126" s="413"/>
      <c r="R1126" s="413"/>
    </row>
    <row r="1127" spans="1:18" x14ac:dyDescent="0.2">
      <c r="A1127" s="569" t="s">
        <v>2024</v>
      </c>
      <c r="B1127" s="569"/>
      <c r="C1127" s="569"/>
      <c r="D1127" s="569"/>
      <c r="E1127" s="569"/>
      <c r="F1127" s="569"/>
      <c r="G1127" s="569"/>
      <c r="H1127" s="569"/>
      <c r="I1127" s="569"/>
      <c r="J1127" s="569"/>
      <c r="K1127" s="570"/>
      <c r="L1127" s="569"/>
      <c r="M1127" s="620"/>
      <c r="N1127" s="621"/>
      <c r="R1127" s="621"/>
    </row>
    <row r="1128" spans="1:18" ht="10.9" customHeight="1" x14ac:dyDescent="0.2">
      <c r="A1128" s="616"/>
      <c r="B1128" s="616"/>
      <c r="C1128" s="572"/>
      <c r="D1128" s="616"/>
      <c r="E1128" s="616"/>
      <c r="F1128" s="616"/>
      <c r="G1128" s="616"/>
      <c r="H1128" s="616"/>
      <c r="I1128" s="179"/>
      <c r="J1128" s="179"/>
      <c r="K1128" s="417"/>
      <c r="L1128" s="616"/>
      <c r="M1128" s="625"/>
      <c r="N1128" s="621"/>
      <c r="R1128" s="621"/>
    </row>
    <row r="1129" spans="1:18" x14ac:dyDescent="0.2">
      <c r="A1129" s="471" t="s">
        <v>1967</v>
      </c>
      <c r="B1129" s="471"/>
      <c r="C1129" s="633" t="s">
        <v>1878</v>
      </c>
      <c r="D1129" s="552"/>
      <c r="E1129" s="179"/>
      <c r="F1129" s="356"/>
      <c r="G1129" s="627" t="s">
        <v>1870</v>
      </c>
      <c r="H1129" s="179"/>
      <c r="I1129" s="627" t="s">
        <v>1869</v>
      </c>
      <c r="J1129" s="179"/>
      <c r="K1129" s="417"/>
      <c r="L1129" s="356"/>
      <c r="M1129" s="625"/>
      <c r="N1129" s="621"/>
      <c r="R1129" s="621"/>
    </row>
    <row r="1130" spans="1:18" x14ac:dyDescent="0.2">
      <c r="A1130" s="552" t="s">
        <v>1976</v>
      </c>
      <c r="B1130" s="203"/>
      <c r="C1130" s="356" t="s">
        <v>1879</v>
      </c>
      <c r="D1130" s="552"/>
      <c r="E1130" s="179"/>
      <c r="F1130" s="356"/>
      <c r="G1130" s="629">
        <v>12501316.380000001</v>
      </c>
      <c r="H1130" s="179"/>
      <c r="I1130" s="630">
        <v>2.3156177004632194E-2</v>
      </c>
      <c r="J1130" s="179"/>
      <c r="K1130" s="417"/>
      <c r="L1130" s="356"/>
      <c r="M1130" s="625"/>
      <c r="N1130" s="621"/>
      <c r="R1130" s="621"/>
    </row>
    <row r="1131" spans="1:18" x14ac:dyDescent="0.2">
      <c r="B1131" s="552"/>
      <c r="C1131" s="356" t="s">
        <v>1880</v>
      </c>
      <c r="D1131" s="552"/>
      <c r="E1131" s="179"/>
      <c r="F1131" s="356"/>
      <c r="G1131" s="629">
        <v>11673211.640000001</v>
      </c>
      <c r="H1131" s="179"/>
      <c r="I1131" s="630">
        <v>2.1622279344983095E-2</v>
      </c>
      <c r="J1131" s="179"/>
      <c r="K1131" s="417"/>
      <c r="L1131" s="356"/>
      <c r="M1131" s="625"/>
      <c r="N1131" s="621"/>
      <c r="R1131" s="621"/>
    </row>
    <row r="1132" spans="1:18" x14ac:dyDescent="0.2">
      <c r="A1132" s="552"/>
      <c r="B1132" s="552"/>
      <c r="C1132" s="356" t="s">
        <v>1881</v>
      </c>
      <c r="D1132" s="552"/>
      <c r="E1132" s="179"/>
      <c r="F1132" s="356"/>
      <c r="G1132" s="629">
        <v>15413540.289999999</v>
      </c>
      <c r="H1132" s="179"/>
      <c r="I1132" s="630">
        <v>2.8550486714685467E-2</v>
      </c>
      <c r="J1132" s="179"/>
      <c r="K1132" s="417"/>
      <c r="L1132" s="356"/>
      <c r="M1132" s="625"/>
      <c r="N1132" s="621"/>
      <c r="R1132" s="621"/>
    </row>
    <row r="1133" spans="1:18" x14ac:dyDescent="0.2">
      <c r="A1133" s="552"/>
      <c r="B1133" s="552"/>
      <c r="C1133" s="356" t="s">
        <v>1882</v>
      </c>
      <c r="D1133" s="552"/>
      <c r="E1133" s="179"/>
      <c r="F1133" s="356"/>
      <c r="G1133" s="629">
        <v>12178945.109999999</v>
      </c>
      <c r="H1133" s="179"/>
      <c r="I1133" s="630">
        <v>2.2559048993275672E-2</v>
      </c>
      <c r="J1133" s="179"/>
      <c r="K1133" s="417"/>
      <c r="L1133" s="356"/>
      <c r="M1133" s="625"/>
      <c r="N1133" s="621"/>
      <c r="R1133" s="621"/>
    </row>
    <row r="1134" spans="1:18" x14ac:dyDescent="0.2">
      <c r="A1134" s="552"/>
      <c r="B1134" s="552"/>
      <c r="C1134" s="356" t="s">
        <v>1883</v>
      </c>
      <c r="D1134" s="552"/>
      <c r="E1134" s="179"/>
      <c r="F1134" s="356"/>
      <c r="G1134" s="629">
        <v>20213032.579999998</v>
      </c>
      <c r="H1134" s="179"/>
      <c r="I1134" s="630">
        <v>3.7440581935170351E-2</v>
      </c>
      <c r="J1134" s="179"/>
      <c r="K1134" s="417"/>
      <c r="L1134" s="356"/>
      <c r="M1134" s="625"/>
      <c r="N1134" s="621"/>
      <c r="R1134" s="621"/>
    </row>
    <row r="1135" spans="1:18" x14ac:dyDescent="0.2">
      <c r="A1135" s="552"/>
      <c r="B1135" s="552"/>
      <c r="C1135" s="356" t="s">
        <v>1884</v>
      </c>
      <c r="D1135" s="552"/>
      <c r="E1135" s="179"/>
      <c r="F1135" s="356"/>
      <c r="G1135" s="629">
        <v>25763010.48</v>
      </c>
      <c r="H1135" s="179"/>
      <c r="I1135" s="630">
        <v>4.7720800971127339E-2</v>
      </c>
      <c r="J1135" s="179"/>
      <c r="K1135" s="417"/>
      <c r="L1135" s="356"/>
      <c r="M1135" s="625"/>
      <c r="N1135" s="621"/>
      <c r="R1135" s="621"/>
    </row>
    <row r="1136" spans="1:18" x14ac:dyDescent="0.2">
      <c r="A1136" s="552"/>
      <c r="B1136" s="552"/>
      <c r="C1136" s="356" t="s">
        <v>1885</v>
      </c>
      <c r="D1136" s="552"/>
      <c r="E1136" s="179"/>
      <c r="F1136" s="356"/>
      <c r="G1136" s="629">
        <v>44343807.770000003</v>
      </c>
      <c r="H1136" s="179"/>
      <c r="I1136" s="630">
        <v>8.213799495741618E-2</v>
      </c>
      <c r="J1136" s="179"/>
      <c r="K1136" s="417"/>
      <c r="L1136" s="356"/>
      <c r="M1136" s="625"/>
      <c r="N1136" s="621"/>
      <c r="R1136" s="621"/>
    </row>
    <row r="1137" spans="1:18" x14ac:dyDescent="0.2">
      <c r="A1137" s="552"/>
      <c r="B1137" s="552"/>
      <c r="C1137" s="356" t="s">
        <v>1886</v>
      </c>
      <c r="D1137" s="552"/>
      <c r="E1137" s="179"/>
      <c r="F1137" s="356"/>
      <c r="G1137" s="629">
        <v>69008767.340000004</v>
      </c>
      <c r="H1137" s="179"/>
      <c r="I1137" s="630">
        <v>0.12782487722277139</v>
      </c>
      <c r="J1137" s="179"/>
      <c r="K1137" s="417"/>
      <c r="L1137" s="356"/>
      <c r="M1137" s="625"/>
      <c r="N1137" s="621"/>
      <c r="R1137" s="621"/>
    </row>
    <row r="1138" spans="1:18" x14ac:dyDescent="0.2">
      <c r="A1138" s="552"/>
      <c r="B1138" s="552"/>
      <c r="C1138" s="356" t="s">
        <v>1887</v>
      </c>
      <c r="D1138" s="552"/>
      <c r="E1138" s="179"/>
      <c r="F1138" s="356"/>
      <c r="G1138" s="629">
        <v>110134742.77</v>
      </c>
      <c r="H1138" s="179"/>
      <c r="I1138" s="630">
        <v>0.20400248425212283</v>
      </c>
      <c r="J1138" s="179"/>
      <c r="K1138" s="417"/>
      <c r="L1138" s="356"/>
      <c r="M1138" s="625"/>
      <c r="N1138" s="621"/>
      <c r="R1138" s="621"/>
    </row>
    <row r="1139" spans="1:18" x14ac:dyDescent="0.2">
      <c r="A1139" s="552"/>
      <c r="B1139" s="552"/>
      <c r="C1139" s="356" t="s">
        <v>1888</v>
      </c>
      <c r="D1139" s="552"/>
      <c r="E1139" s="179"/>
      <c r="F1139" s="356"/>
      <c r="G1139" s="629">
        <v>186986780.25</v>
      </c>
      <c r="H1139" s="179"/>
      <c r="I1139" s="630">
        <v>0.34635544364930815</v>
      </c>
      <c r="J1139" s="179"/>
      <c r="K1139" s="417"/>
      <c r="L1139" s="356"/>
      <c r="M1139" s="625"/>
      <c r="N1139" s="621"/>
      <c r="R1139" s="621"/>
    </row>
    <row r="1140" spans="1:18" x14ac:dyDescent="0.2">
      <c r="A1140" s="552"/>
      <c r="B1140" s="552"/>
      <c r="C1140" s="356" t="s">
        <v>1889</v>
      </c>
      <c r="D1140" s="552"/>
      <c r="E1140" s="179"/>
      <c r="F1140" s="356"/>
      <c r="G1140" s="629">
        <v>263543896</v>
      </c>
      <c r="H1140" s="179"/>
      <c r="I1140" s="630">
        <v>0.48816211979320995</v>
      </c>
      <c r="J1140" s="179"/>
      <c r="K1140" s="417"/>
      <c r="L1140" s="356"/>
      <c r="M1140" s="625"/>
      <c r="N1140" s="621"/>
      <c r="R1140" s="621"/>
    </row>
    <row r="1141" spans="1:18" x14ac:dyDescent="0.2">
      <c r="A1141" s="552"/>
      <c r="B1141" s="552"/>
      <c r="C1141" s="356" t="s">
        <v>1890</v>
      </c>
      <c r="D1141" s="552"/>
      <c r="E1141" s="179"/>
      <c r="F1141" s="356"/>
      <c r="G1141" s="629">
        <v>339032571.74000001</v>
      </c>
      <c r="H1141" s="179"/>
      <c r="I1141" s="630">
        <v>0.62798972547458254</v>
      </c>
      <c r="J1141" s="179"/>
      <c r="K1141" s="417"/>
      <c r="L1141" s="356"/>
      <c r="M1141" s="625"/>
      <c r="N1141" s="621"/>
      <c r="R1141" s="621"/>
    </row>
    <row r="1142" spans="1:18" x14ac:dyDescent="0.2">
      <c r="A1142" s="552"/>
      <c r="B1142" s="552"/>
      <c r="C1142" s="356" t="s">
        <v>1891</v>
      </c>
      <c r="D1142" s="552"/>
      <c r="E1142" s="179"/>
      <c r="F1142" s="356"/>
      <c r="G1142" s="629">
        <v>375776690.05000001</v>
      </c>
      <c r="H1142" s="179"/>
      <c r="I1142" s="630">
        <v>0.69605082253046768</v>
      </c>
      <c r="J1142" s="179"/>
      <c r="K1142" s="417"/>
      <c r="L1142" s="356"/>
      <c r="M1142" s="625"/>
      <c r="N1142" s="621"/>
      <c r="R1142" s="621"/>
    </row>
    <row r="1143" spans="1:18" x14ac:dyDescent="0.2">
      <c r="A1143" s="552"/>
      <c r="B1143" s="552"/>
      <c r="C1143" s="356" t="s">
        <v>1892</v>
      </c>
      <c r="D1143" s="552"/>
      <c r="E1143" s="179"/>
      <c r="F1143" s="356"/>
      <c r="G1143" s="629">
        <v>387703664.88999999</v>
      </c>
      <c r="H1143" s="179"/>
      <c r="I1143" s="630">
        <v>0.71814314722090433</v>
      </c>
      <c r="J1143" s="179"/>
      <c r="K1143" s="417"/>
      <c r="L1143" s="356"/>
      <c r="M1143" s="625"/>
      <c r="N1143" s="621"/>
      <c r="R1143" s="621"/>
    </row>
    <row r="1144" spans="1:18" x14ac:dyDescent="0.2">
      <c r="A1144" s="552"/>
      <c r="B1144" s="552"/>
      <c r="C1144" s="356" t="s">
        <v>1893</v>
      </c>
      <c r="D1144" s="552"/>
      <c r="E1144" s="179"/>
      <c r="F1144" s="356"/>
      <c r="G1144" s="629">
        <v>459025148.97000003</v>
      </c>
      <c r="H1144" s="179"/>
      <c r="I1144" s="630">
        <v>0.85025186756588433</v>
      </c>
      <c r="J1144" s="179"/>
      <c r="K1144" s="417"/>
      <c r="L1144" s="356"/>
      <c r="M1144" s="625"/>
      <c r="N1144" s="621"/>
      <c r="R1144" s="621"/>
    </row>
    <row r="1145" spans="1:18" x14ac:dyDescent="0.2">
      <c r="A1145" s="552"/>
      <c r="B1145" s="552"/>
      <c r="C1145" s="356" t="s">
        <v>1894</v>
      </c>
      <c r="D1145" s="552"/>
      <c r="E1145" s="179"/>
      <c r="F1145" s="356"/>
      <c r="G1145" s="629">
        <v>499765933.86000001</v>
      </c>
      <c r="H1145" s="179"/>
      <c r="I1145" s="630">
        <v>0.92571598650697162</v>
      </c>
      <c r="J1145" s="179"/>
      <c r="K1145" s="417"/>
      <c r="L1145" s="356"/>
      <c r="M1145" s="625"/>
      <c r="N1145" s="621"/>
      <c r="R1145" s="621"/>
    </row>
    <row r="1146" spans="1:18" x14ac:dyDescent="0.2">
      <c r="A1146" s="552"/>
      <c r="B1146" s="552"/>
      <c r="C1146" s="356" t="s">
        <v>1895</v>
      </c>
      <c r="D1146" s="552"/>
      <c r="E1146" s="179"/>
      <c r="F1146" s="356"/>
      <c r="G1146" s="629">
        <v>2493205456.1100001</v>
      </c>
      <c r="H1146" s="179"/>
      <c r="I1146" s="630">
        <v>4.6181622075384912</v>
      </c>
      <c r="J1146" s="179"/>
      <c r="K1146" s="417"/>
      <c r="L1146" s="356"/>
      <c r="M1146" s="625"/>
      <c r="N1146" s="621"/>
      <c r="R1146" s="621"/>
    </row>
    <row r="1147" spans="1:18" x14ac:dyDescent="0.2">
      <c r="A1147" s="361" t="s">
        <v>264</v>
      </c>
      <c r="B1147" s="361"/>
      <c r="C1147" s="466"/>
      <c r="D1147" s="361"/>
      <c r="E1147" s="179"/>
      <c r="F1147" s="356"/>
      <c r="G1147" s="631">
        <v>5326270516.2299995</v>
      </c>
      <c r="H1147" s="179"/>
      <c r="I1147" s="635">
        <v>9.8658460516760051</v>
      </c>
      <c r="J1147" s="179"/>
      <c r="K1147" s="417"/>
      <c r="L1147" s="582"/>
      <c r="M1147" s="625"/>
      <c r="N1147" s="621"/>
      <c r="R1147" s="621"/>
    </row>
    <row r="1148" spans="1:18" ht="27" customHeight="1" x14ac:dyDescent="0.2">
      <c r="A1148" s="552"/>
      <c r="B1148" s="552"/>
      <c r="C1148" s="583"/>
      <c r="D1148" s="552"/>
      <c r="E1148" s="552"/>
      <c r="F1148" s="356"/>
      <c r="G1148" s="356"/>
      <c r="H1148" s="552"/>
      <c r="I1148" s="179"/>
      <c r="J1148" s="179"/>
      <c r="K1148" s="417"/>
      <c r="L1148" s="356"/>
      <c r="M1148" s="625"/>
      <c r="N1148" s="621"/>
      <c r="R1148" s="621"/>
    </row>
    <row r="1149" spans="1:18" x14ac:dyDescent="0.2">
      <c r="A1149" s="471" t="s">
        <v>1967</v>
      </c>
      <c r="B1149" s="471"/>
      <c r="C1149" s="633" t="s">
        <v>1878</v>
      </c>
      <c r="D1149" s="552"/>
      <c r="E1149" s="179"/>
      <c r="F1149" s="356"/>
      <c r="G1149" s="627" t="s">
        <v>1870</v>
      </c>
      <c r="H1149" s="179"/>
      <c r="I1149" s="627" t="s">
        <v>1869</v>
      </c>
      <c r="J1149" s="179"/>
      <c r="K1149" s="417"/>
      <c r="L1149" s="356"/>
      <c r="M1149" s="625"/>
      <c r="N1149" s="621"/>
      <c r="R1149" s="621"/>
    </row>
    <row r="1150" spans="1:18" x14ac:dyDescent="0.2">
      <c r="A1150" s="552" t="s">
        <v>1977</v>
      </c>
      <c r="B1150" s="203"/>
      <c r="C1150" s="356" t="s">
        <v>1879</v>
      </c>
      <c r="D1150" s="552"/>
      <c r="E1150" s="179"/>
      <c r="F1150" s="356"/>
      <c r="G1150" s="629">
        <v>6282935.1600000001</v>
      </c>
      <c r="H1150" s="179"/>
      <c r="I1150" s="630">
        <v>1.1637875104604551E-2</v>
      </c>
      <c r="J1150" s="179"/>
      <c r="K1150" s="417"/>
      <c r="L1150" s="356"/>
      <c r="M1150" s="625"/>
      <c r="N1150" s="621"/>
      <c r="R1150" s="621"/>
    </row>
    <row r="1151" spans="1:18" x14ac:dyDescent="0.2">
      <c r="B1151" s="552"/>
      <c r="C1151" s="356" t="s">
        <v>1880</v>
      </c>
      <c r="D1151" s="552"/>
      <c r="E1151" s="179"/>
      <c r="F1151" s="356"/>
      <c r="G1151" s="629">
        <v>10928941.33</v>
      </c>
      <c r="H1151" s="179"/>
      <c r="I1151" s="630">
        <v>2.0243668124070014E-2</v>
      </c>
      <c r="J1151" s="179"/>
      <c r="K1151" s="417"/>
      <c r="L1151" s="356"/>
      <c r="M1151" s="625"/>
      <c r="N1151" s="621"/>
      <c r="R1151" s="621"/>
    </row>
    <row r="1152" spans="1:18" x14ac:dyDescent="0.2">
      <c r="A1152" s="552"/>
      <c r="B1152" s="552"/>
      <c r="C1152" s="356" t="s">
        <v>1881</v>
      </c>
      <c r="D1152" s="552"/>
      <c r="E1152" s="179"/>
      <c r="F1152" s="356"/>
      <c r="G1152" s="629">
        <v>12865881.32</v>
      </c>
      <c r="H1152" s="179"/>
      <c r="I1152" s="630">
        <v>2.3831460312702755E-2</v>
      </c>
      <c r="J1152" s="179"/>
      <c r="K1152" s="417"/>
      <c r="L1152" s="356"/>
      <c r="M1152" s="625"/>
      <c r="N1152" s="621"/>
      <c r="R1152" s="621"/>
    </row>
    <row r="1153" spans="1:18" x14ac:dyDescent="0.2">
      <c r="A1153" s="552"/>
      <c r="B1153" s="552"/>
      <c r="C1153" s="356" t="s">
        <v>1882</v>
      </c>
      <c r="D1153" s="552"/>
      <c r="E1153" s="179"/>
      <c r="F1153" s="356"/>
      <c r="G1153" s="629">
        <v>8080084.1100000003</v>
      </c>
      <c r="H1153" s="179"/>
      <c r="I1153" s="630">
        <v>1.4966732476494287E-2</v>
      </c>
      <c r="J1153" s="179"/>
      <c r="K1153" s="417"/>
      <c r="L1153" s="356"/>
      <c r="M1153" s="625"/>
      <c r="N1153" s="621"/>
      <c r="R1153" s="621"/>
    </row>
    <row r="1154" spans="1:18" x14ac:dyDescent="0.2">
      <c r="A1154" s="552"/>
      <c r="B1154" s="552"/>
      <c r="C1154" s="356" t="s">
        <v>1883</v>
      </c>
      <c r="D1154" s="552"/>
      <c r="E1154" s="179"/>
      <c r="F1154" s="356"/>
      <c r="G1154" s="629">
        <v>9389579.9700000007</v>
      </c>
      <c r="H1154" s="179"/>
      <c r="I1154" s="630">
        <v>1.7392310471584835E-2</v>
      </c>
      <c r="J1154" s="179"/>
      <c r="K1154" s="417"/>
      <c r="L1154" s="356"/>
      <c r="M1154" s="625"/>
      <c r="N1154" s="621"/>
      <c r="R1154" s="621"/>
    </row>
    <row r="1155" spans="1:18" x14ac:dyDescent="0.2">
      <c r="A1155" s="552"/>
      <c r="B1155" s="552"/>
      <c r="C1155" s="356" t="s">
        <v>1884</v>
      </c>
      <c r="D1155" s="552"/>
      <c r="E1155" s="179"/>
      <c r="F1155" s="356"/>
      <c r="G1155" s="629">
        <v>24848825.800000001</v>
      </c>
      <c r="H1155" s="179"/>
      <c r="I1155" s="630">
        <v>4.6027457516603629E-2</v>
      </c>
      <c r="J1155" s="179"/>
      <c r="K1155" s="417"/>
      <c r="L1155" s="356"/>
      <c r="M1155" s="625"/>
      <c r="N1155" s="621"/>
      <c r="R1155" s="621"/>
    </row>
    <row r="1156" spans="1:18" x14ac:dyDescent="0.2">
      <c r="A1156" s="552"/>
      <c r="B1156" s="552"/>
      <c r="C1156" s="356" t="s">
        <v>1885</v>
      </c>
      <c r="D1156" s="552"/>
      <c r="E1156" s="179"/>
      <c r="F1156" s="356"/>
      <c r="G1156" s="629">
        <v>33647346.689999998</v>
      </c>
      <c r="H1156" s="179"/>
      <c r="I1156" s="630">
        <v>6.2324949789796857E-2</v>
      </c>
      <c r="J1156" s="179"/>
      <c r="K1156" s="417"/>
      <c r="L1156" s="356"/>
      <c r="M1156" s="625"/>
      <c r="N1156" s="621"/>
      <c r="R1156" s="621"/>
    </row>
    <row r="1157" spans="1:18" x14ac:dyDescent="0.2">
      <c r="A1157" s="552"/>
      <c r="B1157" s="552"/>
      <c r="C1157" s="356" t="s">
        <v>1886</v>
      </c>
      <c r="D1157" s="552"/>
      <c r="E1157" s="179"/>
      <c r="F1157" s="356"/>
      <c r="G1157" s="629">
        <v>47908433.920000002</v>
      </c>
      <c r="H1157" s="179"/>
      <c r="I1157" s="630">
        <v>8.8740748745552891E-2</v>
      </c>
      <c r="J1157" s="179"/>
      <c r="K1157" s="417"/>
      <c r="L1157" s="356"/>
      <c r="M1157" s="625"/>
      <c r="N1157" s="621"/>
      <c r="R1157" s="621"/>
    </row>
    <row r="1158" spans="1:18" x14ac:dyDescent="0.2">
      <c r="A1158" s="552"/>
      <c r="B1158" s="552"/>
      <c r="C1158" s="356" t="s">
        <v>1887</v>
      </c>
      <c r="D1158" s="552"/>
      <c r="E1158" s="179"/>
      <c r="F1158" s="356"/>
      <c r="G1158" s="629">
        <v>95017694.920000002</v>
      </c>
      <c r="H1158" s="179"/>
      <c r="I1158" s="630">
        <v>0.17600119021543081</v>
      </c>
      <c r="J1158" s="179"/>
      <c r="K1158" s="417"/>
      <c r="L1158" s="356"/>
      <c r="M1158" s="625"/>
      <c r="N1158" s="621"/>
      <c r="R1158" s="621"/>
    </row>
    <row r="1159" spans="1:18" x14ac:dyDescent="0.2">
      <c r="A1159" s="552"/>
      <c r="B1159" s="552"/>
      <c r="C1159" s="356" t="s">
        <v>1888</v>
      </c>
      <c r="D1159" s="552"/>
      <c r="E1159" s="179"/>
      <c r="F1159" s="356"/>
      <c r="G1159" s="629">
        <v>161128117.00999999</v>
      </c>
      <c r="H1159" s="179"/>
      <c r="I1159" s="630">
        <v>0.298457465157493</v>
      </c>
      <c r="J1159" s="179"/>
      <c r="K1159" s="417"/>
      <c r="L1159" s="356"/>
      <c r="M1159" s="625"/>
      <c r="N1159" s="621"/>
      <c r="R1159" s="621"/>
    </row>
    <row r="1160" spans="1:18" x14ac:dyDescent="0.2">
      <c r="A1160" s="552"/>
      <c r="B1160" s="552"/>
      <c r="C1160" s="356" t="s">
        <v>1889</v>
      </c>
      <c r="D1160" s="552"/>
      <c r="E1160" s="179"/>
      <c r="F1160" s="356"/>
      <c r="G1160" s="629">
        <v>214549223.05000001</v>
      </c>
      <c r="H1160" s="179"/>
      <c r="I1160" s="630">
        <v>0.39740933147650748</v>
      </c>
      <c r="J1160" s="179"/>
      <c r="K1160" s="417"/>
      <c r="L1160" s="356"/>
      <c r="M1160" s="625"/>
      <c r="N1160" s="621"/>
      <c r="R1160" s="621"/>
    </row>
    <row r="1161" spans="1:18" x14ac:dyDescent="0.2">
      <c r="A1161" s="552"/>
      <c r="B1161" s="552"/>
      <c r="C1161" s="356" t="s">
        <v>1890</v>
      </c>
      <c r="D1161" s="552"/>
      <c r="E1161" s="179"/>
      <c r="F1161" s="356"/>
      <c r="G1161" s="629">
        <v>278537749.29000002</v>
      </c>
      <c r="H1161" s="179"/>
      <c r="I1161" s="630">
        <v>0.51593522065802688</v>
      </c>
      <c r="J1161" s="179"/>
      <c r="K1161" s="417"/>
      <c r="L1161" s="356"/>
      <c r="M1161" s="625"/>
      <c r="N1161" s="621"/>
      <c r="R1161" s="621"/>
    </row>
    <row r="1162" spans="1:18" x14ac:dyDescent="0.2">
      <c r="A1162" s="552"/>
      <c r="B1162" s="552"/>
      <c r="C1162" s="356" t="s">
        <v>1891</v>
      </c>
      <c r="D1162" s="552"/>
      <c r="E1162" s="179"/>
      <c r="F1162" s="356"/>
      <c r="G1162" s="629">
        <v>303701720.56999999</v>
      </c>
      <c r="H1162" s="179"/>
      <c r="I1162" s="630">
        <v>0.56254642186171633</v>
      </c>
      <c r="J1162" s="179"/>
      <c r="K1162" s="417"/>
      <c r="L1162" s="356"/>
      <c r="M1162" s="625"/>
      <c r="N1162" s="621"/>
      <c r="R1162" s="621"/>
    </row>
    <row r="1163" spans="1:18" x14ac:dyDescent="0.2">
      <c r="A1163" s="552"/>
      <c r="B1163" s="552"/>
      <c r="C1163" s="356" t="s">
        <v>1892</v>
      </c>
      <c r="D1163" s="552"/>
      <c r="E1163" s="179"/>
      <c r="F1163" s="356"/>
      <c r="G1163" s="629">
        <v>337062558.19</v>
      </c>
      <c r="H1163" s="179"/>
      <c r="I1163" s="630">
        <v>0.624340671160726</v>
      </c>
      <c r="J1163" s="179"/>
      <c r="K1163" s="417"/>
      <c r="L1163" s="356"/>
      <c r="M1163" s="625"/>
      <c r="N1163" s="621"/>
      <c r="R1163" s="621"/>
    </row>
    <row r="1164" spans="1:18" x14ac:dyDescent="0.2">
      <c r="A1164" s="552"/>
      <c r="B1164" s="552"/>
      <c r="C1164" s="356" t="s">
        <v>1893</v>
      </c>
      <c r="D1164" s="552"/>
      <c r="E1164" s="179"/>
      <c r="F1164" s="356"/>
      <c r="G1164" s="629">
        <v>370773983.88999999</v>
      </c>
      <c r="H1164" s="179"/>
      <c r="I1164" s="630">
        <v>0.68678431444269095</v>
      </c>
      <c r="J1164" s="179"/>
      <c r="K1164" s="417"/>
      <c r="L1164" s="356"/>
      <c r="M1164" s="625"/>
      <c r="N1164" s="621"/>
      <c r="R1164" s="621"/>
    </row>
    <row r="1165" spans="1:18" x14ac:dyDescent="0.2">
      <c r="A1165" s="552"/>
      <c r="B1165" s="552"/>
      <c r="C1165" s="356" t="s">
        <v>1894</v>
      </c>
      <c r="D1165" s="552"/>
      <c r="E1165" s="179"/>
      <c r="F1165" s="356"/>
      <c r="G1165" s="629">
        <v>387339074.91000003</v>
      </c>
      <c r="H1165" s="179"/>
      <c r="I1165" s="630">
        <v>0.71746781753126454</v>
      </c>
      <c r="J1165" s="179"/>
      <c r="K1165" s="417"/>
      <c r="L1165" s="356"/>
      <c r="M1165" s="625"/>
      <c r="N1165" s="621"/>
      <c r="R1165" s="621"/>
    </row>
    <row r="1166" spans="1:18" x14ac:dyDescent="0.2">
      <c r="A1166" s="552"/>
      <c r="B1166" s="552"/>
      <c r="C1166" s="356" t="s">
        <v>1895</v>
      </c>
      <c r="D1166" s="552"/>
      <c r="E1166" s="179"/>
      <c r="F1166" s="356"/>
      <c r="G1166" s="629">
        <v>1922984806.8099999</v>
      </c>
      <c r="H1166" s="179"/>
      <c r="I1166" s="630">
        <v>3.5619430154531293</v>
      </c>
      <c r="J1166" s="179"/>
      <c r="K1166" s="417"/>
      <c r="L1166" s="356"/>
      <c r="M1166" s="625"/>
      <c r="N1166" s="621"/>
      <c r="R1166" s="621"/>
    </row>
    <row r="1167" spans="1:18" x14ac:dyDescent="0.2">
      <c r="A1167" s="361" t="s">
        <v>264</v>
      </c>
      <c r="B1167" s="361"/>
      <c r="C1167" s="466"/>
      <c r="D1167" s="361"/>
      <c r="E1167" s="179"/>
      <c r="F1167" s="356"/>
      <c r="G1167" s="631">
        <v>4225046956.9400001</v>
      </c>
      <c r="H1167" s="179"/>
      <c r="I1167" s="635">
        <v>7.8260506504983951</v>
      </c>
      <c r="J1167" s="179"/>
      <c r="K1167" s="417"/>
      <c r="L1167" s="582"/>
      <c r="M1167" s="625"/>
      <c r="N1167" s="621"/>
      <c r="R1167" s="621"/>
    </row>
    <row r="1168" spans="1:18" ht="9" customHeight="1" x14ac:dyDescent="0.2">
      <c r="A1168" s="552"/>
      <c r="B1168" s="552"/>
      <c r="C1168" s="583"/>
      <c r="D1168" s="552"/>
      <c r="E1168" s="552"/>
      <c r="F1168" s="356"/>
      <c r="G1168" s="356"/>
      <c r="H1168" s="552"/>
      <c r="I1168" s="179"/>
      <c r="J1168" s="179"/>
      <c r="K1168" s="417"/>
      <c r="L1168" s="356"/>
      <c r="M1168" s="625"/>
      <c r="N1168" s="621"/>
      <c r="R1168" s="621"/>
    </row>
    <row r="1169" spans="1:18" x14ac:dyDescent="0.2">
      <c r="A1169" s="471" t="s">
        <v>1967</v>
      </c>
      <c r="B1169" s="471"/>
      <c r="C1169" s="633" t="s">
        <v>1878</v>
      </c>
      <c r="D1169" s="552"/>
      <c r="E1169" s="179"/>
      <c r="F1169" s="356"/>
      <c r="G1169" s="627" t="s">
        <v>1870</v>
      </c>
      <c r="H1169" s="179"/>
      <c r="I1169" s="627" t="s">
        <v>1869</v>
      </c>
      <c r="J1169" s="179"/>
      <c r="K1169" s="417"/>
      <c r="L1169" s="356"/>
      <c r="M1169" s="625"/>
      <c r="N1169" s="621"/>
      <c r="R1169" s="621"/>
    </row>
    <row r="1170" spans="1:18" x14ac:dyDescent="0.2">
      <c r="A1170" s="552" t="s">
        <v>1978</v>
      </c>
      <c r="B1170" s="203"/>
      <c r="C1170" s="356" t="s">
        <v>1879</v>
      </c>
      <c r="D1170" s="552"/>
      <c r="E1170" s="179"/>
      <c r="F1170" s="356"/>
      <c r="G1170" s="629">
        <v>4254667.91</v>
      </c>
      <c r="H1170" s="179"/>
      <c r="I1170" s="630">
        <v>7.880917515015207E-3</v>
      </c>
      <c r="J1170" s="179"/>
      <c r="K1170" s="417"/>
      <c r="L1170" s="356"/>
      <c r="M1170" s="625"/>
      <c r="N1170" s="621"/>
      <c r="R1170" s="621"/>
    </row>
    <row r="1171" spans="1:18" x14ac:dyDescent="0.2">
      <c r="B1171" s="552"/>
      <c r="C1171" s="356" t="s">
        <v>1880</v>
      </c>
      <c r="D1171" s="552"/>
      <c r="E1171" s="179"/>
      <c r="F1171" s="356"/>
      <c r="G1171" s="629">
        <v>8082069.8499999996</v>
      </c>
      <c r="H1171" s="179"/>
      <c r="I1171" s="630">
        <v>1.4970410660897226E-2</v>
      </c>
      <c r="J1171" s="179"/>
      <c r="K1171" s="417"/>
      <c r="L1171" s="356"/>
      <c r="M1171" s="625"/>
      <c r="N1171" s="621"/>
      <c r="R1171" s="621"/>
    </row>
    <row r="1172" spans="1:18" x14ac:dyDescent="0.2">
      <c r="A1172" s="552"/>
      <c r="B1172" s="552"/>
      <c r="C1172" s="356" t="s">
        <v>1881</v>
      </c>
      <c r="D1172" s="552"/>
      <c r="E1172" s="179"/>
      <c r="F1172" s="356"/>
      <c r="G1172" s="629">
        <v>10382607.199999999</v>
      </c>
      <c r="H1172" s="179"/>
      <c r="I1172" s="630">
        <v>1.9231693910043146E-2</v>
      </c>
      <c r="J1172" s="179"/>
      <c r="K1172" s="417"/>
      <c r="L1172" s="356"/>
      <c r="M1172" s="625"/>
      <c r="N1172" s="621"/>
      <c r="R1172" s="621"/>
    </row>
    <row r="1173" spans="1:18" x14ac:dyDescent="0.2">
      <c r="A1173" s="552"/>
      <c r="B1173" s="552"/>
      <c r="C1173" s="356" t="s">
        <v>1882</v>
      </c>
      <c r="D1173" s="552"/>
      <c r="E1173" s="179"/>
      <c r="F1173" s="356"/>
      <c r="G1173" s="629">
        <v>9376667.3100000005</v>
      </c>
      <c r="H1173" s="179"/>
      <c r="I1173" s="630">
        <v>1.736839236316555E-2</v>
      </c>
      <c r="J1173" s="179"/>
      <c r="K1173" s="417"/>
      <c r="L1173" s="356"/>
      <c r="M1173" s="625"/>
      <c r="N1173" s="621"/>
      <c r="R1173" s="621"/>
    </row>
    <row r="1174" spans="1:18" x14ac:dyDescent="0.2">
      <c r="A1174" s="552"/>
      <c r="B1174" s="552"/>
      <c r="C1174" s="356" t="s">
        <v>1883</v>
      </c>
      <c r="D1174" s="552"/>
      <c r="E1174" s="179"/>
      <c r="F1174" s="356"/>
      <c r="G1174" s="629">
        <v>10972452.76</v>
      </c>
      <c r="H1174" s="179"/>
      <c r="I1174" s="630">
        <v>2.0324264306438185E-2</v>
      </c>
      <c r="J1174" s="179"/>
      <c r="K1174" s="417"/>
      <c r="L1174" s="356"/>
      <c r="M1174" s="625"/>
      <c r="N1174" s="621"/>
      <c r="R1174" s="621"/>
    </row>
    <row r="1175" spans="1:18" x14ac:dyDescent="0.2">
      <c r="A1175" s="552"/>
      <c r="B1175" s="552"/>
      <c r="C1175" s="356" t="s">
        <v>1884</v>
      </c>
      <c r="D1175" s="552"/>
      <c r="E1175" s="179"/>
      <c r="F1175" s="356"/>
      <c r="G1175" s="629">
        <v>17313769.66</v>
      </c>
      <c r="H1175" s="179"/>
      <c r="I1175" s="630">
        <v>3.2070279855151582E-2</v>
      </c>
      <c r="J1175" s="179"/>
      <c r="K1175" s="417"/>
      <c r="L1175" s="356"/>
      <c r="M1175" s="625"/>
      <c r="N1175" s="621"/>
      <c r="R1175" s="621"/>
    </row>
    <row r="1176" spans="1:18" x14ac:dyDescent="0.2">
      <c r="A1176" s="552"/>
      <c r="B1176" s="552"/>
      <c r="C1176" s="356" t="s">
        <v>1885</v>
      </c>
      <c r="D1176" s="552"/>
      <c r="E1176" s="179"/>
      <c r="F1176" s="356"/>
      <c r="G1176" s="629">
        <v>25532287.27</v>
      </c>
      <c r="H1176" s="179"/>
      <c r="I1176" s="630">
        <v>4.7293432578276784E-2</v>
      </c>
      <c r="J1176" s="179"/>
      <c r="K1176" s="417"/>
      <c r="L1176" s="356"/>
      <c r="M1176" s="625"/>
      <c r="N1176" s="621"/>
      <c r="R1176" s="621"/>
    </row>
    <row r="1177" spans="1:18" x14ac:dyDescent="0.2">
      <c r="A1177" s="552"/>
      <c r="B1177" s="552"/>
      <c r="C1177" s="356" t="s">
        <v>1886</v>
      </c>
      <c r="D1177" s="552"/>
      <c r="E1177" s="179"/>
      <c r="F1177" s="356"/>
      <c r="G1177" s="629">
        <v>40544022.020000003</v>
      </c>
      <c r="H1177" s="179"/>
      <c r="I1177" s="630">
        <v>7.5099655255251224E-2</v>
      </c>
      <c r="J1177" s="179"/>
      <c r="K1177" s="417"/>
      <c r="L1177" s="356"/>
      <c r="M1177" s="625"/>
      <c r="N1177" s="621"/>
      <c r="R1177" s="621"/>
    </row>
    <row r="1178" spans="1:18" x14ac:dyDescent="0.2">
      <c r="A1178" s="552"/>
      <c r="B1178" s="552"/>
      <c r="C1178" s="356" t="s">
        <v>1887</v>
      </c>
      <c r="D1178" s="552"/>
      <c r="E1178" s="179"/>
      <c r="F1178" s="356"/>
      <c r="G1178" s="629">
        <v>75855409.349999994</v>
      </c>
      <c r="H1178" s="179"/>
      <c r="I1178" s="630">
        <v>0.14050690601491933</v>
      </c>
      <c r="J1178" s="179"/>
      <c r="K1178" s="417"/>
      <c r="L1178" s="356"/>
      <c r="M1178" s="625"/>
      <c r="N1178" s="621"/>
      <c r="R1178" s="621"/>
    </row>
    <row r="1179" spans="1:18" x14ac:dyDescent="0.2">
      <c r="A1179" s="552"/>
      <c r="B1179" s="552"/>
      <c r="C1179" s="356" t="s">
        <v>1888</v>
      </c>
      <c r="D1179" s="552"/>
      <c r="E1179" s="179"/>
      <c r="F1179" s="356"/>
      <c r="G1179" s="629">
        <v>134635128.24000001</v>
      </c>
      <c r="H1179" s="179"/>
      <c r="I1179" s="630">
        <v>0.24938452606115022</v>
      </c>
      <c r="J1179" s="179"/>
      <c r="K1179" s="417"/>
      <c r="L1179" s="356"/>
      <c r="M1179" s="625"/>
      <c r="N1179" s="621"/>
      <c r="R1179" s="621"/>
    </row>
    <row r="1180" spans="1:18" x14ac:dyDescent="0.2">
      <c r="A1180" s="552"/>
      <c r="B1180" s="552"/>
      <c r="C1180" s="356" t="s">
        <v>1889</v>
      </c>
      <c r="D1180" s="552"/>
      <c r="E1180" s="179"/>
      <c r="F1180" s="356"/>
      <c r="G1180" s="629">
        <v>173743064.53999999</v>
      </c>
      <c r="H1180" s="179"/>
      <c r="I1180" s="630">
        <v>0.32182412103832175</v>
      </c>
      <c r="J1180" s="179"/>
      <c r="K1180" s="417"/>
      <c r="L1180" s="356"/>
      <c r="M1180" s="625"/>
      <c r="N1180" s="621"/>
      <c r="R1180" s="621"/>
    </row>
    <row r="1181" spans="1:18" x14ac:dyDescent="0.2">
      <c r="A1181" s="552"/>
      <c r="B1181" s="552"/>
      <c r="C1181" s="356" t="s">
        <v>1890</v>
      </c>
      <c r="D1181" s="552"/>
      <c r="E1181" s="179"/>
      <c r="F1181" s="356"/>
      <c r="G1181" s="629">
        <v>223365622.93000001</v>
      </c>
      <c r="H1181" s="179"/>
      <c r="I1181" s="630">
        <v>0.4137399409866796</v>
      </c>
      <c r="J1181" s="179"/>
      <c r="K1181" s="417"/>
      <c r="L1181" s="356"/>
      <c r="M1181" s="625"/>
      <c r="N1181" s="621"/>
      <c r="R1181" s="621"/>
    </row>
    <row r="1182" spans="1:18" x14ac:dyDescent="0.2">
      <c r="A1182" s="552"/>
      <c r="B1182" s="552"/>
      <c r="C1182" s="356" t="s">
        <v>1891</v>
      </c>
      <c r="D1182" s="552"/>
      <c r="E1182" s="179"/>
      <c r="F1182" s="356"/>
      <c r="G1182" s="629">
        <v>261577180.80000001</v>
      </c>
      <c r="H1182" s="179"/>
      <c r="I1182" s="630">
        <v>0.48451917501007014</v>
      </c>
      <c r="J1182" s="179"/>
      <c r="K1182" s="417"/>
      <c r="L1182" s="356"/>
      <c r="M1182" s="625"/>
      <c r="N1182" s="621"/>
      <c r="R1182" s="621"/>
    </row>
    <row r="1183" spans="1:18" x14ac:dyDescent="0.2">
      <c r="A1183" s="552"/>
      <c r="B1183" s="552"/>
      <c r="C1183" s="356" t="s">
        <v>1892</v>
      </c>
      <c r="D1183" s="552"/>
      <c r="E1183" s="179"/>
      <c r="F1183" s="356"/>
      <c r="G1183" s="629">
        <v>311298860.38999999</v>
      </c>
      <c r="H1183" s="179"/>
      <c r="I1183" s="630">
        <v>0.57661859706738539</v>
      </c>
      <c r="J1183" s="179"/>
      <c r="K1183" s="417"/>
      <c r="L1183" s="356"/>
      <c r="M1183" s="625"/>
      <c r="N1183" s="621"/>
      <c r="R1183" s="621"/>
    </row>
    <row r="1184" spans="1:18" x14ac:dyDescent="0.2">
      <c r="A1184" s="552"/>
      <c r="B1184" s="552"/>
      <c r="C1184" s="356" t="s">
        <v>1893</v>
      </c>
      <c r="D1184" s="552"/>
      <c r="E1184" s="179"/>
      <c r="F1184" s="356"/>
      <c r="G1184" s="629">
        <v>306394614.92000002</v>
      </c>
      <c r="H1184" s="179"/>
      <c r="I1184" s="630">
        <v>0.56753446762649162</v>
      </c>
      <c r="J1184" s="179"/>
      <c r="K1184" s="417"/>
      <c r="L1184" s="356"/>
      <c r="M1184" s="625"/>
      <c r="N1184" s="621"/>
      <c r="R1184" s="621"/>
    </row>
    <row r="1185" spans="1:18" x14ac:dyDescent="0.2">
      <c r="A1185" s="552"/>
      <c r="B1185" s="552"/>
      <c r="C1185" s="356" t="s">
        <v>1894</v>
      </c>
      <c r="D1185" s="552"/>
      <c r="E1185" s="179"/>
      <c r="F1185" s="356"/>
      <c r="G1185" s="629">
        <v>358880415.79000002</v>
      </c>
      <c r="H1185" s="179"/>
      <c r="I1185" s="630">
        <v>0.66475386902649036</v>
      </c>
      <c r="J1185" s="179"/>
      <c r="K1185" s="417"/>
      <c r="L1185" s="356"/>
      <c r="M1185" s="625"/>
      <c r="N1185" s="621"/>
      <c r="R1185" s="621"/>
    </row>
    <row r="1186" spans="1:18" x14ac:dyDescent="0.2">
      <c r="A1186" s="552"/>
      <c r="B1186" s="552"/>
      <c r="C1186" s="356" t="s">
        <v>1895</v>
      </c>
      <c r="D1186" s="552"/>
      <c r="E1186" s="179"/>
      <c r="F1186" s="356"/>
      <c r="G1186" s="629">
        <v>1771998057.8199999</v>
      </c>
      <c r="H1186" s="179"/>
      <c r="I1186" s="630">
        <v>3.2822703970911249</v>
      </c>
      <c r="J1186" s="179"/>
      <c r="K1186" s="417"/>
      <c r="L1186" s="356"/>
      <c r="M1186" s="625"/>
      <c r="N1186" s="621"/>
      <c r="R1186" s="621"/>
    </row>
    <row r="1187" spans="1:18" x14ac:dyDescent="0.2">
      <c r="A1187" s="361" t="s">
        <v>264</v>
      </c>
      <c r="B1187" s="361"/>
      <c r="C1187" s="466"/>
      <c r="D1187" s="361"/>
      <c r="E1187" s="179"/>
      <c r="F1187" s="356"/>
      <c r="G1187" s="631">
        <v>3744206898.7600002</v>
      </c>
      <c r="H1187" s="179"/>
      <c r="I1187" s="635">
        <v>6.9353910463668722</v>
      </c>
      <c r="J1187" s="179"/>
      <c r="K1187" s="417"/>
      <c r="L1187" s="582"/>
      <c r="M1187" s="625"/>
      <c r="N1187" s="621"/>
      <c r="R1187" s="621"/>
    </row>
    <row r="1188" spans="1:18" ht="27" customHeight="1" x14ac:dyDescent="0.2">
      <c r="A1188" s="361"/>
      <c r="B1188" s="361"/>
      <c r="C1188" s="466"/>
      <c r="D1188" s="361"/>
      <c r="E1188" s="484"/>
      <c r="F1188" s="356"/>
      <c r="G1188" s="466"/>
      <c r="H1188" s="179"/>
      <c r="I1188" s="179"/>
      <c r="J1188" s="179"/>
      <c r="K1188" s="417"/>
      <c r="L1188" s="356"/>
      <c r="M1188" s="625"/>
      <c r="N1188" s="621"/>
      <c r="R1188" s="621"/>
    </row>
    <row r="1189" spans="1:18" x14ac:dyDescent="0.2">
      <c r="A1189" s="361"/>
      <c r="B1189" s="361"/>
      <c r="C1189" s="466"/>
      <c r="D1189" s="361"/>
      <c r="E1189" s="484"/>
      <c r="F1189" s="356"/>
      <c r="G1189" s="466"/>
      <c r="H1189" s="179"/>
      <c r="I1189" s="179"/>
      <c r="J1189" s="179"/>
      <c r="K1189" s="417"/>
      <c r="L1189" s="356"/>
      <c r="M1189" s="625"/>
      <c r="N1189" s="621"/>
      <c r="R1189" s="621"/>
    </row>
    <row r="1190" spans="1:18" x14ac:dyDescent="0.2">
      <c r="A1190" s="361"/>
      <c r="B1190" s="361"/>
      <c r="C1190" s="466"/>
      <c r="D1190" s="361"/>
      <c r="E1190" s="484"/>
      <c r="F1190" s="356"/>
      <c r="G1190" s="466"/>
      <c r="H1190" s="179"/>
      <c r="I1190" s="179"/>
      <c r="J1190" s="179"/>
      <c r="K1190" s="417"/>
      <c r="L1190" s="356"/>
      <c r="M1190" s="625"/>
      <c r="N1190" s="621"/>
      <c r="R1190" s="621"/>
    </row>
    <row r="1191" spans="1:18" x14ac:dyDescent="0.2">
      <c r="A1191" s="361"/>
      <c r="B1191" s="361"/>
      <c r="C1191" s="466"/>
      <c r="D1191" s="361"/>
      <c r="E1191" s="484"/>
      <c r="F1191" s="356"/>
      <c r="G1191" s="466"/>
      <c r="H1191" s="179"/>
      <c r="I1191" s="179"/>
      <c r="J1191" s="179"/>
      <c r="K1191" s="417"/>
      <c r="L1191" s="356"/>
      <c r="M1191" s="625"/>
      <c r="N1191" s="621"/>
      <c r="R1191" s="621"/>
    </row>
    <row r="1192" spans="1:18" x14ac:dyDescent="0.2">
      <c r="A1192" s="361"/>
      <c r="B1192" s="361"/>
      <c r="C1192" s="466"/>
      <c r="D1192" s="361"/>
      <c r="E1192" s="484"/>
      <c r="F1192" s="356"/>
      <c r="G1192" s="466"/>
      <c r="H1192" s="179"/>
      <c r="I1192" s="179"/>
      <c r="J1192" s="179"/>
      <c r="K1192" s="417"/>
      <c r="L1192" s="356"/>
      <c r="M1192" s="625"/>
      <c r="N1192" s="621"/>
      <c r="R1192" s="621"/>
    </row>
    <row r="1193" spans="1:18" x14ac:dyDescent="0.2">
      <c r="A1193" s="361"/>
      <c r="B1193" s="361"/>
      <c r="C1193" s="466"/>
      <c r="D1193" s="361"/>
      <c r="E1193" s="484"/>
      <c r="F1193" s="356"/>
      <c r="G1193" s="466"/>
      <c r="H1193" s="179"/>
      <c r="I1193" s="179"/>
      <c r="J1193" s="179"/>
      <c r="K1193" s="417"/>
      <c r="L1193" s="356"/>
      <c r="M1193" s="625"/>
      <c r="N1193" s="621"/>
      <c r="R1193" s="621"/>
    </row>
    <row r="1194" spans="1:18" x14ac:dyDescent="0.2">
      <c r="A1194" s="361"/>
      <c r="B1194" s="361"/>
      <c r="C1194" s="466"/>
      <c r="D1194" s="361"/>
      <c r="E1194" s="484"/>
      <c r="F1194" s="356"/>
      <c r="G1194" s="466"/>
      <c r="H1194" s="179"/>
      <c r="I1194" s="179"/>
      <c r="J1194" s="179"/>
      <c r="K1194" s="417"/>
      <c r="L1194" s="356"/>
      <c r="M1194" s="625"/>
      <c r="N1194" s="621"/>
      <c r="R1194" s="621"/>
    </row>
    <row r="1195" spans="1:18" x14ac:dyDescent="0.2">
      <c r="A1195" s="361"/>
      <c r="B1195" s="361"/>
      <c r="C1195" s="466"/>
      <c r="D1195" s="361"/>
      <c r="E1195" s="484"/>
      <c r="F1195" s="356"/>
      <c r="G1195" s="466"/>
      <c r="H1195" s="179"/>
      <c r="I1195" s="179"/>
      <c r="J1195" s="179"/>
      <c r="K1195" s="417"/>
      <c r="L1195" s="356"/>
      <c r="M1195" s="625"/>
      <c r="N1195" s="621"/>
      <c r="R1195" s="621"/>
    </row>
    <row r="1196" spans="1:18" x14ac:dyDescent="0.2">
      <c r="A1196" s="361"/>
      <c r="B1196" s="361"/>
      <c r="C1196" s="466"/>
      <c r="D1196" s="361"/>
      <c r="E1196" s="484"/>
      <c r="F1196" s="356"/>
      <c r="G1196" s="466"/>
      <c r="H1196" s="179"/>
      <c r="I1196" s="179"/>
      <c r="J1196" s="179"/>
      <c r="K1196" s="417"/>
      <c r="L1196" s="356"/>
      <c r="M1196" s="625"/>
      <c r="N1196" s="621"/>
      <c r="R1196" s="621"/>
    </row>
    <row r="1197" spans="1:18" x14ac:dyDescent="0.2">
      <c r="A1197" s="361"/>
      <c r="B1197" s="361"/>
      <c r="C1197" s="466"/>
      <c r="D1197" s="361"/>
      <c r="E1197" s="484"/>
      <c r="F1197" s="582"/>
      <c r="G1197" s="466"/>
      <c r="H1197" s="179"/>
      <c r="I1197" s="179"/>
      <c r="J1197" s="179"/>
      <c r="K1197" s="417"/>
      <c r="L1197" s="582"/>
      <c r="M1197" s="625"/>
      <c r="N1197" s="621"/>
      <c r="R1197" s="621"/>
    </row>
    <row r="1198" spans="1:18" x14ac:dyDescent="0.2">
      <c r="A1198" s="361"/>
      <c r="B1198" s="361"/>
      <c r="C1198" s="466"/>
      <c r="D1198" s="361"/>
      <c r="E1198" s="484"/>
      <c r="F1198" s="582"/>
      <c r="G1198" s="466"/>
      <c r="H1198" s="179"/>
      <c r="I1198" s="179"/>
      <c r="J1198" s="179"/>
      <c r="K1198" s="417"/>
      <c r="L1198" s="582"/>
      <c r="M1198" s="625"/>
      <c r="N1198" s="621"/>
      <c r="R1198" s="621"/>
    </row>
    <row r="1199" spans="1:18" x14ac:dyDescent="0.2">
      <c r="A1199" s="552"/>
      <c r="B1199" s="552"/>
      <c r="C1199" s="583"/>
      <c r="D1199" s="552"/>
      <c r="E1199" s="552"/>
      <c r="F1199" s="356"/>
      <c r="G1199" s="356"/>
      <c r="H1199" s="552"/>
      <c r="I1199" s="179"/>
      <c r="J1199" s="179"/>
      <c r="K1199" s="417"/>
      <c r="L1199" s="356"/>
      <c r="M1199" s="625"/>
      <c r="N1199" s="621"/>
      <c r="R1199" s="621"/>
    </row>
    <row r="1200" spans="1:18" x14ac:dyDescent="0.2">
      <c r="A1200" s="361"/>
      <c r="B1200" s="361"/>
      <c r="C1200" s="466"/>
      <c r="D1200" s="361"/>
      <c r="E1200" s="484"/>
      <c r="F1200" s="582"/>
      <c r="G1200" s="466"/>
      <c r="H1200" s="361"/>
      <c r="I1200" s="179"/>
      <c r="J1200" s="179"/>
      <c r="K1200" s="417"/>
      <c r="L1200" s="582"/>
      <c r="M1200" s="625"/>
      <c r="N1200" s="621"/>
      <c r="R1200" s="621"/>
    </row>
    <row r="1201" spans="1:18" x14ac:dyDescent="0.2">
      <c r="A1201" s="502" t="s">
        <v>1694</v>
      </c>
      <c r="B1201" s="503"/>
      <c r="C1201" s="503"/>
      <c r="D1201" s="503"/>
      <c r="E1201" s="504" t="s">
        <v>1896</v>
      </c>
      <c r="F1201" s="505"/>
      <c r="G1201" s="506"/>
      <c r="H1201" s="507"/>
      <c r="I1201" s="507"/>
      <c r="J1201" s="508"/>
      <c r="K1201" s="509"/>
      <c r="L1201" s="510"/>
      <c r="M1201" s="511" t="s">
        <v>2027</v>
      </c>
      <c r="N1201" s="413"/>
      <c r="R1201" s="413"/>
    </row>
    <row r="1202" spans="1:18" ht="23.25" x14ac:dyDescent="0.35">
      <c r="A1202" s="410" t="s">
        <v>1605</v>
      </c>
      <c r="B1202" s="177"/>
      <c r="C1202" s="177"/>
      <c r="D1202" s="177"/>
      <c r="E1202" s="177"/>
      <c r="F1202" s="411"/>
      <c r="G1202" s="178"/>
      <c r="H1202" s="178"/>
      <c r="I1202" s="178"/>
      <c r="J1202" s="179"/>
      <c r="K1202" s="412"/>
      <c r="L1202" s="178"/>
      <c r="M1202" s="178"/>
      <c r="N1202" s="413"/>
      <c r="R1202" s="413"/>
    </row>
    <row r="1203" spans="1:18" ht="15.75" x14ac:dyDescent="0.25">
      <c r="A1203" s="414" t="s">
        <v>1606</v>
      </c>
      <c r="B1203" s="414"/>
      <c r="C1203" s="414"/>
      <c r="D1203" s="414"/>
      <c r="E1203" s="414"/>
      <c r="F1203" s="415"/>
      <c r="G1203" s="416">
        <v>43371</v>
      </c>
      <c r="H1203" s="179"/>
      <c r="J1203" s="179"/>
      <c r="K1203" s="417"/>
      <c r="L1203" s="179"/>
      <c r="M1203" s="418"/>
      <c r="N1203" s="413"/>
      <c r="R1203" s="413"/>
    </row>
    <row r="1204" spans="1:18" ht="15.75" x14ac:dyDescent="0.25">
      <c r="A1204" s="414"/>
      <c r="B1204" s="414"/>
      <c r="C1204" s="414"/>
      <c r="D1204" s="414"/>
      <c r="E1204" s="414"/>
      <c r="F1204" s="415"/>
      <c r="G1204" s="179"/>
      <c r="H1204" s="179"/>
      <c r="I1204" s="419"/>
      <c r="J1204" s="179"/>
      <c r="K1204" s="417"/>
      <c r="L1204" s="179"/>
      <c r="M1204" s="418"/>
      <c r="N1204" s="413"/>
      <c r="R1204" s="413"/>
    </row>
    <row r="1205" spans="1:18" x14ac:dyDescent="0.2">
      <c r="A1205" s="179"/>
      <c r="B1205" s="179"/>
      <c r="C1205" s="179"/>
      <c r="D1205" s="179"/>
      <c r="E1205" s="179"/>
      <c r="F1205" s="420"/>
      <c r="G1205" s="179"/>
      <c r="H1205" s="179"/>
      <c r="I1205" s="179"/>
      <c r="J1205" s="179"/>
      <c r="K1205" s="417"/>
      <c r="L1205" s="179"/>
      <c r="M1205" s="418"/>
      <c r="N1205" s="413"/>
      <c r="R1205" s="413"/>
    </row>
    <row r="1206" spans="1:18" ht="18" customHeight="1" x14ac:dyDescent="0.2">
      <c r="A1206" s="179"/>
      <c r="B1206" s="179"/>
      <c r="C1206" s="179"/>
      <c r="D1206" s="179"/>
      <c r="E1206" s="179"/>
      <c r="F1206" s="420"/>
      <c r="G1206" s="179"/>
      <c r="H1206" s="179"/>
      <c r="I1206" s="179"/>
      <c r="J1206" s="179"/>
      <c r="K1206" s="417"/>
      <c r="L1206" s="179"/>
      <c r="M1206" s="418"/>
      <c r="N1206" s="413"/>
      <c r="R1206" s="413"/>
    </row>
    <row r="1207" spans="1:18" x14ac:dyDescent="0.2">
      <c r="A1207" s="569" t="s">
        <v>2024</v>
      </c>
      <c r="B1207" s="569"/>
      <c r="C1207" s="569"/>
      <c r="D1207" s="569"/>
      <c r="E1207" s="569"/>
      <c r="F1207" s="569"/>
      <c r="G1207" s="569"/>
      <c r="H1207" s="569"/>
      <c r="I1207" s="569"/>
      <c r="J1207" s="569"/>
      <c r="K1207" s="570"/>
      <c r="L1207" s="569"/>
      <c r="M1207" s="620"/>
      <c r="N1207" s="621"/>
      <c r="R1207" s="621"/>
    </row>
    <row r="1208" spans="1:18" ht="9" customHeight="1" x14ac:dyDescent="0.2">
      <c r="A1208" s="552"/>
      <c r="B1208" s="552"/>
      <c r="C1208" s="583"/>
      <c r="D1208" s="552"/>
      <c r="E1208" s="552"/>
      <c r="F1208" s="553"/>
      <c r="G1208" s="552"/>
      <c r="H1208" s="552"/>
      <c r="I1208" s="552"/>
      <c r="J1208" s="356"/>
      <c r="K1208" s="549"/>
      <c r="L1208" s="356"/>
      <c r="M1208" s="625"/>
      <c r="N1208" s="621"/>
      <c r="R1208" s="621"/>
    </row>
    <row r="1209" spans="1:18" x14ac:dyDescent="0.2">
      <c r="A1209" s="471" t="s">
        <v>1967</v>
      </c>
      <c r="B1209" s="471"/>
      <c r="C1209" s="633" t="s">
        <v>1878</v>
      </c>
      <c r="D1209" s="552"/>
      <c r="E1209" s="179"/>
      <c r="F1209" s="356"/>
      <c r="G1209" s="627" t="s">
        <v>1870</v>
      </c>
      <c r="H1209" s="179"/>
      <c r="I1209" s="627" t="s">
        <v>1869</v>
      </c>
      <c r="J1209" s="179"/>
      <c r="K1209" s="417"/>
      <c r="L1209" s="356"/>
      <c r="M1209" s="625"/>
      <c r="N1209" s="621"/>
      <c r="R1209" s="621"/>
    </row>
    <row r="1210" spans="1:18" x14ac:dyDescent="0.2">
      <c r="A1210" s="552" t="s">
        <v>1979</v>
      </c>
      <c r="B1210" s="203"/>
      <c r="C1210" s="356" t="s">
        <v>1879</v>
      </c>
      <c r="D1210" s="552"/>
      <c r="E1210" s="179"/>
      <c r="F1210" s="356"/>
      <c r="G1210" s="629">
        <v>3828875.64</v>
      </c>
      <c r="H1210" s="179"/>
      <c r="I1210" s="630">
        <v>7.0922228790568668E-3</v>
      </c>
      <c r="J1210" s="179"/>
      <c r="K1210" s="417"/>
      <c r="L1210" s="356"/>
      <c r="M1210" s="625"/>
      <c r="N1210" s="621"/>
      <c r="R1210" s="621"/>
    </row>
    <row r="1211" spans="1:18" x14ac:dyDescent="0.2">
      <c r="B1211" s="552"/>
      <c r="C1211" s="356" t="s">
        <v>1880</v>
      </c>
      <c r="D1211" s="552"/>
      <c r="E1211" s="179"/>
      <c r="F1211" s="356"/>
      <c r="G1211" s="629">
        <v>8062873.1799999997</v>
      </c>
      <c r="H1211" s="179"/>
      <c r="I1211" s="630">
        <v>1.4934852686448178E-2</v>
      </c>
      <c r="J1211" s="179"/>
      <c r="K1211" s="417"/>
      <c r="L1211" s="356"/>
      <c r="M1211" s="625"/>
      <c r="N1211" s="621"/>
      <c r="R1211" s="621"/>
    </row>
    <row r="1212" spans="1:18" x14ac:dyDescent="0.2">
      <c r="A1212" s="552"/>
      <c r="B1212" s="552"/>
      <c r="C1212" s="356" t="s">
        <v>1881</v>
      </c>
      <c r="D1212" s="552"/>
      <c r="E1212" s="179"/>
      <c r="F1212" s="356"/>
      <c r="G1212" s="629">
        <v>10758517.57</v>
      </c>
      <c r="H1212" s="179"/>
      <c r="I1212" s="630">
        <v>1.9927992347823886E-2</v>
      </c>
      <c r="J1212" s="179"/>
      <c r="K1212" s="417"/>
      <c r="L1212" s="356"/>
      <c r="M1212" s="625"/>
      <c r="N1212" s="621"/>
      <c r="R1212" s="621"/>
    </row>
    <row r="1213" spans="1:18" x14ac:dyDescent="0.2">
      <c r="A1213" s="552"/>
      <c r="B1213" s="552"/>
      <c r="C1213" s="356" t="s">
        <v>1882</v>
      </c>
      <c r="D1213" s="552"/>
      <c r="E1213" s="179"/>
      <c r="F1213" s="356"/>
      <c r="G1213" s="629">
        <v>8482804.7300000004</v>
      </c>
      <c r="H1213" s="179"/>
      <c r="I1213" s="630">
        <v>1.5712691516060261E-2</v>
      </c>
      <c r="J1213" s="179"/>
      <c r="K1213" s="417"/>
      <c r="L1213" s="356"/>
      <c r="M1213" s="625"/>
      <c r="N1213" s="621"/>
      <c r="R1213" s="621"/>
    </row>
    <row r="1214" spans="1:18" x14ac:dyDescent="0.2">
      <c r="A1214" s="552"/>
      <c r="B1214" s="552"/>
      <c r="C1214" s="356" t="s">
        <v>1883</v>
      </c>
      <c r="D1214" s="552"/>
      <c r="E1214" s="179"/>
      <c r="F1214" s="356"/>
      <c r="G1214" s="629">
        <v>11861165.41</v>
      </c>
      <c r="H1214" s="179"/>
      <c r="I1214" s="630">
        <v>2.1970425942870245E-2</v>
      </c>
      <c r="J1214" s="179"/>
      <c r="K1214" s="417"/>
      <c r="L1214" s="356"/>
      <c r="M1214" s="625"/>
      <c r="N1214" s="621"/>
      <c r="R1214" s="621"/>
    </row>
    <row r="1215" spans="1:18" x14ac:dyDescent="0.2">
      <c r="A1215" s="552"/>
      <c r="B1215" s="552"/>
      <c r="C1215" s="356" t="s">
        <v>1884</v>
      </c>
      <c r="D1215" s="552"/>
      <c r="E1215" s="179"/>
      <c r="F1215" s="356"/>
      <c r="G1215" s="629">
        <v>17931116.550000001</v>
      </c>
      <c r="H1215" s="179"/>
      <c r="I1215" s="630">
        <v>3.3213790940189752E-2</v>
      </c>
      <c r="J1215" s="179"/>
      <c r="K1215" s="417"/>
      <c r="L1215" s="356"/>
      <c r="M1215" s="625"/>
      <c r="N1215" s="621"/>
      <c r="R1215" s="621"/>
    </row>
    <row r="1216" spans="1:18" x14ac:dyDescent="0.2">
      <c r="A1216" s="552"/>
      <c r="B1216" s="552"/>
      <c r="C1216" s="356" t="s">
        <v>1885</v>
      </c>
      <c r="D1216" s="552"/>
      <c r="E1216" s="179"/>
      <c r="F1216" s="356"/>
      <c r="G1216" s="629">
        <v>23553678.68</v>
      </c>
      <c r="H1216" s="179"/>
      <c r="I1216" s="630">
        <v>4.3628457679615297E-2</v>
      </c>
      <c r="J1216" s="179"/>
      <c r="K1216" s="417"/>
      <c r="L1216" s="356"/>
      <c r="M1216" s="625"/>
      <c r="N1216" s="621"/>
      <c r="R1216" s="621"/>
    </row>
    <row r="1217" spans="1:18" x14ac:dyDescent="0.2">
      <c r="A1217" s="552"/>
      <c r="B1217" s="552"/>
      <c r="C1217" s="356" t="s">
        <v>1886</v>
      </c>
      <c r="D1217" s="552"/>
      <c r="E1217" s="179"/>
      <c r="F1217" s="356"/>
      <c r="G1217" s="629">
        <v>49772124.100000001</v>
      </c>
      <c r="H1217" s="179"/>
      <c r="I1217" s="630">
        <v>9.2192860377486072E-2</v>
      </c>
      <c r="J1217" s="179"/>
      <c r="K1217" s="417"/>
      <c r="L1217" s="356"/>
      <c r="M1217" s="625"/>
      <c r="N1217" s="621"/>
      <c r="R1217" s="621"/>
    </row>
    <row r="1218" spans="1:18" x14ac:dyDescent="0.2">
      <c r="A1218" s="552"/>
      <c r="B1218" s="552"/>
      <c r="C1218" s="356" t="s">
        <v>1887</v>
      </c>
      <c r="D1218" s="552"/>
      <c r="E1218" s="179"/>
      <c r="F1218" s="356"/>
      <c r="G1218" s="629">
        <v>102277081.69</v>
      </c>
      <c r="H1218" s="179"/>
      <c r="I1218" s="630">
        <v>0.18944774575258497</v>
      </c>
      <c r="J1218" s="179"/>
      <c r="K1218" s="417"/>
      <c r="L1218" s="356"/>
      <c r="M1218" s="625"/>
      <c r="N1218" s="621"/>
      <c r="R1218" s="621"/>
    </row>
    <row r="1219" spans="1:18" x14ac:dyDescent="0.2">
      <c r="A1219" s="552"/>
      <c r="B1219" s="552"/>
      <c r="C1219" s="356" t="s">
        <v>1888</v>
      </c>
      <c r="D1219" s="552"/>
      <c r="E1219" s="179"/>
      <c r="F1219" s="356"/>
      <c r="G1219" s="629">
        <v>153645817.44999999</v>
      </c>
      <c r="H1219" s="179"/>
      <c r="I1219" s="630">
        <v>0.28459800846137812</v>
      </c>
      <c r="J1219" s="179"/>
      <c r="K1219" s="417"/>
      <c r="L1219" s="356"/>
      <c r="M1219" s="625"/>
      <c r="N1219" s="621"/>
      <c r="R1219" s="621"/>
    </row>
    <row r="1220" spans="1:18" x14ac:dyDescent="0.2">
      <c r="A1220" s="552"/>
      <c r="B1220" s="552"/>
      <c r="C1220" s="356" t="s">
        <v>1889</v>
      </c>
      <c r="D1220" s="552"/>
      <c r="E1220" s="179"/>
      <c r="F1220" s="356"/>
      <c r="G1220" s="629">
        <v>207815321.66</v>
      </c>
      <c r="H1220" s="179"/>
      <c r="I1220" s="630">
        <v>0.38493613203264387</v>
      </c>
      <c r="J1220" s="179"/>
      <c r="K1220" s="417"/>
      <c r="L1220" s="356"/>
      <c r="M1220" s="625"/>
      <c r="N1220" s="621"/>
      <c r="R1220" s="621"/>
    </row>
    <row r="1221" spans="1:18" x14ac:dyDescent="0.2">
      <c r="A1221" s="552"/>
      <c r="B1221" s="552"/>
      <c r="C1221" s="356" t="s">
        <v>1890</v>
      </c>
      <c r="D1221" s="552"/>
      <c r="E1221" s="179"/>
      <c r="F1221" s="356"/>
      <c r="G1221" s="629">
        <v>249315208.13999999</v>
      </c>
      <c r="H1221" s="179"/>
      <c r="I1221" s="630">
        <v>0.46180633416115147</v>
      </c>
      <c r="J1221" s="179"/>
      <c r="K1221" s="417"/>
      <c r="L1221" s="356"/>
      <c r="M1221" s="625"/>
      <c r="N1221" s="621"/>
      <c r="R1221" s="621"/>
    </row>
    <row r="1222" spans="1:18" x14ac:dyDescent="0.2">
      <c r="A1222" s="552"/>
      <c r="B1222" s="552"/>
      <c r="C1222" s="356" t="s">
        <v>1891</v>
      </c>
      <c r="D1222" s="552"/>
      <c r="E1222" s="179"/>
      <c r="F1222" s="356"/>
      <c r="G1222" s="629">
        <v>273714642.14999998</v>
      </c>
      <c r="H1222" s="179"/>
      <c r="I1222" s="630">
        <v>0.50700138367228165</v>
      </c>
      <c r="J1222" s="179"/>
      <c r="K1222" s="417"/>
      <c r="L1222" s="356"/>
      <c r="M1222" s="625"/>
      <c r="N1222" s="621"/>
      <c r="R1222" s="621"/>
    </row>
    <row r="1223" spans="1:18" x14ac:dyDescent="0.2">
      <c r="A1223" s="552"/>
      <c r="B1223" s="552"/>
      <c r="C1223" s="356" t="s">
        <v>1892</v>
      </c>
      <c r="D1223" s="552"/>
      <c r="E1223" s="179"/>
      <c r="F1223" s="356"/>
      <c r="G1223" s="629">
        <v>298285238.06</v>
      </c>
      <c r="H1223" s="179"/>
      <c r="I1223" s="630">
        <v>0.55251347621571123</v>
      </c>
      <c r="J1223" s="179"/>
      <c r="K1223" s="417"/>
      <c r="L1223" s="356"/>
      <c r="M1223" s="625"/>
      <c r="N1223" s="621"/>
      <c r="R1223" s="621"/>
    </row>
    <row r="1224" spans="1:18" x14ac:dyDescent="0.2">
      <c r="A1224" s="552"/>
      <c r="B1224" s="552"/>
      <c r="C1224" s="356" t="s">
        <v>1893</v>
      </c>
      <c r="D1224" s="552"/>
      <c r="E1224" s="179"/>
      <c r="F1224" s="356"/>
      <c r="G1224" s="629">
        <v>325359639.91000003</v>
      </c>
      <c r="H1224" s="179"/>
      <c r="I1224" s="630">
        <v>0.60266336623338479</v>
      </c>
      <c r="J1224" s="179"/>
      <c r="K1224" s="417"/>
      <c r="L1224" s="356"/>
      <c r="M1224" s="625"/>
      <c r="N1224" s="621"/>
      <c r="R1224" s="621"/>
    </row>
    <row r="1225" spans="1:18" x14ac:dyDescent="0.2">
      <c r="A1225" s="552"/>
      <c r="B1225" s="552"/>
      <c r="C1225" s="356" t="s">
        <v>1894</v>
      </c>
      <c r="D1225" s="552"/>
      <c r="E1225" s="179"/>
      <c r="F1225" s="356"/>
      <c r="G1225" s="629">
        <v>354747083.73000002</v>
      </c>
      <c r="H1225" s="179"/>
      <c r="I1225" s="630">
        <v>0.65709770179650129</v>
      </c>
      <c r="J1225" s="179"/>
      <c r="K1225" s="417"/>
      <c r="L1225" s="356"/>
      <c r="M1225" s="625"/>
      <c r="N1225" s="621"/>
      <c r="R1225" s="621"/>
    </row>
    <row r="1226" spans="1:18" x14ac:dyDescent="0.2">
      <c r="A1226" s="552"/>
      <c r="B1226" s="552"/>
      <c r="C1226" s="356" t="s">
        <v>1895</v>
      </c>
      <c r="D1226" s="552"/>
      <c r="E1226" s="179"/>
      <c r="F1226" s="356"/>
      <c r="G1226" s="629">
        <v>1564973734.8800001</v>
      </c>
      <c r="H1226" s="179"/>
      <c r="I1226" s="630">
        <v>2.898799431270902</v>
      </c>
      <c r="J1226" s="179"/>
      <c r="K1226" s="417"/>
      <c r="L1226" s="356"/>
      <c r="M1226" s="625"/>
      <c r="N1226" s="621"/>
      <c r="R1226" s="621"/>
    </row>
    <row r="1227" spans="1:18" x14ac:dyDescent="0.2">
      <c r="A1227" s="361" t="s">
        <v>264</v>
      </c>
      <c r="B1227" s="361"/>
      <c r="C1227" s="466"/>
      <c r="D1227" s="361"/>
      <c r="E1227" s="179"/>
      <c r="F1227" s="356"/>
      <c r="G1227" s="631">
        <v>3664384923.5300002</v>
      </c>
      <c r="H1227" s="179"/>
      <c r="I1227" s="635">
        <v>6.78753687396609</v>
      </c>
      <c r="J1227" s="179"/>
      <c r="K1227" s="417"/>
      <c r="L1227" s="582"/>
      <c r="M1227" s="625"/>
      <c r="N1227" s="621"/>
      <c r="R1227" s="621"/>
    </row>
    <row r="1228" spans="1:18" ht="18" customHeight="1" x14ac:dyDescent="0.2">
      <c r="A1228" s="552"/>
      <c r="B1228" s="552"/>
      <c r="C1228" s="583"/>
      <c r="D1228" s="552"/>
      <c r="E1228" s="552"/>
      <c r="F1228" s="356"/>
      <c r="G1228" s="356"/>
      <c r="H1228" s="552"/>
      <c r="I1228" s="179"/>
      <c r="J1228" s="179"/>
      <c r="K1228" s="417"/>
      <c r="L1228" s="356"/>
      <c r="M1228" s="625"/>
      <c r="N1228" s="621"/>
      <c r="R1228" s="621"/>
    </row>
    <row r="1229" spans="1:18" x14ac:dyDescent="0.2">
      <c r="A1229" s="471" t="s">
        <v>1967</v>
      </c>
      <c r="B1229" s="471"/>
      <c r="C1229" s="633" t="s">
        <v>1878</v>
      </c>
      <c r="D1229" s="552"/>
      <c r="E1229" s="179"/>
      <c r="F1229" s="356"/>
      <c r="G1229" s="627" t="s">
        <v>1870</v>
      </c>
      <c r="H1229" s="179"/>
      <c r="I1229" s="627" t="s">
        <v>1869</v>
      </c>
      <c r="J1229" s="179"/>
      <c r="K1229" s="417"/>
      <c r="L1229" s="356"/>
      <c r="M1229" s="625"/>
      <c r="N1229" s="621"/>
      <c r="R1229" s="621"/>
    </row>
    <row r="1230" spans="1:18" x14ac:dyDescent="0.2">
      <c r="A1230" s="552" t="s">
        <v>1980</v>
      </c>
      <c r="B1230" s="203"/>
      <c r="C1230" s="356" t="s">
        <v>1879</v>
      </c>
      <c r="D1230" s="552"/>
      <c r="E1230" s="179"/>
      <c r="F1230" s="356"/>
      <c r="G1230" s="629">
        <v>3993770.54</v>
      </c>
      <c r="H1230" s="179"/>
      <c r="I1230" s="630">
        <v>7.3976575529340763E-3</v>
      </c>
      <c r="J1230" s="179"/>
      <c r="K1230" s="417"/>
      <c r="L1230" s="356"/>
      <c r="M1230" s="625"/>
      <c r="N1230" s="621"/>
      <c r="R1230" s="621"/>
    </row>
    <row r="1231" spans="1:18" x14ac:dyDescent="0.2">
      <c r="B1231" s="552"/>
      <c r="C1231" s="356" t="s">
        <v>1880</v>
      </c>
      <c r="D1231" s="552"/>
      <c r="E1231" s="179"/>
      <c r="F1231" s="356"/>
      <c r="G1231" s="629">
        <v>5798024.2300000004</v>
      </c>
      <c r="H1231" s="179"/>
      <c r="I1231" s="630">
        <v>1.0739675028289004E-2</v>
      </c>
      <c r="J1231" s="179"/>
      <c r="K1231" s="417"/>
      <c r="L1231" s="356"/>
      <c r="M1231" s="625"/>
      <c r="N1231" s="621"/>
      <c r="R1231" s="621"/>
    </row>
    <row r="1232" spans="1:18" x14ac:dyDescent="0.2">
      <c r="A1232" s="552"/>
      <c r="B1232" s="552"/>
      <c r="C1232" s="356" t="s">
        <v>1881</v>
      </c>
      <c r="D1232" s="552"/>
      <c r="E1232" s="179"/>
      <c r="F1232" s="356"/>
      <c r="G1232" s="629">
        <v>6764799.7300000004</v>
      </c>
      <c r="H1232" s="179"/>
      <c r="I1232" s="630">
        <v>1.2530432411052063E-2</v>
      </c>
      <c r="J1232" s="179"/>
      <c r="K1232" s="417"/>
      <c r="L1232" s="356"/>
      <c r="M1232" s="625"/>
      <c r="N1232" s="621"/>
      <c r="R1232" s="621"/>
    </row>
    <row r="1233" spans="1:18" x14ac:dyDescent="0.2">
      <c r="A1233" s="552"/>
      <c r="B1233" s="552"/>
      <c r="C1233" s="356" t="s">
        <v>1882</v>
      </c>
      <c r="D1233" s="552"/>
      <c r="E1233" s="179"/>
      <c r="F1233" s="356"/>
      <c r="G1233" s="629">
        <v>6858007.1399999997</v>
      </c>
      <c r="H1233" s="179"/>
      <c r="I1233" s="630">
        <v>1.2703080412150274E-2</v>
      </c>
      <c r="J1233" s="179"/>
      <c r="K1233" s="417"/>
      <c r="L1233" s="356"/>
      <c r="M1233" s="625"/>
      <c r="N1233" s="621"/>
      <c r="R1233" s="621"/>
    </row>
    <row r="1234" spans="1:18" x14ac:dyDescent="0.2">
      <c r="A1234" s="552"/>
      <c r="B1234" s="552"/>
      <c r="C1234" s="356" t="s">
        <v>1883</v>
      </c>
      <c r="D1234" s="552"/>
      <c r="E1234" s="179"/>
      <c r="F1234" s="356"/>
      <c r="G1234" s="629">
        <v>8103278.21</v>
      </c>
      <c r="H1234" s="179"/>
      <c r="I1234" s="630">
        <v>1.500969488691071E-2</v>
      </c>
      <c r="J1234" s="179"/>
      <c r="K1234" s="417"/>
      <c r="L1234" s="356"/>
      <c r="M1234" s="625"/>
      <c r="N1234" s="621"/>
      <c r="R1234" s="621"/>
    </row>
    <row r="1235" spans="1:18" x14ac:dyDescent="0.2">
      <c r="A1235" s="552"/>
      <c r="B1235" s="552"/>
      <c r="C1235" s="356" t="s">
        <v>1884</v>
      </c>
      <c r="D1235" s="552"/>
      <c r="E1235" s="179"/>
      <c r="F1235" s="356"/>
      <c r="G1235" s="629">
        <v>18345526.300000001</v>
      </c>
      <c r="H1235" s="179"/>
      <c r="I1235" s="630">
        <v>3.3981401744664519E-2</v>
      </c>
      <c r="J1235" s="179"/>
      <c r="K1235" s="417"/>
      <c r="L1235" s="356"/>
      <c r="M1235" s="625"/>
      <c r="N1235" s="621"/>
      <c r="R1235" s="621"/>
    </row>
    <row r="1236" spans="1:18" x14ac:dyDescent="0.2">
      <c r="A1236" s="552"/>
      <c r="B1236" s="552"/>
      <c r="C1236" s="356" t="s">
        <v>1885</v>
      </c>
      <c r="D1236" s="552"/>
      <c r="E1236" s="179"/>
      <c r="F1236" s="356"/>
      <c r="G1236" s="629">
        <v>26648533.219999999</v>
      </c>
      <c r="H1236" s="179"/>
      <c r="I1236" s="630">
        <v>4.936105394015642E-2</v>
      </c>
      <c r="J1236" s="179"/>
      <c r="K1236" s="417"/>
      <c r="L1236" s="356"/>
      <c r="M1236" s="625"/>
      <c r="N1236" s="621"/>
      <c r="R1236" s="621"/>
    </row>
    <row r="1237" spans="1:18" x14ac:dyDescent="0.2">
      <c r="A1237" s="552"/>
      <c r="B1237" s="552"/>
      <c r="C1237" s="356" t="s">
        <v>1886</v>
      </c>
      <c r="D1237" s="552"/>
      <c r="E1237" s="179"/>
      <c r="F1237" s="356"/>
      <c r="G1237" s="629">
        <v>52736480.770000003</v>
      </c>
      <c r="H1237" s="179"/>
      <c r="I1237" s="630">
        <v>9.7683735551655715E-2</v>
      </c>
      <c r="J1237" s="179"/>
      <c r="K1237" s="417"/>
      <c r="L1237" s="356"/>
      <c r="M1237" s="625"/>
      <c r="N1237" s="621"/>
      <c r="R1237" s="621"/>
    </row>
    <row r="1238" spans="1:18" x14ac:dyDescent="0.2">
      <c r="A1238" s="552"/>
      <c r="B1238" s="552"/>
      <c r="C1238" s="356" t="s">
        <v>1887</v>
      </c>
      <c r="D1238" s="552"/>
      <c r="E1238" s="179"/>
      <c r="F1238" s="356"/>
      <c r="G1238" s="629">
        <v>83763357.890000001</v>
      </c>
      <c r="H1238" s="179"/>
      <c r="I1238" s="630">
        <v>0.15515479193105539</v>
      </c>
      <c r="J1238" s="179"/>
      <c r="K1238" s="417"/>
      <c r="L1238" s="356"/>
      <c r="M1238" s="625"/>
      <c r="N1238" s="621"/>
      <c r="R1238" s="621"/>
    </row>
    <row r="1239" spans="1:18" x14ac:dyDescent="0.2">
      <c r="A1239" s="552"/>
      <c r="B1239" s="552"/>
      <c r="C1239" s="356" t="s">
        <v>1888</v>
      </c>
      <c r="D1239" s="552"/>
      <c r="E1239" s="179"/>
      <c r="F1239" s="356"/>
      <c r="G1239" s="629">
        <v>135953230.66</v>
      </c>
      <c r="H1239" s="179"/>
      <c r="I1239" s="630">
        <v>0.25182604597953134</v>
      </c>
      <c r="J1239" s="179"/>
      <c r="K1239" s="417"/>
      <c r="L1239" s="356"/>
      <c r="M1239" s="625"/>
      <c r="N1239" s="621"/>
      <c r="R1239" s="621"/>
    </row>
    <row r="1240" spans="1:18" x14ac:dyDescent="0.2">
      <c r="A1240" s="552"/>
      <c r="B1240" s="552"/>
      <c r="C1240" s="356" t="s">
        <v>1889</v>
      </c>
      <c r="D1240" s="552"/>
      <c r="E1240" s="179"/>
      <c r="F1240" s="356"/>
      <c r="G1240" s="629">
        <v>187968384.16</v>
      </c>
      <c r="H1240" s="179"/>
      <c r="I1240" s="630">
        <v>0.34817366768247981</v>
      </c>
      <c r="J1240" s="179"/>
      <c r="K1240" s="417"/>
      <c r="L1240" s="356"/>
      <c r="M1240" s="625"/>
      <c r="N1240" s="621"/>
      <c r="R1240" s="621"/>
    </row>
    <row r="1241" spans="1:18" x14ac:dyDescent="0.2">
      <c r="A1241" s="552"/>
      <c r="B1241" s="552"/>
      <c r="C1241" s="356" t="s">
        <v>1890</v>
      </c>
      <c r="D1241" s="552"/>
      <c r="E1241" s="179"/>
      <c r="F1241" s="356"/>
      <c r="G1241" s="629">
        <v>224831526.91</v>
      </c>
      <c r="H1241" s="179"/>
      <c r="I1241" s="630">
        <v>0.41645523360074227</v>
      </c>
      <c r="J1241" s="179"/>
      <c r="K1241" s="417"/>
      <c r="L1241" s="356"/>
      <c r="M1241" s="625"/>
      <c r="N1241" s="621"/>
      <c r="R1241" s="621"/>
    </row>
    <row r="1242" spans="1:18" x14ac:dyDescent="0.2">
      <c r="A1242" s="552"/>
      <c r="B1242" s="552"/>
      <c r="C1242" s="356" t="s">
        <v>1891</v>
      </c>
      <c r="D1242" s="552"/>
      <c r="E1242" s="179"/>
      <c r="F1242" s="356"/>
      <c r="G1242" s="629">
        <v>253794709.13</v>
      </c>
      <c r="H1242" s="179"/>
      <c r="I1242" s="630">
        <v>0.47010370978655464</v>
      </c>
      <c r="J1242" s="179"/>
      <c r="K1242" s="417"/>
      <c r="L1242" s="356"/>
      <c r="M1242" s="625"/>
      <c r="N1242" s="621"/>
      <c r="R1242" s="621"/>
    </row>
    <row r="1243" spans="1:18" x14ac:dyDescent="0.2">
      <c r="A1243" s="552"/>
      <c r="B1243" s="552"/>
      <c r="C1243" s="356" t="s">
        <v>1892</v>
      </c>
      <c r="D1243" s="552"/>
      <c r="E1243" s="179"/>
      <c r="F1243" s="356"/>
      <c r="G1243" s="629">
        <v>253960878.13999999</v>
      </c>
      <c r="H1243" s="179"/>
      <c r="I1243" s="630">
        <v>0.47041150449323044</v>
      </c>
      <c r="J1243" s="179"/>
      <c r="K1243" s="417"/>
      <c r="L1243" s="356"/>
      <c r="M1243" s="625"/>
      <c r="N1243" s="621"/>
      <c r="R1243" s="621"/>
    </row>
    <row r="1244" spans="1:18" x14ac:dyDescent="0.2">
      <c r="A1244" s="552"/>
      <c r="B1244" s="552"/>
      <c r="C1244" s="356" t="s">
        <v>1893</v>
      </c>
      <c r="D1244" s="552"/>
      <c r="E1244" s="179"/>
      <c r="F1244" s="356"/>
      <c r="G1244" s="629">
        <v>275920045.94999999</v>
      </c>
      <c r="H1244" s="179"/>
      <c r="I1244" s="630">
        <v>0.51108645113295237</v>
      </c>
      <c r="J1244" s="179"/>
      <c r="K1244" s="417"/>
      <c r="L1244" s="356"/>
      <c r="M1244" s="625"/>
      <c r="N1244" s="621"/>
      <c r="R1244" s="621"/>
    </row>
    <row r="1245" spans="1:18" x14ac:dyDescent="0.2">
      <c r="A1245" s="552"/>
      <c r="B1245" s="552"/>
      <c r="C1245" s="356" t="s">
        <v>1894</v>
      </c>
      <c r="D1245" s="552"/>
      <c r="E1245" s="179"/>
      <c r="F1245" s="356"/>
      <c r="G1245" s="629">
        <v>301784249.49000001</v>
      </c>
      <c r="H1245" s="179"/>
      <c r="I1245" s="630">
        <v>0.55899469191743811</v>
      </c>
      <c r="J1245" s="179"/>
      <c r="K1245" s="417"/>
      <c r="L1245" s="356"/>
      <c r="M1245" s="625"/>
      <c r="N1245" s="621"/>
      <c r="R1245" s="621"/>
    </row>
    <row r="1246" spans="1:18" x14ac:dyDescent="0.2">
      <c r="A1246" s="552"/>
      <c r="B1246" s="552"/>
      <c r="C1246" s="356" t="s">
        <v>1895</v>
      </c>
      <c r="D1246" s="552"/>
      <c r="E1246" s="179"/>
      <c r="F1246" s="356"/>
      <c r="G1246" s="629">
        <v>1180857194.95</v>
      </c>
      <c r="H1246" s="179"/>
      <c r="I1246" s="630">
        <v>2.1873007123635135</v>
      </c>
      <c r="J1246" s="179"/>
      <c r="K1246" s="417"/>
      <c r="L1246" s="356"/>
      <c r="M1246" s="625"/>
      <c r="N1246" s="621"/>
      <c r="R1246" s="621"/>
    </row>
    <row r="1247" spans="1:18" x14ac:dyDescent="0.2">
      <c r="A1247" s="361" t="s">
        <v>264</v>
      </c>
      <c r="B1247" s="361"/>
      <c r="C1247" s="466"/>
      <c r="D1247" s="361"/>
      <c r="E1247" s="179"/>
      <c r="F1247" s="356"/>
      <c r="G1247" s="631">
        <v>3028081997.4200001</v>
      </c>
      <c r="H1247" s="179"/>
      <c r="I1247" s="635">
        <v>5.608913540415311</v>
      </c>
      <c r="J1247" s="179"/>
      <c r="K1247" s="417"/>
      <c r="L1247" s="582"/>
      <c r="M1247" s="625"/>
      <c r="N1247" s="621"/>
      <c r="R1247" s="621"/>
    </row>
    <row r="1248" spans="1:18" ht="9" customHeight="1" x14ac:dyDescent="0.2">
      <c r="A1248" s="552"/>
      <c r="B1248" s="552"/>
      <c r="C1248" s="583"/>
      <c r="D1248" s="552"/>
      <c r="E1248" s="552"/>
      <c r="F1248" s="203"/>
      <c r="G1248" s="475"/>
      <c r="H1248" s="552"/>
      <c r="I1248" s="179"/>
      <c r="J1248" s="179"/>
      <c r="K1248" s="417"/>
      <c r="L1248" s="356"/>
      <c r="M1248" s="625"/>
      <c r="N1248" s="621"/>
      <c r="R1248" s="621"/>
    </row>
    <row r="1249" spans="1:18" x14ac:dyDescent="0.2">
      <c r="A1249" s="471" t="s">
        <v>1967</v>
      </c>
      <c r="B1249" s="471"/>
      <c r="C1249" s="633" t="s">
        <v>1878</v>
      </c>
      <c r="D1249" s="552"/>
      <c r="E1249" s="179"/>
      <c r="F1249" s="356"/>
      <c r="G1249" s="627" t="s">
        <v>1870</v>
      </c>
      <c r="H1249" s="179"/>
      <c r="I1249" s="627" t="s">
        <v>1869</v>
      </c>
      <c r="J1249" s="179"/>
      <c r="K1249" s="417"/>
      <c r="L1249" s="356"/>
      <c r="M1249" s="625"/>
      <c r="N1249" s="621"/>
      <c r="R1249" s="621"/>
    </row>
    <row r="1250" spans="1:18" x14ac:dyDescent="0.2">
      <c r="A1250" s="552" t="s">
        <v>1981</v>
      </c>
      <c r="B1250" s="203"/>
      <c r="C1250" s="356" t="s">
        <v>1879</v>
      </c>
      <c r="D1250" s="552"/>
      <c r="E1250" s="179"/>
      <c r="F1250" s="356"/>
      <c r="G1250" s="629">
        <v>1207533.2</v>
      </c>
      <c r="H1250" s="179"/>
      <c r="I1250" s="630">
        <v>2.23671265234949E-3</v>
      </c>
      <c r="J1250" s="179"/>
      <c r="K1250" s="417"/>
      <c r="L1250" s="356"/>
      <c r="M1250" s="625"/>
      <c r="N1250" s="621"/>
      <c r="R1250" s="621"/>
    </row>
    <row r="1251" spans="1:18" x14ac:dyDescent="0.2">
      <c r="B1251" s="552"/>
      <c r="C1251" s="356" t="s">
        <v>1880</v>
      </c>
      <c r="D1251" s="552"/>
      <c r="E1251" s="179"/>
      <c r="F1251" s="356"/>
      <c r="G1251" s="629">
        <v>3067620.48</v>
      </c>
      <c r="H1251" s="179"/>
      <c r="I1251" s="630">
        <v>5.6821506358768568E-3</v>
      </c>
      <c r="J1251" s="179"/>
      <c r="K1251" s="417"/>
      <c r="L1251" s="356"/>
      <c r="M1251" s="625"/>
      <c r="N1251" s="621"/>
      <c r="R1251" s="621"/>
    </row>
    <row r="1252" spans="1:18" x14ac:dyDescent="0.2">
      <c r="A1252" s="552"/>
      <c r="B1252" s="552"/>
      <c r="C1252" s="356" t="s">
        <v>1881</v>
      </c>
      <c r="D1252" s="552"/>
      <c r="E1252" s="179"/>
      <c r="F1252" s="356"/>
      <c r="G1252" s="629">
        <v>4063262.94</v>
      </c>
      <c r="H1252" s="179"/>
      <c r="I1252" s="630">
        <v>7.5263782624948004E-3</v>
      </c>
      <c r="J1252" s="179"/>
      <c r="K1252" s="417"/>
      <c r="L1252" s="356"/>
      <c r="M1252" s="625"/>
      <c r="N1252" s="621"/>
      <c r="R1252" s="621"/>
    </row>
    <row r="1253" spans="1:18" x14ac:dyDescent="0.2">
      <c r="A1253" s="552"/>
      <c r="B1253" s="552"/>
      <c r="C1253" s="356" t="s">
        <v>1882</v>
      </c>
      <c r="D1253" s="552"/>
      <c r="E1253" s="179"/>
      <c r="F1253" s="356"/>
      <c r="G1253" s="629">
        <v>3950374.69</v>
      </c>
      <c r="H1253" s="179"/>
      <c r="I1253" s="630">
        <v>7.317275459295192E-3</v>
      </c>
      <c r="J1253" s="179"/>
      <c r="K1253" s="417"/>
      <c r="L1253" s="356"/>
      <c r="M1253" s="625"/>
      <c r="N1253" s="621"/>
      <c r="R1253" s="621"/>
    </row>
    <row r="1254" spans="1:18" x14ac:dyDescent="0.2">
      <c r="A1254" s="552"/>
      <c r="B1254" s="552"/>
      <c r="C1254" s="356" t="s">
        <v>1883</v>
      </c>
      <c r="D1254" s="552"/>
      <c r="E1254" s="179"/>
      <c r="F1254" s="356"/>
      <c r="G1254" s="629">
        <v>4512609.1900000004</v>
      </c>
      <c r="H1254" s="179"/>
      <c r="I1254" s="630">
        <v>8.358701914267519E-3</v>
      </c>
      <c r="J1254" s="179"/>
      <c r="K1254" s="417"/>
      <c r="L1254" s="356"/>
      <c r="M1254" s="625"/>
      <c r="N1254" s="621"/>
      <c r="R1254" s="621"/>
    </row>
    <row r="1255" spans="1:18" x14ac:dyDescent="0.2">
      <c r="A1255" s="552"/>
      <c r="B1255" s="552"/>
      <c r="C1255" s="356" t="s">
        <v>1884</v>
      </c>
      <c r="D1255" s="552"/>
      <c r="E1255" s="179"/>
      <c r="F1255" s="356"/>
      <c r="G1255" s="629">
        <v>11699421.039999999</v>
      </c>
      <c r="H1255" s="179"/>
      <c r="I1255" s="630">
        <v>2.1670826992857693E-2</v>
      </c>
      <c r="J1255" s="179"/>
      <c r="K1255" s="417"/>
      <c r="L1255" s="356"/>
      <c r="M1255" s="625"/>
      <c r="N1255" s="621"/>
      <c r="R1255" s="621"/>
    </row>
    <row r="1256" spans="1:18" x14ac:dyDescent="0.2">
      <c r="A1256" s="552"/>
      <c r="B1256" s="552"/>
      <c r="C1256" s="356" t="s">
        <v>1885</v>
      </c>
      <c r="D1256" s="552"/>
      <c r="E1256" s="179"/>
      <c r="F1256" s="356"/>
      <c r="G1256" s="629">
        <v>17543717.329999998</v>
      </c>
      <c r="H1256" s="179"/>
      <c r="I1256" s="630">
        <v>3.2496211715962765E-2</v>
      </c>
      <c r="J1256" s="179"/>
      <c r="K1256" s="417"/>
      <c r="L1256" s="356"/>
      <c r="M1256" s="625"/>
      <c r="N1256" s="621"/>
      <c r="R1256" s="621"/>
    </row>
    <row r="1257" spans="1:18" x14ac:dyDescent="0.2">
      <c r="A1257" s="552"/>
      <c r="B1257" s="552"/>
      <c r="C1257" s="356" t="s">
        <v>1886</v>
      </c>
      <c r="D1257" s="552"/>
      <c r="E1257" s="179"/>
      <c r="F1257" s="356"/>
      <c r="G1257" s="629">
        <v>30039458.760000002</v>
      </c>
      <c r="H1257" s="179"/>
      <c r="I1257" s="630">
        <v>5.56420622457608E-2</v>
      </c>
      <c r="J1257" s="179"/>
      <c r="K1257" s="417"/>
      <c r="L1257" s="356"/>
      <c r="M1257" s="625"/>
      <c r="N1257" s="621"/>
      <c r="R1257" s="621"/>
    </row>
    <row r="1258" spans="1:18" x14ac:dyDescent="0.2">
      <c r="A1258" s="552"/>
      <c r="B1258" s="552"/>
      <c r="C1258" s="356" t="s">
        <v>1887</v>
      </c>
      <c r="D1258" s="552"/>
      <c r="E1258" s="179"/>
      <c r="F1258" s="356"/>
      <c r="G1258" s="629">
        <v>66096786.939999998</v>
      </c>
      <c r="H1258" s="179"/>
      <c r="I1258" s="630">
        <v>0.12243101856607051</v>
      </c>
      <c r="J1258" s="179"/>
      <c r="K1258" s="417"/>
      <c r="L1258" s="356"/>
      <c r="M1258" s="625"/>
      <c r="N1258" s="621"/>
      <c r="R1258" s="621"/>
    </row>
    <row r="1259" spans="1:18" x14ac:dyDescent="0.2">
      <c r="A1259" s="552"/>
      <c r="B1259" s="552"/>
      <c r="C1259" s="356" t="s">
        <v>1888</v>
      </c>
      <c r="D1259" s="552"/>
      <c r="E1259" s="179"/>
      <c r="F1259" s="356"/>
      <c r="G1259" s="629">
        <v>106749357.90000001</v>
      </c>
      <c r="H1259" s="179"/>
      <c r="I1259" s="630">
        <v>0.19773173892453969</v>
      </c>
      <c r="J1259" s="179"/>
      <c r="K1259" s="417"/>
      <c r="L1259" s="356"/>
      <c r="M1259" s="625"/>
      <c r="N1259" s="621"/>
      <c r="R1259" s="621"/>
    </row>
    <row r="1260" spans="1:18" x14ac:dyDescent="0.2">
      <c r="A1260" s="552"/>
      <c r="B1260" s="552"/>
      <c r="C1260" s="356" t="s">
        <v>1889</v>
      </c>
      <c r="D1260" s="552"/>
      <c r="E1260" s="179"/>
      <c r="F1260" s="356"/>
      <c r="G1260" s="629">
        <v>141190740.21000001</v>
      </c>
      <c r="H1260" s="179"/>
      <c r="I1260" s="630">
        <v>0.26152748017387584</v>
      </c>
      <c r="J1260" s="179"/>
      <c r="K1260" s="417"/>
      <c r="L1260" s="356"/>
      <c r="M1260" s="625"/>
      <c r="N1260" s="621"/>
      <c r="R1260" s="621"/>
    </row>
    <row r="1261" spans="1:18" x14ac:dyDescent="0.2">
      <c r="A1261" s="552"/>
      <c r="B1261" s="552"/>
      <c r="C1261" s="356" t="s">
        <v>1890</v>
      </c>
      <c r="D1261" s="552"/>
      <c r="E1261" s="179"/>
      <c r="F1261" s="356"/>
      <c r="G1261" s="629">
        <v>164432576.65000001</v>
      </c>
      <c r="H1261" s="179"/>
      <c r="I1261" s="630">
        <v>0.30457831275486447</v>
      </c>
      <c r="J1261" s="179"/>
      <c r="K1261" s="417"/>
      <c r="L1261" s="356"/>
      <c r="M1261" s="625"/>
      <c r="N1261" s="621"/>
      <c r="R1261" s="621"/>
    </row>
    <row r="1262" spans="1:18" x14ac:dyDescent="0.2">
      <c r="A1262" s="552"/>
      <c r="B1262" s="552"/>
      <c r="C1262" s="356" t="s">
        <v>1891</v>
      </c>
      <c r="D1262" s="552"/>
      <c r="E1262" s="179"/>
      <c r="F1262" s="356"/>
      <c r="G1262" s="629">
        <v>182781855.66</v>
      </c>
      <c r="H1262" s="179"/>
      <c r="I1262" s="630">
        <v>0.33856666564086202</v>
      </c>
      <c r="J1262" s="179"/>
      <c r="K1262" s="417"/>
      <c r="L1262" s="356"/>
      <c r="M1262" s="625"/>
      <c r="N1262" s="621"/>
      <c r="R1262" s="621"/>
    </row>
    <row r="1263" spans="1:18" x14ac:dyDescent="0.2">
      <c r="A1263" s="552"/>
      <c r="B1263" s="552"/>
      <c r="C1263" s="356" t="s">
        <v>1892</v>
      </c>
      <c r="D1263" s="552"/>
      <c r="E1263" s="179"/>
      <c r="F1263" s="356"/>
      <c r="G1263" s="629">
        <v>198264866.56</v>
      </c>
      <c r="H1263" s="179"/>
      <c r="I1263" s="630">
        <v>0.36724583270351097</v>
      </c>
      <c r="J1263" s="179"/>
      <c r="K1263" s="417"/>
      <c r="L1263" s="356"/>
      <c r="M1263" s="625"/>
      <c r="N1263" s="621"/>
      <c r="R1263" s="621"/>
    </row>
    <row r="1264" spans="1:18" x14ac:dyDescent="0.2">
      <c r="A1264" s="552"/>
      <c r="B1264" s="552"/>
      <c r="C1264" s="356" t="s">
        <v>1893</v>
      </c>
      <c r="D1264" s="552"/>
      <c r="E1264" s="179"/>
      <c r="F1264" s="356"/>
      <c r="G1264" s="629">
        <v>185133454.46000001</v>
      </c>
      <c r="H1264" s="179"/>
      <c r="I1264" s="630">
        <v>0.34292252996758193</v>
      </c>
      <c r="J1264" s="179"/>
      <c r="K1264" s="417"/>
      <c r="L1264" s="356"/>
      <c r="M1264" s="625"/>
      <c r="N1264" s="621"/>
      <c r="R1264" s="621"/>
    </row>
    <row r="1265" spans="1:18" x14ac:dyDescent="0.2">
      <c r="A1265" s="552"/>
      <c r="B1265" s="552"/>
      <c r="C1265" s="356" t="s">
        <v>1894</v>
      </c>
      <c r="D1265" s="552"/>
      <c r="E1265" s="179"/>
      <c r="F1265" s="356"/>
      <c r="G1265" s="629">
        <v>191305711.49000001</v>
      </c>
      <c r="H1265" s="179"/>
      <c r="I1265" s="630">
        <v>0.35435539607226058</v>
      </c>
      <c r="J1265" s="179"/>
      <c r="K1265" s="417"/>
      <c r="L1265" s="356"/>
      <c r="M1265" s="625"/>
      <c r="N1265" s="621"/>
      <c r="R1265" s="621"/>
    </row>
    <row r="1266" spans="1:18" x14ac:dyDescent="0.2">
      <c r="A1266" s="552"/>
      <c r="B1266" s="552"/>
      <c r="C1266" s="356" t="s">
        <v>1895</v>
      </c>
      <c r="D1266" s="552"/>
      <c r="E1266" s="179"/>
      <c r="F1266" s="356"/>
      <c r="G1266" s="629">
        <v>658689014</v>
      </c>
      <c r="H1266" s="179"/>
      <c r="I1266" s="630">
        <v>1.2200890638679005</v>
      </c>
      <c r="J1266" s="179"/>
      <c r="K1266" s="417"/>
      <c r="L1266" s="356"/>
      <c r="M1266" s="625"/>
      <c r="N1266" s="621"/>
      <c r="R1266" s="621"/>
    </row>
    <row r="1267" spans="1:18" x14ac:dyDescent="0.2">
      <c r="A1267" s="361" t="s">
        <v>264</v>
      </c>
      <c r="B1267" s="361"/>
      <c r="C1267" s="466"/>
      <c r="D1267" s="361"/>
      <c r="E1267" s="179"/>
      <c r="F1267" s="356"/>
      <c r="G1267" s="631">
        <v>1970728361.5</v>
      </c>
      <c r="H1267" s="179"/>
      <c r="I1267" s="635">
        <v>3.650378358550332</v>
      </c>
      <c r="J1267" s="179"/>
      <c r="K1267" s="417"/>
      <c r="L1267" s="582"/>
      <c r="M1267" s="625"/>
      <c r="N1267" s="621"/>
      <c r="R1267" s="621"/>
    </row>
    <row r="1268" spans="1:18" ht="18" customHeight="1" x14ac:dyDescent="0.2">
      <c r="A1268" s="361"/>
      <c r="B1268" s="361"/>
      <c r="C1268" s="466"/>
      <c r="D1268" s="361"/>
      <c r="E1268" s="484"/>
      <c r="F1268" s="356"/>
      <c r="G1268" s="466"/>
      <c r="H1268" s="179"/>
      <c r="I1268" s="179"/>
      <c r="J1268" s="179"/>
      <c r="K1268" s="417"/>
      <c r="L1268" s="356"/>
      <c r="M1268" s="625"/>
      <c r="N1268" s="621"/>
      <c r="R1268" s="621"/>
    </row>
    <row r="1269" spans="1:18" x14ac:dyDescent="0.2">
      <c r="A1269" s="361"/>
      <c r="B1269" s="361"/>
      <c r="C1269" s="466"/>
      <c r="D1269" s="361"/>
      <c r="E1269" s="484"/>
      <c r="F1269" s="356"/>
      <c r="G1269" s="466"/>
      <c r="H1269" s="179"/>
      <c r="I1269" s="179"/>
      <c r="J1269" s="179"/>
      <c r="K1269" s="417"/>
      <c r="L1269" s="356"/>
      <c r="M1269" s="625"/>
      <c r="N1269" s="621"/>
      <c r="R1269" s="621"/>
    </row>
    <row r="1270" spans="1:18" x14ac:dyDescent="0.2">
      <c r="A1270" s="361"/>
      <c r="B1270" s="361"/>
      <c r="C1270" s="466"/>
      <c r="D1270" s="361"/>
      <c r="E1270" s="484"/>
      <c r="F1270" s="356"/>
      <c r="G1270" s="466"/>
      <c r="H1270" s="179"/>
      <c r="I1270" s="179"/>
      <c r="J1270" s="179"/>
      <c r="K1270" s="417"/>
      <c r="L1270" s="356"/>
      <c r="M1270" s="625"/>
      <c r="N1270" s="621"/>
      <c r="R1270" s="621"/>
    </row>
    <row r="1271" spans="1:18" x14ac:dyDescent="0.2">
      <c r="A1271" s="361"/>
      <c r="B1271" s="361"/>
      <c r="C1271" s="466"/>
      <c r="D1271" s="361"/>
      <c r="E1271" s="484"/>
      <c r="F1271" s="356"/>
      <c r="G1271" s="466"/>
      <c r="H1271" s="179"/>
      <c r="I1271" s="179"/>
      <c r="J1271" s="179"/>
      <c r="K1271" s="417"/>
      <c r="L1271" s="356"/>
      <c r="M1271" s="625"/>
      <c r="N1271" s="621"/>
      <c r="R1271" s="621"/>
    </row>
    <row r="1272" spans="1:18" x14ac:dyDescent="0.2">
      <c r="A1272" s="361"/>
      <c r="B1272" s="361"/>
      <c r="C1272" s="466"/>
      <c r="D1272" s="361"/>
      <c r="E1272" s="484"/>
      <c r="F1272" s="356"/>
      <c r="G1272" s="466"/>
      <c r="H1272" s="179"/>
      <c r="I1272" s="179"/>
      <c r="J1272" s="179"/>
      <c r="K1272" s="417"/>
      <c r="L1272" s="356"/>
      <c r="M1272" s="625"/>
      <c r="N1272" s="621"/>
      <c r="R1272" s="621"/>
    </row>
    <row r="1273" spans="1:18" x14ac:dyDescent="0.2">
      <c r="A1273" s="361"/>
      <c r="B1273" s="361"/>
      <c r="C1273" s="466"/>
      <c r="D1273" s="361"/>
      <c r="E1273" s="484"/>
      <c r="F1273" s="356"/>
      <c r="G1273" s="466"/>
      <c r="H1273" s="179"/>
      <c r="I1273" s="179"/>
      <c r="J1273" s="179"/>
      <c r="K1273" s="417"/>
      <c r="L1273" s="356"/>
      <c r="M1273" s="625"/>
      <c r="N1273" s="621"/>
      <c r="R1273" s="621"/>
    </row>
    <row r="1274" spans="1:18" x14ac:dyDescent="0.2">
      <c r="A1274" s="361"/>
      <c r="B1274" s="361"/>
      <c r="C1274" s="466"/>
      <c r="D1274" s="361"/>
      <c r="E1274" s="484"/>
      <c r="F1274" s="356"/>
      <c r="G1274" s="466"/>
      <c r="H1274" s="179"/>
      <c r="I1274" s="179"/>
      <c r="J1274" s="179"/>
      <c r="K1274" s="417"/>
      <c r="L1274" s="356"/>
      <c r="M1274" s="625"/>
      <c r="N1274" s="621"/>
      <c r="R1274" s="621"/>
    </row>
    <row r="1275" spans="1:18" x14ac:dyDescent="0.2">
      <c r="A1275" s="361"/>
      <c r="B1275" s="361"/>
      <c r="C1275" s="466"/>
      <c r="D1275" s="361"/>
      <c r="E1275" s="484"/>
      <c r="F1275" s="356"/>
      <c r="G1275" s="466"/>
      <c r="H1275" s="179"/>
      <c r="I1275" s="179"/>
      <c r="J1275" s="179"/>
      <c r="K1275" s="417"/>
      <c r="L1275" s="356"/>
      <c r="M1275" s="625"/>
      <c r="N1275" s="621"/>
      <c r="R1275" s="621"/>
    </row>
    <row r="1276" spans="1:18" x14ac:dyDescent="0.2">
      <c r="A1276" s="361"/>
      <c r="B1276" s="361"/>
      <c r="C1276" s="466"/>
      <c r="D1276" s="361"/>
      <c r="E1276" s="484"/>
      <c r="F1276" s="582"/>
      <c r="G1276" s="466"/>
      <c r="H1276" s="179"/>
      <c r="I1276" s="179"/>
      <c r="J1276" s="179"/>
      <c r="K1276" s="417"/>
      <c r="L1276" s="582"/>
      <c r="M1276" s="625"/>
      <c r="N1276" s="621"/>
      <c r="R1276" s="621"/>
    </row>
    <row r="1277" spans="1:18" x14ac:dyDescent="0.2">
      <c r="A1277" s="361"/>
      <c r="B1277" s="361"/>
      <c r="C1277" s="466"/>
      <c r="D1277" s="361"/>
      <c r="E1277" s="484"/>
      <c r="F1277" s="582"/>
      <c r="G1277" s="466"/>
      <c r="H1277" s="179"/>
      <c r="I1277" s="179"/>
      <c r="J1277" s="179"/>
      <c r="K1277" s="417"/>
      <c r="L1277" s="582"/>
      <c r="M1277" s="625"/>
      <c r="N1277" s="621"/>
      <c r="R1277" s="621"/>
    </row>
    <row r="1278" spans="1:18" x14ac:dyDescent="0.2">
      <c r="A1278" s="552"/>
      <c r="B1278" s="552"/>
      <c r="C1278" s="583"/>
      <c r="D1278" s="552"/>
      <c r="E1278" s="552"/>
      <c r="F1278" s="356"/>
      <c r="G1278" s="356"/>
      <c r="H1278" s="552"/>
      <c r="I1278" s="179"/>
      <c r="J1278" s="179"/>
      <c r="K1278" s="417"/>
      <c r="L1278" s="356"/>
      <c r="M1278" s="625"/>
      <c r="N1278" s="621"/>
      <c r="R1278" s="621"/>
    </row>
    <row r="1279" spans="1:18" x14ac:dyDescent="0.2">
      <c r="A1279" s="361"/>
      <c r="B1279" s="361"/>
      <c r="C1279" s="466"/>
      <c r="D1279" s="361"/>
      <c r="E1279" s="484"/>
      <c r="F1279" s="582"/>
      <c r="G1279" s="466"/>
      <c r="H1279" s="361"/>
      <c r="I1279" s="179"/>
      <c r="J1279" s="179"/>
      <c r="K1279" s="417"/>
      <c r="L1279" s="582"/>
      <c r="M1279" s="625"/>
      <c r="N1279" s="621"/>
      <c r="R1279" s="621"/>
    </row>
    <row r="1280" spans="1:18" x14ac:dyDescent="0.2">
      <c r="A1280" s="361"/>
      <c r="B1280" s="361"/>
      <c r="C1280" s="466"/>
      <c r="D1280" s="361"/>
      <c r="E1280" s="484"/>
      <c r="F1280" s="582"/>
      <c r="G1280" s="466"/>
      <c r="H1280" s="361"/>
      <c r="I1280" s="179"/>
      <c r="J1280" s="179"/>
      <c r="K1280" s="417"/>
      <c r="L1280" s="582"/>
      <c r="M1280" s="625"/>
      <c r="N1280" s="621"/>
      <c r="R1280" s="621"/>
    </row>
    <row r="1281" spans="1:18" x14ac:dyDescent="0.2">
      <c r="A1281" s="502" t="s">
        <v>1694</v>
      </c>
      <c r="B1281" s="503"/>
      <c r="C1281" s="503"/>
      <c r="D1281" s="503"/>
      <c r="E1281" s="504" t="s">
        <v>1896</v>
      </c>
      <c r="F1281" s="505"/>
      <c r="G1281" s="506"/>
      <c r="H1281" s="507"/>
      <c r="I1281" s="507"/>
      <c r="J1281" s="508"/>
      <c r="K1281" s="509"/>
      <c r="L1281" s="510"/>
      <c r="M1281" s="511" t="s">
        <v>2028</v>
      </c>
      <c r="N1281" s="413"/>
      <c r="R1281" s="413"/>
    </row>
    <row r="1282" spans="1:18" ht="23.25" x14ac:dyDescent="0.35">
      <c r="A1282" s="410" t="s">
        <v>1605</v>
      </c>
      <c r="B1282" s="177"/>
      <c r="C1282" s="177"/>
      <c r="D1282" s="177"/>
      <c r="E1282" s="177"/>
      <c r="F1282" s="411"/>
      <c r="G1282" s="178"/>
      <c r="H1282" s="178"/>
      <c r="I1282" s="178"/>
      <c r="J1282" s="179"/>
      <c r="K1282" s="412"/>
      <c r="L1282" s="178"/>
      <c r="M1282" s="178"/>
      <c r="N1282" s="413"/>
      <c r="R1282" s="413"/>
    </row>
    <row r="1283" spans="1:18" ht="15.75" x14ac:dyDescent="0.25">
      <c r="A1283" s="414" t="s">
        <v>1606</v>
      </c>
      <c r="B1283" s="414"/>
      <c r="C1283" s="414"/>
      <c r="D1283" s="414"/>
      <c r="E1283" s="414"/>
      <c r="F1283" s="415"/>
      <c r="G1283" s="416">
        <v>43371</v>
      </c>
      <c r="H1283" s="179"/>
      <c r="J1283" s="179"/>
      <c r="K1283" s="417"/>
      <c r="L1283" s="179"/>
      <c r="M1283" s="418"/>
      <c r="N1283" s="413"/>
      <c r="R1283" s="413"/>
    </row>
    <row r="1284" spans="1:18" ht="15.75" x14ac:dyDescent="0.25">
      <c r="A1284" s="414"/>
      <c r="B1284" s="414"/>
      <c r="C1284" s="414"/>
      <c r="D1284" s="414"/>
      <c r="E1284" s="414"/>
      <c r="F1284" s="415"/>
      <c r="G1284" s="179"/>
      <c r="H1284" s="179"/>
      <c r="I1284" s="419"/>
      <c r="J1284" s="179"/>
      <c r="K1284" s="417"/>
      <c r="L1284" s="179"/>
      <c r="M1284" s="418"/>
      <c r="N1284" s="413"/>
      <c r="R1284" s="413"/>
    </row>
    <row r="1285" spans="1:18" x14ac:dyDescent="0.2">
      <c r="A1285" s="179"/>
      <c r="B1285" s="179"/>
      <c r="C1285" s="179"/>
      <c r="D1285" s="179"/>
      <c r="E1285" s="179"/>
      <c r="F1285" s="420"/>
      <c r="G1285" s="179"/>
      <c r="H1285" s="179"/>
      <c r="I1285" s="179"/>
      <c r="J1285" s="179"/>
      <c r="K1285" s="417"/>
      <c r="L1285" s="179"/>
      <c r="M1285" s="418"/>
      <c r="N1285" s="413"/>
      <c r="R1285" s="413"/>
    </row>
    <row r="1286" spans="1:18" ht="27" customHeight="1" x14ac:dyDescent="0.2">
      <c r="A1286" s="179"/>
      <c r="B1286" s="179"/>
      <c r="C1286" s="179"/>
      <c r="D1286" s="179"/>
      <c r="E1286" s="179"/>
      <c r="F1286" s="420"/>
      <c r="G1286" s="179"/>
      <c r="H1286" s="179"/>
      <c r="I1286" s="179"/>
      <c r="J1286" s="179"/>
      <c r="K1286" s="417"/>
      <c r="L1286" s="179"/>
      <c r="M1286" s="418"/>
      <c r="N1286" s="413"/>
      <c r="R1286" s="413"/>
    </row>
    <row r="1287" spans="1:18" x14ac:dyDescent="0.2">
      <c r="A1287" s="569" t="s">
        <v>2024</v>
      </c>
      <c r="B1287" s="569"/>
      <c r="C1287" s="569"/>
      <c r="D1287" s="569"/>
      <c r="E1287" s="569"/>
      <c r="F1287" s="569"/>
      <c r="G1287" s="569"/>
      <c r="H1287" s="569"/>
      <c r="I1287" s="569"/>
      <c r="J1287" s="569"/>
      <c r="K1287" s="570"/>
      <c r="L1287" s="569"/>
      <c r="M1287" s="620"/>
      <c r="N1287" s="621"/>
      <c r="R1287" s="621"/>
    </row>
    <row r="1288" spans="1:18" ht="9" customHeight="1" x14ac:dyDescent="0.2">
      <c r="A1288" s="616"/>
      <c r="B1288" s="616"/>
      <c r="C1288" s="572"/>
      <c r="D1288" s="616"/>
      <c r="E1288" s="616"/>
      <c r="F1288" s="616"/>
      <c r="G1288" s="616"/>
      <c r="H1288" s="616"/>
      <c r="I1288" s="616"/>
      <c r="J1288" s="616"/>
      <c r="K1288" s="617"/>
      <c r="L1288" s="616"/>
      <c r="M1288" s="625"/>
      <c r="N1288" s="621"/>
      <c r="R1288" s="621"/>
    </row>
    <row r="1289" spans="1:18" x14ac:dyDescent="0.2">
      <c r="A1289" s="471" t="s">
        <v>1967</v>
      </c>
      <c r="B1289" s="471"/>
      <c r="C1289" s="633" t="s">
        <v>1878</v>
      </c>
      <c r="D1289" s="552"/>
      <c r="E1289" s="179"/>
      <c r="F1289" s="356"/>
      <c r="G1289" s="627" t="s">
        <v>1870</v>
      </c>
      <c r="H1289" s="179"/>
      <c r="I1289" s="627" t="s">
        <v>1869</v>
      </c>
      <c r="J1289" s="179"/>
      <c r="K1289" s="417"/>
      <c r="L1289" s="356"/>
      <c r="M1289" s="625"/>
      <c r="N1289" s="621"/>
      <c r="R1289" s="621"/>
    </row>
    <row r="1290" spans="1:18" ht="12.75" customHeight="1" x14ac:dyDescent="0.2">
      <c r="A1290" s="636" t="s">
        <v>1982</v>
      </c>
      <c r="B1290" s="203"/>
      <c r="C1290" s="356" t="s">
        <v>1879</v>
      </c>
      <c r="D1290" s="552"/>
      <c r="E1290" s="179"/>
      <c r="F1290" s="356"/>
      <c r="G1290" s="629">
        <v>0</v>
      </c>
      <c r="H1290" s="179"/>
      <c r="I1290" s="630">
        <v>0</v>
      </c>
      <c r="J1290" s="179"/>
      <c r="K1290" s="417"/>
      <c r="L1290" s="356"/>
      <c r="M1290" s="625"/>
      <c r="N1290" s="621"/>
      <c r="R1290" s="621"/>
    </row>
    <row r="1291" spans="1:18" ht="12.75" customHeight="1" x14ac:dyDescent="0.2">
      <c r="A1291" s="636"/>
      <c r="B1291" s="552"/>
      <c r="C1291" s="356" t="s">
        <v>1880</v>
      </c>
      <c r="D1291" s="552"/>
      <c r="E1291" s="179"/>
      <c r="F1291" s="356"/>
      <c r="G1291" s="629">
        <v>0</v>
      </c>
      <c r="H1291" s="179"/>
      <c r="I1291" s="630">
        <v>0</v>
      </c>
      <c r="J1291" s="179"/>
      <c r="K1291" s="417"/>
      <c r="L1291" s="356"/>
      <c r="M1291" s="625"/>
      <c r="N1291" s="621"/>
      <c r="R1291" s="621"/>
    </row>
    <row r="1292" spans="1:18" x14ac:dyDescent="0.2">
      <c r="A1292" s="552"/>
      <c r="B1292" s="552"/>
      <c r="C1292" s="356" t="s">
        <v>1881</v>
      </c>
      <c r="D1292" s="552"/>
      <c r="E1292" s="179"/>
      <c r="F1292" s="356"/>
      <c r="G1292" s="629">
        <v>381337.84</v>
      </c>
      <c r="H1292" s="179"/>
      <c r="I1292" s="630">
        <v>7.063517355445179E-4</v>
      </c>
      <c r="J1292" s="179"/>
      <c r="K1292" s="417"/>
      <c r="L1292" s="356"/>
      <c r="M1292" s="625"/>
      <c r="N1292" s="621"/>
      <c r="R1292" s="621"/>
    </row>
    <row r="1293" spans="1:18" x14ac:dyDescent="0.2">
      <c r="A1293" s="552"/>
      <c r="B1293" s="552"/>
      <c r="C1293" s="356" t="s">
        <v>1882</v>
      </c>
      <c r="D1293" s="552"/>
      <c r="E1293" s="179"/>
      <c r="F1293" s="356"/>
      <c r="G1293" s="629">
        <v>585593.13</v>
      </c>
      <c r="H1293" s="179"/>
      <c r="I1293" s="630">
        <v>1.0846936241586894E-3</v>
      </c>
      <c r="J1293" s="179"/>
      <c r="K1293" s="417"/>
      <c r="L1293" s="356"/>
      <c r="M1293" s="625"/>
      <c r="N1293" s="621"/>
      <c r="R1293" s="621"/>
    </row>
    <row r="1294" spans="1:18" x14ac:dyDescent="0.2">
      <c r="A1294" s="552"/>
      <c r="B1294" s="552"/>
      <c r="C1294" s="356" t="s">
        <v>1883</v>
      </c>
      <c r="D1294" s="552"/>
      <c r="E1294" s="179"/>
      <c r="F1294" s="356"/>
      <c r="G1294" s="629">
        <v>217432.26</v>
      </c>
      <c r="H1294" s="179"/>
      <c r="I1294" s="630">
        <v>4.0274957820699583E-4</v>
      </c>
      <c r="J1294" s="179"/>
      <c r="K1294" s="417"/>
      <c r="L1294" s="356"/>
      <c r="M1294" s="625"/>
      <c r="N1294" s="621"/>
      <c r="R1294" s="621"/>
    </row>
    <row r="1295" spans="1:18" x14ac:dyDescent="0.2">
      <c r="A1295" s="552"/>
      <c r="B1295" s="552"/>
      <c r="C1295" s="356" t="s">
        <v>1884</v>
      </c>
      <c r="D1295" s="552"/>
      <c r="E1295" s="179"/>
      <c r="F1295" s="356"/>
      <c r="G1295" s="629">
        <v>3347750.01</v>
      </c>
      <c r="H1295" s="179"/>
      <c r="I1295" s="630">
        <v>6.2010343105018814E-3</v>
      </c>
      <c r="J1295" s="179"/>
      <c r="K1295" s="417"/>
      <c r="L1295" s="356"/>
      <c r="M1295" s="625"/>
      <c r="N1295" s="621"/>
      <c r="R1295" s="621"/>
    </row>
    <row r="1296" spans="1:18" x14ac:dyDescent="0.2">
      <c r="A1296" s="552"/>
      <c r="B1296" s="552"/>
      <c r="C1296" s="356" t="s">
        <v>1885</v>
      </c>
      <c r="D1296" s="552"/>
      <c r="E1296" s="179"/>
      <c r="F1296" s="356"/>
      <c r="G1296" s="629">
        <v>3151460.9</v>
      </c>
      <c r="H1296" s="179"/>
      <c r="I1296" s="630">
        <v>5.8374481698844471E-3</v>
      </c>
      <c r="J1296" s="179"/>
      <c r="K1296" s="417"/>
      <c r="L1296" s="356"/>
      <c r="M1296" s="625"/>
      <c r="N1296" s="621"/>
      <c r="R1296" s="621"/>
    </row>
    <row r="1297" spans="1:18" x14ac:dyDescent="0.2">
      <c r="A1297" s="552"/>
      <c r="B1297" s="552"/>
      <c r="C1297" s="356" t="s">
        <v>1886</v>
      </c>
      <c r="D1297" s="552"/>
      <c r="E1297" s="179"/>
      <c r="F1297" s="356"/>
      <c r="G1297" s="629">
        <v>5454688.2000000002</v>
      </c>
      <c r="H1297" s="179"/>
      <c r="I1297" s="630">
        <v>1.0103714010978303E-2</v>
      </c>
      <c r="J1297" s="179"/>
      <c r="K1297" s="417"/>
      <c r="L1297" s="356"/>
      <c r="M1297" s="625"/>
      <c r="N1297" s="621"/>
      <c r="R1297" s="621"/>
    </row>
    <row r="1298" spans="1:18" x14ac:dyDescent="0.2">
      <c r="A1298" s="552"/>
      <c r="B1298" s="552"/>
      <c r="C1298" s="356" t="s">
        <v>1887</v>
      </c>
      <c r="D1298" s="552"/>
      <c r="E1298" s="179"/>
      <c r="F1298" s="356"/>
      <c r="G1298" s="629">
        <v>8383760.1500000004</v>
      </c>
      <c r="H1298" s="179"/>
      <c r="I1298" s="630">
        <v>1.5529231330259458E-2</v>
      </c>
      <c r="J1298" s="179"/>
      <c r="K1298" s="417"/>
      <c r="L1298" s="356"/>
      <c r="M1298" s="625"/>
      <c r="N1298" s="621"/>
      <c r="R1298" s="621"/>
    </row>
    <row r="1299" spans="1:18" x14ac:dyDescent="0.2">
      <c r="A1299" s="552"/>
      <c r="B1299" s="552"/>
      <c r="C1299" s="356" t="s">
        <v>1888</v>
      </c>
      <c r="D1299" s="552"/>
      <c r="E1299" s="179"/>
      <c r="F1299" s="356"/>
      <c r="G1299" s="629">
        <v>14386863.67</v>
      </c>
      <c r="H1299" s="179"/>
      <c r="I1299" s="630">
        <v>2.6648774541616096E-2</v>
      </c>
      <c r="J1299" s="179"/>
      <c r="K1299" s="417"/>
      <c r="L1299" s="356"/>
      <c r="M1299" s="625"/>
      <c r="N1299" s="621"/>
      <c r="R1299" s="621"/>
    </row>
    <row r="1300" spans="1:18" x14ac:dyDescent="0.2">
      <c r="A1300" s="552"/>
      <c r="B1300" s="552"/>
      <c r="C1300" s="356" t="s">
        <v>1889</v>
      </c>
      <c r="D1300" s="552"/>
      <c r="E1300" s="179"/>
      <c r="F1300" s="356"/>
      <c r="G1300" s="629">
        <v>17813014.460000001</v>
      </c>
      <c r="H1300" s="179"/>
      <c r="I1300" s="630">
        <v>3.299503054588182E-2</v>
      </c>
      <c r="J1300" s="179"/>
      <c r="K1300" s="417"/>
      <c r="L1300" s="356"/>
      <c r="M1300" s="625"/>
      <c r="N1300" s="621"/>
      <c r="R1300" s="621"/>
    </row>
    <row r="1301" spans="1:18" x14ac:dyDescent="0.2">
      <c r="A1301" s="552"/>
      <c r="B1301" s="552"/>
      <c r="C1301" s="356" t="s">
        <v>1890</v>
      </c>
      <c r="D1301" s="552"/>
      <c r="E1301" s="179"/>
      <c r="F1301" s="356"/>
      <c r="G1301" s="629">
        <v>28273148.52</v>
      </c>
      <c r="H1301" s="179"/>
      <c r="I1301" s="630">
        <v>5.237032738846456E-2</v>
      </c>
      <c r="J1301" s="179"/>
      <c r="K1301" s="417"/>
      <c r="L1301" s="356"/>
      <c r="M1301" s="625"/>
      <c r="N1301" s="621"/>
      <c r="R1301" s="621"/>
    </row>
    <row r="1302" spans="1:18" x14ac:dyDescent="0.2">
      <c r="A1302" s="552"/>
      <c r="B1302" s="552"/>
      <c r="C1302" s="356" t="s">
        <v>1891</v>
      </c>
      <c r="D1302" s="552"/>
      <c r="E1302" s="179"/>
      <c r="F1302" s="356"/>
      <c r="G1302" s="629">
        <v>25034096.190000001</v>
      </c>
      <c r="H1302" s="179"/>
      <c r="I1302" s="630">
        <v>4.6370633692147896E-2</v>
      </c>
      <c r="J1302" s="179"/>
      <c r="K1302" s="417"/>
      <c r="L1302" s="356"/>
      <c r="M1302" s="625"/>
      <c r="N1302" s="621"/>
      <c r="R1302" s="621"/>
    </row>
    <row r="1303" spans="1:18" x14ac:dyDescent="0.2">
      <c r="A1303" s="552"/>
      <c r="B1303" s="552"/>
      <c r="C1303" s="356" t="s">
        <v>1892</v>
      </c>
      <c r="D1303" s="552"/>
      <c r="E1303" s="179"/>
      <c r="F1303" s="356"/>
      <c r="G1303" s="629">
        <v>25991871.550000001</v>
      </c>
      <c r="H1303" s="179"/>
      <c r="I1303" s="630">
        <v>4.8144720123742976E-2</v>
      </c>
      <c r="J1303" s="179"/>
      <c r="K1303" s="417"/>
      <c r="L1303" s="356"/>
      <c r="M1303" s="625"/>
      <c r="N1303" s="621"/>
      <c r="R1303" s="621"/>
    </row>
    <row r="1304" spans="1:18" x14ac:dyDescent="0.2">
      <c r="A1304" s="552"/>
      <c r="B1304" s="552"/>
      <c r="C1304" s="356" t="s">
        <v>1893</v>
      </c>
      <c r="D1304" s="552"/>
      <c r="E1304" s="179"/>
      <c r="F1304" s="356"/>
      <c r="G1304" s="629">
        <v>26989576.050000001</v>
      </c>
      <c r="H1304" s="179"/>
      <c r="I1304" s="630">
        <v>4.9992767265184736E-2</v>
      </c>
      <c r="J1304" s="179"/>
      <c r="K1304" s="417"/>
      <c r="L1304" s="356"/>
      <c r="M1304" s="625"/>
      <c r="N1304" s="621"/>
      <c r="R1304" s="621"/>
    </row>
    <row r="1305" spans="1:18" x14ac:dyDescent="0.2">
      <c r="A1305" s="552"/>
      <c r="B1305" s="552"/>
      <c r="C1305" s="356" t="s">
        <v>1894</v>
      </c>
      <c r="D1305" s="552"/>
      <c r="E1305" s="179"/>
      <c r="F1305" s="356"/>
      <c r="G1305" s="629">
        <v>21069036.109999999</v>
      </c>
      <c r="H1305" s="179"/>
      <c r="I1305" s="630">
        <v>3.9026156498260488E-2</v>
      </c>
      <c r="J1305" s="179"/>
      <c r="K1305" s="417"/>
      <c r="L1305" s="356"/>
      <c r="M1305" s="625"/>
      <c r="N1305" s="621"/>
      <c r="R1305" s="621"/>
    </row>
    <row r="1306" spans="1:18" x14ac:dyDescent="0.2">
      <c r="A1306" s="552"/>
      <c r="B1306" s="552"/>
      <c r="C1306" s="356" t="s">
        <v>1895</v>
      </c>
      <c r="D1306" s="552"/>
      <c r="E1306" s="179"/>
      <c r="F1306" s="356"/>
      <c r="G1306" s="629">
        <v>77817563.019999996</v>
      </c>
      <c r="H1306" s="179"/>
      <c r="I1306" s="630">
        <v>0.14414140148017279</v>
      </c>
      <c r="J1306" s="179"/>
      <c r="K1306" s="417"/>
      <c r="L1306" s="356"/>
      <c r="M1306" s="625"/>
      <c r="N1306" s="621"/>
      <c r="R1306" s="621"/>
    </row>
    <row r="1307" spans="1:18" x14ac:dyDescent="0.2">
      <c r="A1307" s="361" t="s">
        <v>264</v>
      </c>
      <c r="B1307" s="361"/>
      <c r="C1307" s="466"/>
      <c r="D1307" s="361"/>
      <c r="E1307" s="179"/>
      <c r="F1307" s="356"/>
      <c r="G1307" s="631">
        <v>258897192.06</v>
      </c>
      <c r="H1307" s="179"/>
      <c r="I1307" s="635">
        <v>0.47955503429500568</v>
      </c>
      <c r="J1307" s="179"/>
      <c r="K1307" s="417"/>
      <c r="L1307" s="582"/>
      <c r="M1307" s="625"/>
      <c r="N1307" s="621"/>
      <c r="R1307" s="621"/>
    </row>
    <row r="1308" spans="1:18" ht="27" customHeight="1" x14ac:dyDescent="0.2">
      <c r="A1308" s="552"/>
      <c r="B1308" s="552"/>
      <c r="C1308" s="583"/>
      <c r="D1308" s="552"/>
      <c r="E1308" s="552"/>
      <c r="F1308" s="475"/>
      <c r="G1308" s="627"/>
      <c r="H1308" s="552"/>
      <c r="I1308" s="418"/>
      <c r="J1308" s="179"/>
      <c r="K1308" s="417"/>
      <c r="L1308" s="356"/>
      <c r="M1308" s="625"/>
      <c r="N1308" s="621"/>
      <c r="R1308" s="621"/>
    </row>
    <row r="1309" spans="1:18" ht="13.5" thickBot="1" x14ac:dyDescent="0.25">
      <c r="A1309" s="361" t="s">
        <v>2016</v>
      </c>
      <c r="B1309" s="361"/>
      <c r="C1309" s="466"/>
      <c r="D1309" s="361"/>
      <c r="F1309" s="482"/>
      <c r="G1309" s="637">
        <v>53986961567.529999</v>
      </c>
      <c r="H1309" s="361"/>
      <c r="I1309" s="638">
        <v>100.00000000000001</v>
      </c>
      <c r="J1309" s="179"/>
      <c r="K1309" s="417"/>
      <c r="L1309" s="582"/>
      <c r="M1309" s="625"/>
      <c r="N1309" s="621"/>
      <c r="R1309" s="621"/>
    </row>
    <row r="1310" spans="1:18" ht="13.5" thickTop="1" x14ac:dyDescent="0.2">
      <c r="A1310" s="361"/>
      <c r="B1310" s="361"/>
      <c r="C1310" s="466"/>
      <c r="D1310" s="361"/>
      <c r="E1310" s="639"/>
      <c r="F1310" s="482"/>
      <c r="G1310" s="484"/>
      <c r="H1310" s="361"/>
      <c r="I1310" s="179"/>
      <c r="J1310" s="179"/>
      <c r="K1310" s="417"/>
      <c r="L1310" s="582"/>
      <c r="M1310" s="625"/>
      <c r="N1310" s="621"/>
      <c r="R1310" s="621"/>
    </row>
    <row r="1311" spans="1:18" s="642" customFormat="1" ht="18" customHeight="1" x14ac:dyDescent="0.2">
      <c r="A1311" s="640"/>
      <c r="B1311" s="640"/>
      <c r="C1311" s="640"/>
      <c r="D1311" s="640"/>
      <c r="E1311" s="640"/>
      <c r="F1311" s="640"/>
      <c r="G1311" s="640"/>
      <c r="H1311" s="640"/>
      <c r="I1311" s="640"/>
      <c r="J1311" s="640"/>
      <c r="K1311" s="640"/>
      <c r="L1311" s="640"/>
      <c r="M1311" s="640"/>
      <c r="N1311" s="641"/>
      <c r="R1311" s="641"/>
    </row>
    <row r="1312" spans="1:18" ht="12.75" customHeight="1" x14ac:dyDescent="0.2">
      <c r="A1312" s="361"/>
      <c r="B1312" s="361"/>
      <c r="C1312" s="466"/>
      <c r="D1312" s="361"/>
      <c r="E1312" s="639"/>
      <c r="F1312" s="482"/>
      <c r="G1312" s="484"/>
      <c r="H1312" s="361"/>
      <c r="I1312" s="179"/>
      <c r="J1312" s="179"/>
      <c r="K1312" s="417"/>
      <c r="L1312" s="582"/>
      <c r="M1312" s="625"/>
      <c r="N1312" s="621"/>
      <c r="R1312" s="621"/>
    </row>
    <row r="1313" spans="1:18" x14ac:dyDescent="0.2">
      <c r="A1313" s="361"/>
      <c r="B1313" s="361"/>
      <c r="C1313" s="466"/>
      <c r="D1313" s="361"/>
      <c r="E1313" s="639"/>
      <c r="F1313" s="482"/>
      <c r="G1313" s="484"/>
      <c r="H1313" s="361"/>
      <c r="I1313" s="179"/>
      <c r="J1313" s="179"/>
      <c r="K1313" s="417"/>
      <c r="L1313" s="582"/>
      <c r="M1313" s="625"/>
      <c r="N1313" s="621"/>
      <c r="R1313" s="621"/>
    </row>
    <row r="1314" spans="1:18" x14ac:dyDescent="0.2">
      <c r="A1314" s="361"/>
      <c r="B1314" s="361"/>
      <c r="C1314" s="466"/>
      <c r="D1314" s="361"/>
      <c r="E1314" s="639"/>
      <c r="F1314" s="482"/>
      <c r="G1314" s="484"/>
      <c r="H1314" s="361"/>
      <c r="I1314" s="179"/>
      <c r="J1314" s="179"/>
      <c r="K1314" s="417"/>
      <c r="L1314" s="582"/>
      <c r="M1314" s="625"/>
      <c r="N1314" s="621"/>
      <c r="R1314" s="621"/>
    </row>
    <row r="1315" spans="1:18" x14ac:dyDescent="0.2">
      <c r="A1315" s="361"/>
      <c r="B1315" s="361"/>
      <c r="C1315" s="466"/>
      <c r="D1315" s="361"/>
      <c r="E1315" s="639"/>
      <c r="F1315" s="482"/>
      <c r="G1315" s="484"/>
      <c r="H1315" s="361"/>
      <c r="I1315" s="179"/>
      <c r="J1315" s="179"/>
      <c r="K1315" s="417"/>
      <c r="L1315" s="582"/>
      <c r="M1315" s="625"/>
      <c r="N1315" s="621"/>
      <c r="R1315" s="621"/>
    </row>
    <row r="1316" spans="1:18" x14ac:dyDescent="0.2">
      <c r="A1316" s="361"/>
      <c r="B1316" s="361"/>
      <c r="C1316" s="466"/>
      <c r="D1316" s="361"/>
      <c r="E1316" s="639"/>
      <c r="F1316" s="482"/>
      <c r="G1316" s="484"/>
      <c r="H1316" s="361"/>
      <c r="I1316" s="179"/>
      <c r="J1316" s="179"/>
      <c r="K1316" s="417"/>
      <c r="L1316" s="582"/>
      <c r="M1316" s="625"/>
      <c r="N1316" s="621"/>
      <c r="R1316" s="621"/>
    </row>
    <row r="1317" spans="1:18" x14ac:dyDescent="0.2">
      <c r="A1317" s="361"/>
      <c r="B1317" s="361"/>
      <c r="C1317" s="466"/>
      <c r="D1317" s="361"/>
      <c r="E1317" s="639"/>
      <c r="F1317" s="482"/>
      <c r="G1317" s="484"/>
      <c r="H1317" s="361"/>
      <c r="I1317" s="179"/>
      <c r="J1317" s="179"/>
      <c r="K1317" s="417"/>
      <c r="L1317" s="582"/>
      <c r="M1317" s="625"/>
      <c r="N1317" s="621"/>
      <c r="R1317" s="621"/>
    </row>
    <row r="1318" spans="1:18" x14ac:dyDescent="0.2">
      <c r="A1318" s="361"/>
      <c r="B1318" s="361"/>
      <c r="C1318" s="466"/>
      <c r="D1318" s="361"/>
      <c r="E1318" s="639"/>
      <c r="F1318" s="482"/>
      <c r="G1318" s="484"/>
      <c r="H1318" s="361"/>
      <c r="I1318" s="179"/>
      <c r="J1318" s="179"/>
      <c r="K1318" s="417"/>
      <c r="L1318" s="582"/>
      <c r="M1318" s="625"/>
      <c r="N1318" s="621"/>
      <c r="R1318" s="621"/>
    </row>
    <row r="1319" spans="1:18" x14ac:dyDescent="0.2">
      <c r="A1319" s="361"/>
      <c r="B1319" s="361"/>
      <c r="C1319" s="466"/>
      <c r="D1319" s="361"/>
      <c r="E1319" s="639"/>
      <c r="F1319" s="482"/>
      <c r="G1319" s="484"/>
      <c r="H1319" s="361"/>
      <c r="I1319" s="179"/>
      <c r="J1319" s="179"/>
      <c r="K1319" s="417"/>
      <c r="L1319" s="582"/>
      <c r="M1319" s="625"/>
      <c r="N1319" s="621"/>
      <c r="R1319" s="621"/>
    </row>
    <row r="1320" spans="1:18" x14ac:dyDescent="0.2">
      <c r="A1320" s="361"/>
      <c r="B1320" s="361"/>
      <c r="C1320" s="466"/>
      <c r="D1320" s="361"/>
      <c r="E1320" s="639"/>
      <c r="F1320" s="482"/>
      <c r="G1320" s="484"/>
      <c r="H1320" s="361"/>
      <c r="I1320" s="179"/>
      <c r="J1320" s="179"/>
      <c r="K1320" s="417"/>
      <c r="L1320" s="582"/>
      <c r="M1320" s="625"/>
      <c r="N1320" s="621"/>
      <c r="R1320" s="621"/>
    </row>
    <row r="1321" spans="1:18" x14ac:dyDescent="0.2">
      <c r="A1321" s="361"/>
      <c r="B1321" s="361"/>
      <c r="C1321" s="466"/>
      <c r="D1321" s="361"/>
      <c r="E1321" s="639"/>
      <c r="F1321" s="482"/>
      <c r="G1321" s="484"/>
      <c r="H1321" s="361"/>
      <c r="I1321" s="179"/>
      <c r="J1321" s="179"/>
      <c r="K1321" s="417"/>
      <c r="L1321" s="582"/>
      <c r="M1321" s="625"/>
      <c r="N1321" s="621"/>
      <c r="R1321" s="621"/>
    </row>
    <row r="1322" spans="1:18" x14ac:dyDescent="0.2">
      <c r="A1322" s="361"/>
      <c r="B1322" s="361"/>
      <c r="C1322" s="466"/>
      <c r="D1322" s="361"/>
      <c r="E1322" s="639"/>
      <c r="F1322" s="482"/>
      <c r="G1322" s="484"/>
      <c r="H1322" s="361"/>
      <c r="I1322" s="179"/>
      <c r="J1322" s="179"/>
      <c r="K1322" s="417"/>
      <c r="L1322" s="582"/>
      <c r="M1322" s="625"/>
      <c r="N1322" s="621"/>
      <c r="R1322" s="621"/>
    </row>
    <row r="1323" spans="1:18" x14ac:dyDescent="0.2">
      <c r="A1323" s="361"/>
      <c r="B1323" s="361"/>
      <c r="C1323" s="466"/>
      <c r="D1323" s="361"/>
      <c r="E1323" s="639"/>
      <c r="F1323" s="482"/>
      <c r="G1323" s="484"/>
      <c r="H1323" s="361"/>
      <c r="I1323" s="179"/>
      <c r="J1323" s="179"/>
      <c r="K1323" s="417"/>
      <c r="L1323" s="582"/>
      <c r="M1323" s="625"/>
      <c r="N1323" s="621"/>
      <c r="R1323" s="621"/>
    </row>
    <row r="1324" spans="1:18" x14ac:dyDescent="0.2">
      <c r="A1324" s="361"/>
      <c r="B1324" s="361"/>
      <c r="C1324" s="466"/>
      <c r="D1324" s="361"/>
      <c r="E1324" s="639"/>
      <c r="F1324" s="482"/>
      <c r="G1324" s="484"/>
      <c r="H1324" s="361"/>
      <c r="I1324" s="179"/>
      <c r="J1324" s="179"/>
      <c r="K1324" s="417"/>
      <c r="L1324" s="582"/>
      <c r="M1324" s="625"/>
      <c r="N1324" s="621"/>
      <c r="R1324" s="621"/>
    </row>
    <row r="1325" spans="1:18" x14ac:dyDescent="0.2">
      <c r="A1325" s="361"/>
      <c r="B1325" s="361"/>
      <c r="C1325" s="466"/>
      <c r="D1325" s="361"/>
      <c r="E1325" s="639"/>
      <c r="F1325" s="482"/>
      <c r="G1325" s="484"/>
      <c r="H1325" s="361"/>
      <c r="I1325" s="179"/>
      <c r="J1325" s="179"/>
      <c r="K1325" s="417"/>
      <c r="L1325" s="582"/>
      <c r="M1325" s="625"/>
      <c r="N1325" s="621"/>
      <c r="R1325" s="621"/>
    </row>
    <row r="1326" spans="1:18" x14ac:dyDescent="0.2">
      <c r="A1326" s="361"/>
      <c r="B1326" s="361"/>
      <c r="C1326" s="466"/>
      <c r="D1326" s="361"/>
      <c r="E1326" s="639"/>
      <c r="F1326" s="482"/>
      <c r="G1326" s="484"/>
      <c r="H1326" s="361"/>
      <c r="I1326" s="179"/>
      <c r="J1326" s="179"/>
      <c r="K1326" s="417"/>
      <c r="L1326" s="582"/>
      <c r="M1326" s="625"/>
      <c r="N1326" s="621"/>
      <c r="R1326" s="621"/>
    </row>
    <row r="1327" spans="1:18" x14ac:dyDescent="0.2">
      <c r="A1327" s="361"/>
      <c r="B1327" s="361"/>
      <c r="C1327" s="466"/>
      <c r="D1327" s="361"/>
      <c r="E1327" s="639"/>
      <c r="F1327" s="482"/>
      <c r="G1327" s="484"/>
      <c r="H1327" s="361"/>
      <c r="I1327" s="179"/>
      <c r="J1327" s="179"/>
      <c r="K1327" s="417"/>
      <c r="L1327" s="582"/>
      <c r="M1327" s="625"/>
      <c r="N1327" s="621"/>
      <c r="R1327" s="621"/>
    </row>
    <row r="1328" spans="1:18" x14ac:dyDescent="0.2">
      <c r="A1328" s="361"/>
      <c r="B1328" s="361"/>
      <c r="C1328" s="466"/>
      <c r="D1328" s="361"/>
      <c r="E1328" s="639"/>
      <c r="F1328" s="482"/>
      <c r="G1328" s="484"/>
      <c r="H1328" s="361"/>
      <c r="I1328" s="179"/>
      <c r="J1328" s="179"/>
      <c r="K1328" s="417"/>
      <c r="L1328" s="582"/>
      <c r="M1328" s="625"/>
      <c r="N1328" s="621"/>
      <c r="R1328" s="621"/>
    </row>
    <row r="1329" spans="1:18" x14ac:dyDescent="0.2">
      <c r="A1329" s="361"/>
      <c r="B1329" s="361"/>
      <c r="C1329" s="466"/>
      <c r="D1329" s="361"/>
      <c r="E1329" s="639"/>
      <c r="F1329" s="482"/>
      <c r="G1329" s="484"/>
      <c r="H1329" s="361"/>
      <c r="I1329" s="179"/>
      <c r="J1329" s="179"/>
      <c r="K1329" s="417"/>
      <c r="L1329" s="582"/>
      <c r="M1329" s="625"/>
      <c r="N1329" s="621"/>
      <c r="R1329" s="621"/>
    </row>
    <row r="1330" spans="1:18" x14ac:dyDescent="0.2">
      <c r="A1330" s="361"/>
      <c r="B1330" s="361"/>
      <c r="C1330" s="466"/>
      <c r="D1330" s="361"/>
      <c r="E1330" s="639"/>
      <c r="F1330" s="482"/>
      <c r="G1330" s="484"/>
      <c r="H1330" s="361"/>
      <c r="I1330" s="179"/>
      <c r="J1330" s="179"/>
      <c r="K1330" s="417"/>
      <c r="L1330" s="582"/>
      <c r="M1330" s="625"/>
      <c r="N1330" s="621"/>
      <c r="R1330" s="621"/>
    </row>
    <row r="1331" spans="1:18" x14ac:dyDescent="0.2">
      <c r="A1331" s="361"/>
      <c r="B1331" s="361"/>
      <c r="C1331" s="466"/>
      <c r="D1331" s="361"/>
      <c r="E1331" s="639"/>
      <c r="F1331" s="482"/>
      <c r="G1331" s="484"/>
      <c r="H1331" s="361"/>
      <c r="I1331" s="179"/>
      <c r="J1331" s="179"/>
      <c r="K1331" s="417"/>
      <c r="L1331" s="582"/>
      <c r="M1331" s="625"/>
      <c r="N1331" s="621"/>
      <c r="R1331" s="621"/>
    </row>
    <row r="1332" spans="1:18" ht="18" customHeight="1" x14ac:dyDescent="0.2">
      <c r="A1332" s="361"/>
      <c r="B1332" s="361"/>
      <c r="C1332" s="466"/>
      <c r="D1332" s="361"/>
      <c r="E1332" s="639"/>
      <c r="F1332" s="482"/>
      <c r="G1332" s="484"/>
      <c r="H1332" s="361"/>
      <c r="I1332" s="179"/>
      <c r="J1332" s="179"/>
      <c r="K1332" s="417"/>
      <c r="L1332" s="582"/>
      <c r="M1332" s="625"/>
      <c r="N1332" s="621"/>
      <c r="R1332" s="621"/>
    </row>
    <row r="1333" spans="1:18" x14ac:dyDescent="0.2">
      <c r="A1333" s="361"/>
      <c r="B1333" s="361"/>
      <c r="C1333" s="466"/>
      <c r="D1333" s="361"/>
      <c r="E1333" s="639"/>
      <c r="F1333" s="482"/>
      <c r="G1333" s="484"/>
      <c r="H1333" s="361"/>
      <c r="I1333" s="179"/>
      <c r="J1333" s="179"/>
      <c r="K1333" s="417"/>
      <c r="L1333" s="582"/>
      <c r="M1333" s="625"/>
      <c r="N1333" s="621"/>
      <c r="R1333" s="621"/>
    </row>
    <row r="1334" spans="1:18" x14ac:dyDescent="0.2">
      <c r="A1334" s="361"/>
      <c r="B1334" s="361"/>
      <c r="C1334" s="466"/>
      <c r="D1334" s="361"/>
      <c r="E1334" s="639"/>
      <c r="F1334" s="482"/>
      <c r="G1334" s="484"/>
      <c r="H1334" s="361"/>
      <c r="I1334" s="179"/>
      <c r="J1334" s="179"/>
      <c r="K1334" s="417"/>
      <c r="L1334" s="582"/>
      <c r="M1334" s="625"/>
      <c r="N1334" s="621"/>
      <c r="R1334" s="621"/>
    </row>
    <row r="1335" spans="1:18" x14ac:dyDescent="0.2">
      <c r="A1335" s="361"/>
      <c r="B1335" s="361"/>
      <c r="C1335" s="466"/>
      <c r="D1335" s="361"/>
      <c r="E1335" s="639"/>
      <c r="F1335" s="482"/>
      <c r="G1335" s="484"/>
      <c r="H1335" s="361"/>
      <c r="I1335" s="179"/>
      <c r="J1335" s="179"/>
      <c r="K1335" s="417"/>
      <c r="L1335" s="582"/>
      <c r="M1335" s="625"/>
      <c r="N1335" s="621"/>
      <c r="R1335" s="621"/>
    </row>
    <row r="1336" spans="1:18" x14ac:dyDescent="0.2">
      <c r="A1336" s="361"/>
      <c r="B1336" s="361"/>
      <c r="C1336" s="466"/>
      <c r="D1336" s="361"/>
      <c r="E1336" s="639"/>
      <c r="F1336" s="482"/>
      <c r="G1336" s="484"/>
      <c r="H1336" s="361"/>
      <c r="I1336" s="179"/>
      <c r="J1336" s="179"/>
      <c r="K1336" s="417"/>
      <c r="L1336" s="582"/>
      <c r="M1336" s="625"/>
      <c r="N1336" s="621"/>
      <c r="R1336" s="621"/>
    </row>
    <row r="1337" spans="1:18" x14ac:dyDescent="0.2">
      <c r="A1337" s="361"/>
      <c r="B1337" s="361"/>
      <c r="C1337" s="466"/>
      <c r="D1337" s="361"/>
      <c r="E1337" s="639"/>
      <c r="F1337" s="482"/>
      <c r="G1337" s="484"/>
      <c r="H1337" s="361"/>
      <c r="I1337" s="179"/>
      <c r="J1337" s="179"/>
      <c r="K1337" s="417"/>
      <c r="L1337" s="582"/>
      <c r="M1337" s="625"/>
      <c r="N1337" s="621"/>
      <c r="R1337" s="621"/>
    </row>
    <row r="1338" spans="1:18" x14ac:dyDescent="0.2">
      <c r="A1338" s="361"/>
      <c r="B1338" s="361"/>
      <c r="C1338" s="466"/>
      <c r="D1338" s="361"/>
      <c r="E1338" s="639"/>
      <c r="F1338" s="482"/>
      <c r="G1338" s="484"/>
      <c r="H1338" s="361"/>
      <c r="I1338" s="179"/>
      <c r="J1338" s="179"/>
      <c r="K1338" s="417"/>
      <c r="L1338" s="582"/>
      <c r="M1338" s="625"/>
      <c r="N1338" s="621"/>
      <c r="R1338" s="621"/>
    </row>
    <row r="1339" spans="1:18" x14ac:dyDescent="0.2">
      <c r="A1339" s="361"/>
      <c r="B1339" s="361"/>
      <c r="C1339" s="466"/>
      <c r="D1339" s="361"/>
      <c r="E1339" s="639"/>
      <c r="F1339" s="482"/>
      <c r="G1339" s="484"/>
      <c r="H1339" s="361"/>
      <c r="I1339" s="179"/>
      <c r="J1339" s="179"/>
      <c r="K1339" s="417"/>
      <c r="L1339" s="582"/>
      <c r="M1339" s="625"/>
      <c r="N1339" s="621"/>
      <c r="R1339" s="621"/>
    </row>
    <row r="1340" spans="1:18" x14ac:dyDescent="0.2">
      <c r="A1340" s="361"/>
      <c r="B1340" s="361"/>
      <c r="C1340" s="466"/>
      <c r="D1340" s="361"/>
      <c r="E1340" s="639"/>
      <c r="F1340" s="482"/>
      <c r="G1340" s="484"/>
      <c r="H1340" s="361"/>
      <c r="I1340" s="179"/>
      <c r="J1340" s="179"/>
      <c r="K1340" s="417"/>
      <c r="L1340" s="582"/>
      <c r="M1340" s="625"/>
      <c r="N1340" s="621"/>
      <c r="R1340" s="621"/>
    </row>
    <row r="1341" spans="1:18" x14ac:dyDescent="0.2">
      <c r="A1341" s="361"/>
      <c r="B1341" s="361"/>
      <c r="C1341" s="466"/>
      <c r="D1341" s="361"/>
      <c r="E1341" s="639"/>
      <c r="F1341" s="482"/>
      <c r="G1341" s="484"/>
      <c r="H1341" s="361"/>
      <c r="I1341" s="179"/>
      <c r="J1341" s="179"/>
      <c r="K1341" s="417"/>
      <c r="L1341" s="582"/>
      <c r="M1341" s="625"/>
      <c r="N1341" s="621"/>
      <c r="R1341" s="621"/>
    </row>
    <row r="1342" spans="1:18" x14ac:dyDescent="0.2">
      <c r="A1342" s="361"/>
      <c r="B1342" s="361"/>
      <c r="C1342" s="466"/>
      <c r="D1342" s="361"/>
      <c r="E1342" s="639"/>
      <c r="F1342" s="482"/>
      <c r="G1342" s="484"/>
      <c r="H1342" s="361"/>
      <c r="I1342" s="179"/>
      <c r="J1342" s="179"/>
      <c r="K1342" s="417"/>
      <c r="L1342" s="582"/>
      <c r="M1342" s="625"/>
      <c r="N1342" s="621"/>
      <c r="R1342" s="621"/>
    </row>
    <row r="1343" spans="1:18" x14ac:dyDescent="0.2">
      <c r="A1343" s="361"/>
      <c r="B1343" s="361"/>
      <c r="C1343" s="466"/>
      <c r="D1343" s="361"/>
      <c r="E1343" s="639"/>
      <c r="F1343" s="482"/>
      <c r="G1343" s="484"/>
      <c r="H1343" s="361"/>
      <c r="I1343" s="179"/>
      <c r="J1343" s="179"/>
      <c r="K1343" s="417"/>
      <c r="L1343" s="582"/>
      <c r="M1343" s="625"/>
      <c r="N1343" s="621"/>
      <c r="R1343" s="621"/>
    </row>
    <row r="1344" spans="1:18" x14ac:dyDescent="0.2">
      <c r="A1344" s="361"/>
      <c r="B1344" s="361"/>
      <c r="C1344" s="466"/>
      <c r="D1344" s="361"/>
      <c r="E1344" s="639"/>
      <c r="F1344" s="482"/>
      <c r="G1344" s="484"/>
      <c r="H1344" s="361"/>
      <c r="I1344" s="179"/>
      <c r="J1344" s="179"/>
      <c r="K1344" s="417"/>
      <c r="L1344" s="582"/>
      <c r="M1344" s="625"/>
      <c r="N1344" s="621"/>
      <c r="R1344" s="621"/>
    </row>
    <row r="1345" spans="1:18" x14ac:dyDescent="0.2">
      <c r="A1345" s="361"/>
      <c r="B1345" s="361"/>
      <c r="C1345" s="466"/>
      <c r="D1345" s="361"/>
      <c r="E1345" s="639"/>
      <c r="F1345" s="482"/>
      <c r="G1345" s="484"/>
      <c r="H1345" s="361"/>
      <c r="I1345" s="179"/>
      <c r="J1345" s="179"/>
      <c r="K1345" s="417"/>
      <c r="L1345" s="582"/>
      <c r="M1345" s="625"/>
      <c r="N1345" s="621"/>
      <c r="R1345" s="621"/>
    </row>
    <row r="1346" spans="1:18" x14ac:dyDescent="0.2">
      <c r="A1346" s="361"/>
      <c r="B1346" s="361"/>
      <c r="C1346" s="466"/>
      <c r="D1346" s="361"/>
      <c r="E1346" s="639"/>
      <c r="F1346" s="482"/>
      <c r="G1346" s="484"/>
      <c r="H1346" s="361"/>
      <c r="I1346" s="179"/>
      <c r="J1346" s="179"/>
      <c r="K1346" s="417"/>
      <c r="L1346" s="582"/>
      <c r="M1346" s="625"/>
      <c r="N1346" s="621"/>
      <c r="R1346" s="621"/>
    </row>
    <row r="1347" spans="1:18" x14ac:dyDescent="0.2">
      <c r="A1347" s="361"/>
      <c r="B1347" s="361"/>
      <c r="C1347" s="466"/>
      <c r="D1347" s="361"/>
      <c r="E1347" s="639"/>
      <c r="F1347" s="482"/>
      <c r="G1347" s="484"/>
      <c r="H1347" s="361"/>
      <c r="I1347" s="179"/>
      <c r="J1347" s="179"/>
      <c r="K1347" s="417"/>
      <c r="L1347" s="582"/>
      <c r="M1347" s="625"/>
      <c r="N1347" s="621"/>
      <c r="R1347" s="621"/>
    </row>
    <row r="1348" spans="1:18" x14ac:dyDescent="0.2">
      <c r="A1348" s="361"/>
      <c r="B1348" s="361"/>
      <c r="C1348" s="466"/>
      <c r="D1348" s="361"/>
      <c r="E1348" s="639"/>
      <c r="F1348" s="482"/>
      <c r="G1348" s="484"/>
      <c r="H1348" s="361"/>
      <c r="I1348" s="179"/>
      <c r="J1348" s="179"/>
      <c r="K1348" s="417"/>
      <c r="L1348" s="582"/>
      <c r="M1348" s="625"/>
      <c r="N1348" s="621"/>
      <c r="R1348" s="621"/>
    </row>
    <row r="1349" spans="1:18" x14ac:dyDescent="0.2">
      <c r="A1349" s="361"/>
      <c r="B1349" s="361"/>
      <c r="C1349" s="466"/>
      <c r="D1349" s="361"/>
      <c r="E1349" s="639"/>
      <c r="F1349" s="482"/>
      <c r="G1349" s="484"/>
      <c r="H1349" s="361"/>
      <c r="I1349" s="179"/>
      <c r="J1349" s="179"/>
      <c r="K1349" s="417"/>
      <c r="L1349" s="582"/>
      <c r="M1349" s="625"/>
      <c r="N1349" s="621"/>
      <c r="R1349" s="621"/>
    </row>
    <row r="1350" spans="1:18" x14ac:dyDescent="0.2">
      <c r="A1350" s="361"/>
      <c r="B1350" s="361"/>
      <c r="C1350" s="466"/>
      <c r="D1350" s="361"/>
      <c r="E1350" s="639"/>
      <c r="F1350" s="482"/>
      <c r="G1350" s="484"/>
      <c r="H1350" s="361"/>
      <c r="I1350" s="179"/>
      <c r="J1350" s="179"/>
      <c r="K1350" s="417"/>
      <c r="L1350" s="582"/>
      <c r="M1350" s="625"/>
      <c r="N1350" s="621"/>
      <c r="R1350" s="621"/>
    </row>
    <row r="1351" spans="1:18" x14ac:dyDescent="0.2">
      <c r="A1351" s="361"/>
      <c r="B1351" s="361"/>
      <c r="C1351" s="466"/>
      <c r="D1351" s="361"/>
      <c r="E1351" s="484"/>
      <c r="F1351" s="356"/>
      <c r="G1351" s="466"/>
      <c r="H1351" s="179"/>
      <c r="I1351" s="179"/>
      <c r="J1351" s="179"/>
      <c r="K1351" s="417"/>
      <c r="L1351" s="356"/>
      <c r="M1351" s="625"/>
      <c r="N1351" s="621"/>
      <c r="R1351" s="621"/>
    </row>
    <row r="1352" spans="1:18" x14ac:dyDescent="0.2">
      <c r="A1352" s="361"/>
      <c r="B1352" s="361"/>
      <c r="C1352" s="466"/>
      <c r="D1352" s="361"/>
      <c r="E1352" s="484"/>
      <c r="F1352" s="356"/>
      <c r="G1352" s="466"/>
      <c r="H1352" s="179"/>
      <c r="I1352" s="179"/>
      <c r="J1352" s="179"/>
      <c r="K1352" s="417"/>
      <c r="L1352" s="356"/>
      <c r="M1352" s="625"/>
      <c r="N1352" s="621"/>
      <c r="R1352" s="621"/>
    </row>
    <row r="1353" spans="1:18" x14ac:dyDescent="0.2">
      <c r="A1353" s="361"/>
      <c r="B1353" s="361"/>
      <c r="C1353" s="466"/>
      <c r="D1353" s="361"/>
      <c r="E1353" s="484"/>
      <c r="F1353" s="356"/>
      <c r="G1353" s="466"/>
      <c r="H1353" s="179"/>
      <c r="I1353" s="179"/>
      <c r="J1353" s="179"/>
      <c r="K1353" s="417"/>
      <c r="L1353" s="356"/>
      <c r="M1353" s="625"/>
      <c r="N1353" s="621"/>
      <c r="R1353" s="621"/>
    </row>
    <row r="1354" spans="1:18" x14ac:dyDescent="0.2">
      <c r="A1354" s="361"/>
      <c r="B1354" s="361"/>
      <c r="C1354" s="466"/>
      <c r="D1354" s="361"/>
      <c r="E1354" s="484"/>
      <c r="F1354" s="356"/>
      <c r="G1354" s="466"/>
      <c r="H1354" s="179"/>
      <c r="I1354" s="179"/>
      <c r="J1354" s="179"/>
      <c r="K1354" s="417"/>
      <c r="L1354" s="356"/>
      <c r="M1354" s="625"/>
      <c r="N1354" s="621"/>
      <c r="R1354" s="621"/>
    </row>
    <row r="1355" spans="1:18" x14ac:dyDescent="0.2">
      <c r="A1355" s="361"/>
      <c r="B1355" s="361"/>
      <c r="C1355" s="466"/>
      <c r="D1355" s="361"/>
      <c r="E1355" s="484"/>
      <c r="F1355" s="356"/>
      <c r="G1355" s="466"/>
      <c r="H1355" s="179"/>
      <c r="I1355" s="179"/>
      <c r="J1355" s="179"/>
      <c r="K1355" s="417"/>
      <c r="L1355" s="356"/>
      <c r="M1355" s="625"/>
      <c r="N1355" s="621"/>
      <c r="R1355" s="621"/>
    </row>
    <row r="1356" spans="1:18" x14ac:dyDescent="0.2">
      <c r="A1356" s="361"/>
      <c r="B1356" s="361"/>
      <c r="C1356" s="466"/>
      <c r="D1356" s="361"/>
      <c r="E1356" s="484"/>
      <c r="F1356" s="356"/>
      <c r="G1356" s="466"/>
      <c r="H1356" s="179"/>
      <c r="I1356" s="179"/>
      <c r="J1356" s="179"/>
      <c r="K1356" s="417"/>
      <c r="L1356" s="356"/>
      <c r="M1356" s="625"/>
      <c r="N1356" s="621"/>
      <c r="R1356" s="621"/>
    </row>
    <row r="1357" spans="1:18" x14ac:dyDescent="0.2">
      <c r="A1357" s="361"/>
      <c r="B1357" s="361"/>
      <c r="C1357" s="466"/>
      <c r="D1357" s="361"/>
      <c r="E1357" s="484"/>
      <c r="F1357" s="582"/>
      <c r="G1357" s="466"/>
      <c r="H1357" s="179"/>
      <c r="I1357" s="179"/>
      <c r="J1357" s="179"/>
      <c r="K1357" s="417"/>
      <c r="L1357" s="582"/>
      <c r="M1357" s="625"/>
      <c r="N1357" s="621"/>
      <c r="R1357" s="621"/>
    </row>
    <row r="1358" spans="1:18" ht="12.75" customHeight="1" x14ac:dyDescent="0.2">
      <c r="A1358" s="361"/>
      <c r="B1358" s="361"/>
      <c r="C1358" s="466"/>
      <c r="D1358" s="361"/>
      <c r="E1358" s="484"/>
      <c r="F1358" s="582"/>
      <c r="G1358" s="466"/>
      <c r="H1358" s="179"/>
      <c r="I1358" s="179"/>
      <c r="J1358" s="179"/>
      <c r="K1358" s="417"/>
      <c r="L1358" s="582"/>
      <c r="M1358" s="625"/>
      <c r="N1358" s="621"/>
      <c r="R1358" s="621"/>
    </row>
    <row r="1359" spans="1:18" x14ac:dyDescent="0.2">
      <c r="A1359" s="552"/>
      <c r="B1359" s="552"/>
      <c r="C1359" s="583"/>
      <c r="D1359" s="552"/>
      <c r="E1359" s="552"/>
      <c r="F1359" s="356"/>
      <c r="G1359" s="356"/>
      <c r="H1359" s="552"/>
      <c r="I1359" s="179"/>
      <c r="J1359" s="179"/>
      <c r="K1359" s="417"/>
      <c r="L1359" s="356"/>
      <c r="M1359" s="625"/>
      <c r="N1359" s="621"/>
      <c r="R1359" s="621"/>
    </row>
    <row r="1360" spans="1:18" x14ac:dyDescent="0.2">
      <c r="A1360" s="502" t="s">
        <v>1694</v>
      </c>
      <c r="B1360" s="503"/>
      <c r="C1360" s="503"/>
      <c r="D1360" s="503"/>
      <c r="E1360" s="504" t="s">
        <v>1896</v>
      </c>
      <c r="F1360" s="505"/>
      <c r="G1360" s="506"/>
      <c r="H1360" s="507"/>
      <c r="I1360" s="507"/>
      <c r="J1360" s="508"/>
      <c r="K1360" s="509"/>
      <c r="L1360" s="510"/>
      <c r="M1360" s="511" t="s">
        <v>2029</v>
      </c>
      <c r="N1360" s="413"/>
      <c r="R1360" s="413"/>
    </row>
    <row r="1361" spans="1:18" ht="12.75" hidden="1" customHeight="1" x14ac:dyDescent="0.2">
      <c r="A1361" s="502"/>
      <c r="B1361" s="503"/>
      <c r="C1361" s="503"/>
      <c r="D1361" s="503"/>
      <c r="E1361" s="504"/>
      <c r="F1361" s="505"/>
      <c r="G1361" s="506"/>
      <c r="H1361" s="507"/>
      <c r="I1361" s="507"/>
      <c r="J1361" s="508"/>
      <c r="K1361" s="509"/>
      <c r="L1361" s="510"/>
      <c r="M1361" s="511"/>
      <c r="N1361" s="413"/>
      <c r="R1361" s="413"/>
    </row>
    <row r="1362" spans="1:18" ht="12.75" customHeight="1" x14ac:dyDescent="0.2">
      <c r="A1362" s="502"/>
      <c r="B1362" s="503"/>
      <c r="C1362" s="503"/>
      <c r="D1362" s="503"/>
      <c r="E1362" s="504"/>
      <c r="F1362" s="505"/>
      <c r="G1362" s="506"/>
      <c r="H1362" s="507"/>
      <c r="I1362" s="507"/>
      <c r="J1362" s="508"/>
      <c r="K1362" s="509"/>
      <c r="L1362" s="510"/>
      <c r="M1362" s="511"/>
      <c r="N1362" s="413"/>
      <c r="R1362" s="413"/>
    </row>
    <row r="1363" spans="1:18" x14ac:dyDescent="0.2">
      <c r="A1363" s="502"/>
      <c r="B1363" s="503"/>
      <c r="C1363" s="503"/>
      <c r="D1363" s="503"/>
      <c r="E1363" s="504"/>
      <c r="F1363" s="505"/>
      <c r="G1363" s="506"/>
      <c r="H1363" s="507"/>
      <c r="I1363" s="507"/>
      <c r="J1363" s="508"/>
      <c r="K1363" s="509"/>
      <c r="L1363" s="510"/>
      <c r="M1363" s="511"/>
      <c r="N1363" s="413"/>
      <c r="R1363" s="413"/>
    </row>
  </sheetData>
  <sheetProtection formatCells="0"/>
  <mergeCells count="42">
    <mergeCell ref="E889:M889"/>
    <mergeCell ref="E909:M909"/>
    <mergeCell ref="K931:L931"/>
    <mergeCell ref="K967:L967"/>
    <mergeCell ref="A1290:A1291"/>
    <mergeCell ref="A1311:M1311"/>
    <mergeCell ref="E770:M770"/>
    <mergeCell ref="E809:M809"/>
    <mergeCell ref="E810:M810"/>
    <mergeCell ref="E830:M830"/>
    <mergeCell ref="E850:M850"/>
    <mergeCell ref="K887:L887"/>
    <mergeCell ref="E649:M649"/>
    <mergeCell ref="E669:M669"/>
    <mergeCell ref="E689:M689"/>
    <mergeCell ref="E729:M729"/>
    <mergeCell ref="E730:M730"/>
    <mergeCell ref="E750:M750"/>
    <mergeCell ref="E509:M509"/>
    <mergeCell ref="E529:M529"/>
    <mergeCell ref="E569:M569"/>
    <mergeCell ref="E571:M571"/>
    <mergeCell ref="E596:M596"/>
    <mergeCell ref="E616:M616"/>
    <mergeCell ref="E409:M409"/>
    <mergeCell ref="E429:M429"/>
    <mergeCell ref="E430:M430"/>
    <mergeCell ref="E449:M449"/>
    <mergeCell ref="E450:M450"/>
    <mergeCell ref="E489:M489"/>
    <mergeCell ref="E249:M249"/>
    <mergeCell ref="E269:M269"/>
    <mergeCell ref="E289:M289"/>
    <mergeCell ref="E329:M329"/>
    <mergeCell ref="E349:M349"/>
    <mergeCell ref="E369:M369"/>
    <mergeCell ref="F8:G8"/>
    <mergeCell ref="F9:G9"/>
    <mergeCell ref="A24:M24"/>
    <mergeCell ref="A25:M25"/>
    <mergeCell ref="A27:M27"/>
    <mergeCell ref="A30:M30"/>
  </mergeCells>
  <printOptions horizontalCentered="1"/>
  <pageMargins left="0.511811023622047" right="0.511811023622047" top="0.23622047244094499" bottom="0.23622047244094499" header="0.31496062992126" footer="0.31496062992126"/>
  <pageSetup scale="69" orientation="portrait"/>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115" zoomScaleNormal="115" zoomScaleSheetLayoutView="100" workbookViewId="0">
      <selection sqref="A1:H36"/>
    </sheetView>
  </sheetViews>
  <sheetFormatPr defaultColWidth="9.140625" defaultRowHeight="12.75" x14ac:dyDescent="0.2"/>
  <cols>
    <col min="1" max="1" width="19" style="677" customWidth="1"/>
    <col min="2" max="2" width="30.28515625" style="677" customWidth="1"/>
    <col min="3" max="3" width="22.7109375" style="677" customWidth="1"/>
    <col min="4" max="4" width="5.7109375" style="677" customWidth="1"/>
    <col min="5" max="5" width="6.5703125" style="677" customWidth="1"/>
    <col min="6" max="6" width="20" style="677" customWidth="1"/>
    <col min="7" max="7" width="22.42578125" style="677" customWidth="1"/>
    <col min="8" max="8" width="6.7109375" style="677" customWidth="1"/>
    <col min="9" max="16384" width="9.140625" style="677"/>
  </cols>
  <sheetData>
    <row r="1" spans="1:8" s="646" customFormat="1" ht="23.25" customHeight="1" x14ac:dyDescent="0.35">
      <c r="A1" s="643" t="s">
        <v>2030</v>
      </c>
      <c r="B1" s="643"/>
      <c r="C1" s="644"/>
      <c r="D1" s="644"/>
      <c r="E1" s="644"/>
      <c r="F1" s="644"/>
      <c r="G1" s="645"/>
      <c r="H1" s="644"/>
    </row>
    <row r="2" spans="1:8" s="646" customFormat="1" ht="15.75" customHeight="1" x14ac:dyDescent="0.25">
      <c r="A2" s="647"/>
      <c r="B2" s="648"/>
      <c r="C2" s="647"/>
      <c r="D2" s="649"/>
      <c r="E2" s="650"/>
      <c r="F2" s="645"/>
      <c r="G2" s="645"/>
      <c r="H2" s="645"/>
    </row>
    <row r="3" spans="1:8" s="652" customFormat="1" ht="13.5" customHeight="1" x14ac:dyDescent="0.25">
      <c r="A3" s="651" t="s">
        <v>2031</v>
      </c>
      <c r="B3" s="651"/>
      <c r="C3" s="651"/>
      <c r="D3" s="651"/>
      <c r="E3" s="651"/>
      <c r="F3" s="651"/>
      <c r="G3" s="651"/>
      <c r="H3" s="651"/>
    </row>
    <row r="4" spans="1:8" s="652" customFormat="1" ht="6" customHeight="1" x14ac:dyDescent="0.25">
      <c r="A4" s="653"/>
      <c r="B4" s="653"/>
      <c r="C4" s="653"/>
      <c r="D4" s="653"/>
      <c r="E4" s="653"/>
      <c r="F4" s="653"/>
      <c r="G4" s="653"/>
      <c r="H4" s="653"/>
    </row>
    <row r="5" spans="1:8" s="652" customFormat="1" ht="15" x14ac:dyDescent="0.25">
      <c r="A5" s="654"/>
      <c r="B5" s="654"/>
      <c r="C5" s="654"/>
      <c r="D5" s="654"/>
      <c r="E5" s="654"/>
      <c r="F5" s="654"/>
      <c r="G5" s="654"/>
      <c r="H5" s="654"/>
    </row>
    <row r="6" spans="1:8" s="652" customFormat="1" ht="6.4" customHeight="1" x14ac:dyDescent="0.25">
      <c r="A6" s="655"/>
      <c r="B6" s="655"/>
      <c r="C6" s="655"/>
      <c r="D6" s="655"/>
      <c r="E6" s="655"/>
      <c r="F6" s="655"/>
      <c r="G6" s="655"/>
      <c r="H6" s="655"/>
    </row>
    <row r="7" spans="1:8" s="652" customFormat="1" ht="15" x14ac:dyDescent="0.25">
      <c r="A7" s="654" t="s">
        <v>2032</v>
      </c>
      <c r="B7" s="654"/>
      <c r="C7" s="654"/>
      <c r="D7" s="654"/>
      <c r="E7" s="654"/>
      <c r="F7" s="654"/>
      <c r="G7" s="654"/>
      <c r="H7" s="654"/>
    </row>
    <row r="8" spans="1:8" s="652" customFormat="1" ht="3" customHeight="1" x14ac:dyDescent="0.25">
      <c r="A8" s="655"/>
      <c r="B8" s="655"/>
      <c r="C8" s="655"/>
      <c r="D8" s="655"/>
      <c r="E8" s="655"/>
      <c r="F8" s="655"/>
      <c r="G8" s="655"/>
      <c r="H8" s="655"/>
    </row>
    <row r="9" spans="1:8" s="658" customFormat="1" x14ac:dyDescent="0.2">
      <c r="A9" s="656" t="s">
        <v>2033</v>
      </c>
      <c r="B9" s="657"/>
      <c r="C9" s="657"/>
      <c r="D9" s="657"/>
      <c r="E9" s="657"/>
      <c r="F9" s="657"/>
      <c r="G9" s="657"/>
      <c r="H9" s="657"/>
    </row>
    <row r="10" spans="1:8" s="658" customFormat="1" ht="36" customHeight="1" x14ac:dyDescent="0.2">
      <c r="A10" s="659" t="s">
        <v>2034</v>
      </c>
      <c r="B10" s="660"/>
      <c r="C10" s="660"/>
      <c r="D10" s="660"/>
      <c r="E10" s="660"/>
      <c r="F10" s="660"/>
      <c r="G10" s="660"/>
      <c r="H10" s="660"/>
    </row>
    <row r="11" spans="1:8" s="658" customFormat="1" ht="6.4" customHeight="1" x14ac:dyDescent="0.2">
      <c r="A11" s="656"/>
      <c r="B11" s="661"/>
      <c r="C11" s="661"/>
      <c r="D11" s="661"/>
      <c r="E11" s="661"/>
      <c r="F11" s="661"/>
      <c r="G11" s="661"/>
      <c r="H11" s="661"/>
    </row>
    <row r="12" spans="1:8" s="658" customFormat="1" ht="36" customHeight="1" x14ac:dyDescent="0.2">
      <c r="A12" s="662" t="s">
        <v>2035</v>
      </c>
      <c r="B12" s="663"/>
      <c r="C12" s="663"/>
      <c r="D12" s="663"/>
      <c r="E12" s="663"/>
      <c r="F12" s="663"/>
      <c r="G12" s="663"/>
      <c r="H12" s="663"/>
    </row>
    <row r="13" spans="1:8" s="658" customFormat="1" ht="12.75" customHeight="1" x14ac:dyDescent="0.2">
      <c r="A13" s="664" t="s">
        <v>2036</v>
      </c>
      <c r="B13" s="665"/>
      <c r="C13" s="665"/>
      <c r="D13" s="665"/>
      <c r="E13" s="666" t="s">
        <v>2037</v>
      </c>
      <c r="G13" s="667"/>
      <c r="H13" s="668"/>
    </row>
    <row r="14" spans="1:8" s="658" customFormat="1" ht="6.4" customHeight="1" x14ac:dyDescent="0.2">
      <c r="A14" s="669"/>
      <c r="B14" s="668"/>
      <c r="C14" s="668"/>
      <c r="D14" s="668"/>
      <c r="E14" s="668"/>
      <c r="F14" s="668"/>
      <c r="G14" s="668"/>
      <c r="H14" s="668"/>
    </row>
    <row r="15" spans="1:8" s="652" customFormat="1" ht="108" customHeight="1" x14ac:dyDescent="0.2">
      <c r="A15" s="662" t="s">
        <v>2038</v>
      </c>
      <c r="B15" s="663"/>
      <c r="C15" s="663"/>
      <c r="D15" s="663"/>
      <c r="E15" s="663"/>
      <c r="F15" s="663"/>
      <c r="G15" s="663"/>
      <c r="H15" s="663"/>
    </row>
    <row r="16" spans="1:8" ht="6.4" customHeight="1" x14ac:dyDescent="0.2">
      <c r="A16" s="670"/>
      <c r="B16" s="671"/>
      <c r="C16" s="672"/>
      <c r="D16" s="672"/>
      <c r="E16" s="673"/>
      <c r="F16" s="674"/>
      <c r="G16" s="675"/>
      <c r="H16" s="676"/>
    </row>
    <row r="17" spans="1:8" ht="108" customHeight="1" x14ac:dyDescent="0.2">
      <c r="A17" s="662" t="s">
        <v>2039</v>
      </c>
      <c r="B17" s="663"/>
      <c r="C17" s="663"/>
      <c r="D17" s="663"/>
      <c r="E17" s="663"/>
      <c r="F17" s="663"/>
      <c r="G17" s="663"/>
      <c r="H17" s="663"/>
    </row>
    <row r="18" spans="1:8" ht="6.4" customHeight="1" x14ac:dyDescent="0.2">
      <c r="A18" s="678"/>
      <c r="B18" s="668"/>
      <c r="C18" s="668"/>
      <c r="D18" s="668"/>
      <c r="E18" s="668"/>
      <c r="F18" s="668"/>
      <c r="G18" s="668"/>
      <c r="H18" s="668"/>
    </row>
    <row r="19" spans="1:8" ht="24" customHeight="1" x14ac:dyDescent="0.2">
      <c r="A19" s="679" t="s">
        <v>2040</v>
      </c>
      <c r="B19" s="679"/>
      <c r="C19" s="679"/>
      <c r="D19" s="679"/>
      <c r="E19" s="679"/>
      <c r="F19" s="679"/>
      <c r="G19" s="679"/>
      <c r="H19" s="679"/>
    </row>
    <row r="20" spans="1:8" ht="6.4" customHeight="1" x14ac:dyDescent="0.2">
      <c r="A20" s="670"/>
      <c r="B20" s="671"/>
      <c r="C20" s="680"/>
      <c r="D20" s="680"/>
      <c r="E20" s="681"/>
      <c r="F20" s="674"/>
      <c r="G20" s="675"/>
      <c r="H20" s="676"/>
    </row>
    <row r="21" spans="1:8" x14ac:dyDescent="0.2">
      <c r="A21" s="656" t="s">
        <v>2041</v>
      </c>
      <c r="B21" s="682"/>
      <c r="C21" s="680"/>
      <c r="D21" s="680"/>
      <c r="E21" s="681"/>
      <c r="F21" s="674"/>
      <c r="G21" s="675"/>
      <c r="H21" s="676"/>
    </row>
    <row r="22" spans="1:8" ht="24" customHeight="1" x14ac:dyDescent="0.2">
      <c r="A22" s="679" t="s">
        <v>2042</v>
      </c>
      <c r="B22" s="679"/>
      <c r="C22" s="679"/>
      <c r="D22" s="679"/>
      <c r="E22" s="679"/>
      <c r="F22" s="679"/>
      <c r="G22" s="679"/>
      <c r="H22" s="679"/>
    </row>
    <row r="23" spans="1:8" ht="6.4" customHeight="1" x14ac:dyDescent="0.2">
      <c r="A23" s="683"/>
      <c r="B23" s="684"/>
      <c r="C23" s="680"/>
      <c r="D23" s="680"/>
      <c r="E23" s="685"/>
      <c r="F23" s="686"/>
      <c r="G23" s="687"/>
      <c r="H23" s="688"/>
    </row>
    <row r="24" spans="1:8" ht="12" customHeight="1" x14ac:dyDescent="0.2">
      <c r="A24" s="689" t="s">
        <v>2043</v>
      </c>
      <c r="B24" s="689"/>
      <c r="C24" s="689"/>
      <c r="D24" s="689"/>
      <c r="E24" s="689"/>
      <c r="F24" s="689"/>
      <c r="G24" s="689"/>
      <c r="H24" s="689"/>
    </row>
    <row r="25" spans="1:8" ht="72" customHeight="1" x14ac:dyDescent="0.2">
      <c r="A25" s="690" t="s">
        <v>2044</v>
      </c>
      <c r="B25" s="690"/>
      <c r="C25" s="690"/>
      <c r="D25" s="690"/>
      <c r="E25" s="690"/>
      <c r="F25" s="690"/>
      <c r="G25" s="690"/>
      <c r="H25" s="690"/>
    </row>
    <row r="26" spans="1:8" ht="6.4" customHeight="1" x14ac:dyDescent="0.2">
      <c r="A26" s="683"/>
      <c r="B26" s="684"/>
      <c r="C26" s="680"/>
      <c r="D26" s="680"/>
      <c r="E26" s="685"/>
      <c r="F26" s="686"/>
      <c r="G26" s="687"/>
      <c r="H26" s="688"/>
    </row>
    <row r="27" spans="1:8" ht="12" customHeight="1" x14ac:dyDescent="0.2">
      <c r="A27" s="689" t="s">
        <v>2045</v>
      </c>
      <c r="B27" s="689"/>
      <c r="C27" s="689"/>
      <c r="D27" s="689"/>
      <c r="E27" s="689"/>
      <c r="F27" s="689"/>
      <c r="G27" s="689"/>
      <c r="H27" s="689"/>
    </row>
    <row r="28" spans="1:8" s="692" customFormat="1" ht="132" customHeight="1" x14ac:dyDescent="0.2">
      <c r="A28" s="691" t="s">
        <v>2046</v>
      </c>
      <c r="B28" s="679"/>
      <c r="C28" s="679"/>
      <c r="D28" s="679"/>
      <c r="E28" s="679"/>
      <c r="F28" s="679"/>
      <c r="G28" s="679"/>
      <c r="H28" s="679"/>
    </row>
    <row r="29" spans="1:8" s="652" customFormat="1" ht="4.5" customHeight="1" x14ac:dyDescent="0.2">
      <c r="A29" s="670"/>
      <c r="B29" s="670"/>
      <c r="C29" s="688"/>
      <c r="D29" s="688"/>
      <c r="E29" s="688"/>
      <c r="F29" s="688"/>
      <c r="G29" s="688"/>
      <c r="H29" s="693"/>
    </row>
    <row r="30" spans="1:8" s="652" customFormat="1" ht="24" customHeight="1" x14ac:dyDescent="0.2">
      <c r="A30" s="689" t="s">
        <v>2047</v>
      </c>
      <c r="B30" s="679"/>
      <c r="C30" s="679"/>
      <c r="D30" s="679"/>
      <c r="E30" s="679"/>
      <c r="F30" s="679"/>
      <c r="G30" s="679"/>
      <c r="H30" s="679"/>
    </row>
    <row r="31" spans="1:8" s="652" customFormat="1" ht="108" customHeight="1" x14ac:dyDescent="0.2">
      <c r="A31" s="694" t="s">
        <v>2048</v>
      </c>
      <c r="B31" s="695"/>
      <c r="C31" s="695"/>
      <c r="D31" s="695"/>
      <c r="E31" s="695"/>
      <c r="F31" s="695"/>
      <c r="G31" s="695"/>
      <c r="H31" s="695"/>
    </row>
    <row r="32" spans="1:8" s="652" customFormat="1" ht="96.75" customHeight="1" x14ac:dyDescent="0.2">
      <c r="A32" s="662"/>
      <c r="B32" s="662"/>
      <c r="C32" s="662"/>
      <c r="D32" s="662"/>
      <c r="E32" s="662"/>
      <c r="F32" s="662"/>
      <c r="G32" s="662"/>
      <c r="H32" s="662"/>
    </row>
    <row r="33" spans="1:8" s="652" customFormat="1" ht="54" customHeight="1" x14ac:dyDescent="0.2">
      <c r="A33" s="678"/>
      <c r="B33" s="678"/>
      <c r="C33" s="678"/>
      <c r="D33" s="678"/>
      <c r="E33" s="678"/>
      <c r="F33" s="678"/>
      <c r="G33" s="678"/>
      <c r="H33" s="678"/>
    </row>
    <row r="34" spans="1:8" s="652" customFormat="1" ht="10.5" customHeight="1" x14ac:dyDescent="0.2">
      <c r="A34" s="662"/>
      <c r="B34" s="663"/>
      <c r="C34" s="663"/>
      <c r="D34" s="663"/>
      <c r="E34" s="663"/>
      <c r="F34" s="663"/>
      <c r="G34" s="663"/>
      <c r="H34" s="663"/>
    </row>
    <row r="35" spans="1:8" s="652" customFormat="1" ht="10.5" customHeight="1" x14ac:dyDescent="0.2">
      <c r="A35" s="678"/>
      <c r="B35" s="668"/>
      <c r="C35" s="668"/>
      <c r="D35" s="668"/>
      <c r="E35" s="668"/>
      <c r="F35" s="668"/>
      <c r="G35" s="668"/>
      <c r="H35" s="668"/>
    </row>
    <row r="36" spans="1:8" x14ac:dyDescent="0.2">
      <c r="A36" s="696" t="s">
        <v>1694</v>
      </c>
      <c r="B36" s="697"/>
      <c r="C36" s="698" t="str">
        <f>'D1. NTT General'!C263</f>
        <v>Monthly Investor Report - September 28, 2018</v>
      </c>
      <c r="D36" s="699"/>
      <c r="E36" s="700"/>
      <c r="F36" s="700"/>
      <c r="G36" s="701"/>
      <c r="H36" s="702" t="s">
        <v>2049</v>
      </c>
    </row>
    <row r="37" spans="1:8" s="646" customFormat="1" ht="23.25" x14ac:dyDescent="0.35">
      <c r="A37" s="703"/>
      <c r="B37" s="703"/>
      <c r="C37" s="704"/>
      <c r="D37" s="704"/>
      <c r="E37" s="704"/>
      <c r="F37" s="704"/>
      <c r="G37" s="705"/>
      <c r="H37" s="704"/>
    </row>
    <row r="38" spans="1:8" s="711" customFormat="1" ht="12" x14ac:dyDescent="0.2">
      <c r="A38" s="706"/>
      <c r="B38" s="707"/>
      <c r="C38" s="708"/>
      <c r="D38" s="709"/>
      <c r="E38" s="710"/>
      <c r="G38" s="712"/>
      <c r="H38" s="712"/>
    </row>
    <row r="39" spans="1:8" s="646" customFormat="1" ht="15.75" x14ac:dyDescent="0.25">
      <c r="A39" s="713"/>
      <c r="B39" s="713"/>
      <c r="C39" s="713"/>
      <c r="D39" s="714"/>
      <c r="E39" s="705"/>
      <c r="F39" s="715"/>
      <c r="G39" s="705"/>
      <c r="H39" s="705"/>
    </row>
    <row r="40" spans="1:8" s="646" customFormat="1" x14ac:dyDescent="0.2">
      <c r="A40" s="705"/>
      <c r="B40" s="705"/>
      <c r="C40" s="705"/>
      <c r="D40" s="705"/>
      <c r="E40" s="705"/>
      <c r="F40" s="705"/>
      <c r="G40" s="705"/>
      <c r="H40" s="705"/>
    </row>
    <row r="41" spans="1:8" s="646" customFormat="1" x14ac:dyDescent="0.2">
      <c r="A41" s="705"/>
      <c r="B41" s="705"/>
      <c r="C41" s="705"/>
      <c r="D41" s="705"/>
      <c r="E41" s="705"/>
      <c r="F41" s="705"/>
      <c r="G41" s="705"/>
      <c r="H41" s="705"/>
    </row>
    <row r="42" spans="1:8" s="652" customFormat="1" x14ac:dyDescent="0.2">
      <c r="A42" s="716"/>
      <c r="B42" s="716"/>
    </row>
    <row r="43" spans="1:8" s="692" customFormat="1" x14ac:dyDescent="0.2">
      <c r="A43" s="717"/>
      <c r="B43" s="717"/>
      <c r="C43" s="717"/>
      <c r="D43" s="717"/>
      <c r="E43" s="717"/>
      <c r="F43" s="717"/>
      <c r="G43" s="717"/>
      <c r="H43" s="717"/>
    </row>
    <row r="44" spans="1:8" x14ac:dyDescent="0.2">
      <c r="A44" s="718"/>
      <c r="B44" s="718"/>
      <c r="C44" s="717"/>
      <c r="D44" s="717"/>
      <c r="E44" s="717"/>
      <c r="F44" s="717"/>
      <c r="G44" s="717"/>
      <c r="H44" s="717"/>
    </row>
    <row r="45" spans="1:8" x14ac:dyDescent="0.2">
      <c r="A45" s="719"/>
      <c r="B45" s="719"/>
      <c r="C45" s="720"/>
      <c r="D45" s="720"/>
      <c r="E45" s="720"/>
      <c r="F45" s="720"/>
      <c r="G45" s="720"/>
      <c r="H45" s="721"/>
    </row>
    <row r="46" spans="1:8" x14ac:dyDescent="0.2">
      <c r="A46" s="719"/>
      <c r="B46" s="719"/>
      <c r="C46" s="722"/>
      <c r="D46" s="722"/>
      <c r="E46" s="722"/>
      <c r="F46" s="722"/>
      <c r="G46" s="722"/>
      <c r="H46" s="721"/>
    </row>
    <row r="47" spans="1:8" x14ac:dyDescent="0.2">
      <c r="A47" s="719"/>
      <c r="B47" s="719"/>
      <c r="C47" s="723"/>
      <c r="D47" s="722"/>
      <c r="E47" s="722"/>
      <c r="F47" s="722"/>
      <c r="G47" s="722"/>
      <c r="H47" s="721"/>
    </row>
    <row r="48" spans="1:8" x14ac:dyDescent="0.2">
      <c r="A48" s="719"/>
      <c r="B48" s="719"/>
      <c r="C48" s="722"/>
      <c r="D48" s="722"/>
      <c r="E48" s="722"/>
      <c r="F48" s="722"/>
      <c r="G48" s="722"/>
      <c r="H48" s="721"/>
    </row>
    <row r="49" spans="1:8" x14ac:dyDescent="0.2">
      <c r="A49" s="719"/>
      <c r="B49" s="719"/>
      <c r="C49" s="722"/>
      <c r="D49" s="722"/>
      <c r="E49" s="722"/>
      <c r="F49" s="722"/>
      <c r="G49" s="722"/>
      <c r="H49" s="721"/>
    </row>
    <row r="50" spans="1:8" x14ac:dyDescent="0.2">
      <c r="A50" s="719"/>
      <c r="B50" s="719"/>
      <c r="C50" s="722"/>
      <c r="D50" s="722"/>
      <c r="E50" s="722"/>
      <c r="F50" s="722"/>
      <c r="G50" s="722"/>
      <c r="H50" s="721"/>
    </row>
    <row r="51" spans="1:8" x14ac:dyDescent="0.2">
      <c r="A51" s="718"/>
      <c r="B51" s="718"/>
      <c r="C51" s="724"/>
      <c r="D51" s="724"/>
      <c r="E51" s="724"/>
      <c r="F51" s="717"/>
      <c r="G51" s="717"/>
      <c r="H51" s="717"/>
    </row>
    <row r="52" spans="1:8" x14ac:dyDescent="0.2">
      <c r="A52" s="719"/>
      <c r="B52" s="719"/>
      <c r="C52" s="720"/>
      <c r="D52" s="720"/>
      <c r="E52" s="720"/>
      <c r="F52" s="720"/>
      <c r="G52" s="720"/>
      <c r="H52" s="721"/>
    </row>
    <row r="53" spans="1:8" s="652" customFormat="1" x14ac:dyDescent="0.2">
      <c r="A53" s="725"/>
      <c r="B53" s="725"/>
      <c r="C53" s="723"/>
      <c r="D53" s="723"/>
      <c r="E53" s="723"/>
      <c r="F53" s="723"/>
      <c r="G53" s="723"/>
    </row>
    <row r="54" spans="1:8" s="692" customFormat="1" x14ac:dyDescent="0.2">
      <c r="A54" s="717"/>
      <c r="B54" s="717"/>
      <c r="C54" s="717"/>
      <c r="D54" s="717"/>
      <c r="E54" s="717"/>
      <c r="F54" s="717"/>
      <c r="G54" s="717"/>
      <c r="H54" s="717"/>
    </row>
    <row r="55" spans="1:8" x14ac:dyDescent="0.2">
      <c r="A55" s="726"/>
      <c r="B55" s="726"/>
      <c r="C55" s="719"/>
      <c r="D55" s="719"/>
      <c r="E55" s="719"/>
      <c r="F55" s="719"/>
      <c r="G55" s="719"/>
      <c r="H55" s="719"/>
    </row>
    <row r="56" spans="1:8" x14ac:dyDescent="0.2">
      <c r="A56" s="727"/>
      <c r="B56" s="727"/>
      <c r="C56" s="719"/>
      <c r="D56" s="719"/>
      <c r="E56" s="719"/>
      <c r="F56" s="719"/>
      <c r="G56" s="719"/>
      <c r="H56" s="719"/>
    </row>
    <row r="57" spans="1:8" x14ac:dyDescent="0.2">
      <c r="A57" s="728"/>
      <c r="B57" s="729"/>
      <c r="C57" s="705"/>
      <c r="D57" s="705"/>
      <c r="E57" s="705"/>
      <c r="F57" s="705"/>
      <c r="G57" s="705"/>
      <c r="H57" s="719"/>
    </row>
    <row r="58" spans="1:8" x14ac:dyDescent="0.2">
      <c r="A58" s="728"/>
      <c r="B58" s="729"/>
      <c r="C58" s="705"/>
      <c r="D58" s="705"/>
      <c r="E58" s="705"/>
      <c r="F58" s="705"/>
      <c r="G58" s="705"/>
      <c r="H58" s="719"/>
    </row>
    <row r="59" spans="1:8" ht="15" x14ac:dyDescent="0.25">
      <c r="A59" s="730"/>
      <c r="B59" s="731"/>
      <c r="C59" s="731"/>
      <c r="D59" s="731"/>
      <c r="E59" s="731"/>
      <c r="F59" s="731"/>
      <c r="G59" s="731"/>
      <c r="H59" s="731"/>
    </row>
    <row r="60" spans="1:8" x14ac:dyDescent="0.2">
      <c r="A60" s="705"/>
      <c r="B60" s="729"/>
      <c r="C60" s="705"/>
      <c r="D60" s="705"/>
      <c r="E60" s="705"/>
      <c r="F60" s="705"/>
      <c r="G60" s="705"/>
      <c r="H60" s="719"/>
    </row>
    <row r="61" spans="1:8" x14ac:dyDescent="0.2">
      <c r="A61" s="732"/>
      <c r="B61" s="733"/>
      <c r="C61" s="733"/>
      <c r="D61" s="733"/>
      <c r="E61" s="733"/>
      <c r="F61" s="733"/>
      <c r="G61" s="733"/>
      <c r="H61" s="719"/>
    </row>
    <row r="62" spans="1:8" x14ac:dyDescent="0.2">
      <c r="A62" s="705"/>
      <c r="B62" s="734"/>
      <c r="C62" s="734"/>
      <c r="D62" s="734"/>
      <c r="E62" s="734"/>
      <c r="F62" s="734"/>
      <c r="G62" s="734"/>
      <c r="H62" s="719"/>
    </row>
    <row r="63" spans="1:8" x14ac:dyDescent="0.2">
      <c r="A63" s="705"/>
      <c r="B63" s="734"/>
      <c r="C63" s="734"/>
      <c r="D63" s="734"/>
      <c r="E63" s="734"/>
      <c r="F63" s="734"/>
      <c r="G63" s="734"/>
      <c r="H63" s="719"/>
    </row>
    <row r="64" spans="1:8" x14ac:dyDescent="0.2">
      <c r="A64" s="705"/>
      <c r="B64" s="734"/>
      <c r="C64" s="735"/>
      <c r="D64" s="735"/>
      <c r="E64" s="735"/>
      <c r="F64" s="735"/>
      <c r="G64" s="735"/>
      <c r="H64" s="719"/>
    </row>
    <row r="65" spans="1:8" x14ac:dyDescent="0.2">
      <c r="A65" s="705"/>
      <c r="B65" s="734"/>
      <c r="C65" s="735"/>
      <c r="D65" s="735"/>
      <c r="E65" s="735"/>
      <c r="F65" s="735"/>
      <c r="G65" s="735"/>
      <c r="H65" s="719"/>
    </row>
    <row r="66" spans="1:8" x14ac:dyDescent="0.2">
      <c r="A66" s="705"/>
      <c r="B66" s="705"/>
      <c r="C66" s="735"/>
      <c r="D66" s="735"/>
      <c r="E66" s="735"/>
      <c r="F66" s="735"/>
      <c r="G66" s="735"/>
      <c r="H66" s="719"/>
    </row>
    <row r="67" spans="1:8" x14ac:dyDescent="0.2">
      <c r="A67" s="705"/>
      <c r="B67" s="705"/>
      <c r="C67" s="735"/>
      <c r="D67" s="735"/>
      <c r="E67" s="735"/>
      <c r="F67" s="735"/>
      <c r="G67" s="735"/>
      <c r="H67" s="719"/>
    </row>
    <row r="68" spans="1:8" x14ac:dyDescent="0.2">
      <c r="A68" s="705"/>
      <c r="B68" s="705"/>
      <c r="C68" s="646"/>
      <c r="D68" s="646"/>
      <c r="E68" s="646"/>
      <c r="F68" s="646"/>
      <c r="G68" s="646"/>
      <c r="H68" s="719"/>
    </row>
    <row r="69" spans="1:8" x14ac:dyDescent="0.2">
      <c r="A69" s="728"/>
      <c r="B69" s="705"/>
      <c r="C69" s="646"/>
      <c r="D69" s="646"/>
      <c r="E69" s="646"/>
      <c r="F69" s="646"/>
      <c r="G69" s="646"/>
      <c r="H69" s="719"/>
    </row>
    <row r="70" spans="1:8" x14ac:dyDescent="0.2">
      <c r="A70" s="705"/>
      <c r="B70" s="705"/>
      <c r="C70" s="646"/>
      <c r="D70" s="646"/>
      <c r="E70" s="646"/>
      <c r="F70" s="646"/>
      <c r="G70" s="646"/>
      <c r="H70" s="719"/>
    </row>
    <row r="71" spans="1:8" x14ac:dyDescent="0.2">
      <c r="A71" s="729"/>
      <c r="B71" s="705"/>
      <c r="C71" s="646"/>
      <c r="D71" s="646"/>
      <c r="E71" s="646"/>
      <c r="F71" s="646"/>
      <c r="G71" s="646"/>
      <c r="H71" s="719"/>
    </row>
    <row r="72" spans="1:8" x14ac:dyDescent="0.2">
      <c r="A72" s="705"/>
      <c r="B72" s="705"/>
      <c r="C72" s="736"/>
      <c r="D72" s="736"/>
      <c r="E72" s="736"/>
      <c r="F72" s="736"/>
      <c r="G72" s="736"/>
      <c r="H72" s="719"/>
    </row>
    <row r="73" spans="1:8" x14ac:dyDescent="0.2">
      <c r="A73" s="730"/>
      <c r="B73" s="730"/>
      <c r="C73" s="737"/>
      <c r="D73" s="737"/>
      <c r="E73" s="737"/>
      <c r="F73" s="737"/>
      <c r="G73" s="737"/>
      <c r="H73" s="719"/>
    </row>
    <row r="74" spans="1:8" x14ac:dyDescent="0.2">
      <c r="A74" s="705"/>
      <c r="B74" s="705"/>
      <c r="C74" s="738"/>
      <c r="D74" s="738"/>
      <c r="E74" s="738"/>
      <c r="F74" s="738"/>
      <c r="G74" s="738"/>
      <c r="H74" s="719"/>
    </row>
    <row r="75" spans="1:8" x14ac:dyDescent="0.2">
      <c r="A75" s="730"/>
      <c r="B75" s="730"/>
      <c r="C75" s="738"/>
      <c r="D75" s="738"/>
      <c r="E75" s="738"/>
      <c r="F75" s="738"/>
      <c r="G75" s="738"/>
      <c r="H75" s="719"/>
    </row>
    <row r="76" spans="1:8" x14ac:dyDescent="0.2">
      <c r="A76" s="739"/>
      <c r="B76" s="739"/>
      <c r="C76" s="738"/>
      <c r="D76" s="738"/>
      <c r="E76" s="738"/>
      <c r="F76" s="738"/>
      <c r="G76" s="738"/>
      <c r="H76" s="719"/>
    </row>
    <row r="77" spans="1:8" x14ac:dyDescent="0.2">
      <c r="A77" s="730"/>
      <c r="B77" s="730"/>
      <c r="C77" s="738"/>
      <c r="D77" s="738"/>
      <c r="E77" s="738"/>
      <c r="F77" s="738"/>
      <c r="G77" s="738"/>
      <c r="H77" s="719"/>
    </row>
    <row r="78" spans="1:8" x14ac:dyDescent="0.2">
      <c r="A78" s="705"/>
      <c r="B78" s="705"/>
      <c r="C78" s="740"/>
      <c r="D78" s="740"/>
      <c r="E78" s="741"/>
      <c r="F78" s="740"/>
      <c r="G78" s="740"/>
      <c r="H78" s="719"/>
    </row>
    <row r="79" spans="1:8" x14ac:dyDescent="0.2">
      <c r="A79" s="729"/>
      <c r="B79" s="705"/>
      <c r="C79" s="740"/>
      <c r="D79" s="740"/>
      <c r="E79" s="741"/>
      <c r="F79" s="740"/>
      <c r="G79" s="740"/>
      <c r="H79" s="719"/>
    </row>
    <row r="80" spans="1:8" x14ac:dyDescent="0.2">
      <c r="A80" s="730"/>
      <c r="B80" s="730"/>
      <c r="C80" s="738"/>
      <c r="D80" s="738"/>
      <c r="E80" s="738"/>
      <c r="F80" s="738"/>
      <c r="G80" s="738"/>
      <c r="H80" s="719"/>
    </row>
    <row r="81" spans="1:8" x14ac:dyDescent="0.2">
      <c r="A81" s="705"/>
      <c r="B81" s="705"/>
      <c r="C81" s="740"/>
      <c r="D81" s="740"/>
      <c r="E81" s="740"/>
      <c r="F81" s="740"/>
      <c r="G81" s="740"/>
      <c r="H81" s="719"/>
    </row>
    <row r="82" spans="1:8" x14ac:dyDescent="0.2">
      <c r="A82" s="729"/>
      <c r="B82" s="705"/>
      <c r="C82" s="705"/>
      <c r="D82" s="705"/>
      <c r="E82" s="705"/>
      <c r="F82" s="705"/>
      <c r="G82" s="705"/>
      <c r="H82" s="719"/>
    </row>
    <row r="83" spans="1:8" x14ac:dyDescent="0.2">
      <c r="A83" s="705"/>
      <c r="B83" s="705"/>
      <c r="C83" s="733"/>
      <c r="D83" s="733"/>
      <c r="E83" s="733"/>
      <c r="F83" s="733"/>
      <c r="G83" s="733"/>
      <c r="H83" s="719"/>
    </row>
    <row r="84" spans="1:8" x14ac:dyDescent="0.2">
      <c r="A84" s="730"/>
      <c r="B84" s="730"/>
      <c r="C84" s="734"/>
      <c r="D84" s="734"/>
      <c r="E84" s="734"/>
      <c r="F84" s="734"/>
      <c r="G84" s="734"/>
      <c r="H84" s="719"/>
    </row>
    <row r="85" spans="1:8" x14ac:dyDescent="0.2">
      <c r="A85" s="705"/>
      <c r="B85" s="705"/>
      <c r="C85" s="733"/>
      <c r="D85" s="733"/>
      <c r="E85" s="733"/>
      <c r="F85" s="733"/>
      <c r="G85" s="733"/>
      <c r="H85" s="719"/>
    </row>
    <row r="86" spans="1:8" x14ac:dyDescent="0.2">
      <c r="A86" s="730"/>
      <c r="B86" s="730"/>
      <c r="C86" s="738"/>
      <c r="D86" s="733"/>
      <c r="E86" s="738"/>
      <c r="F86" s="738"/>
      <c r="G86" s="738"/>
      <c r="H86" s="719"/>
    </row>
    <row r="87" spans="1:8" x14ac:dyDescent="0.2">
      <c r="A87" s="705"/>
      <c r="B87" s="705"/>
      <c r="C87" s="733"/>
      <c r="D87" s="733"/>
      <c r="E87" s="733"/>
      <c r="F87" s="733"/>
      <c r="G87" s="733"/>
      <c r="H87" s="719"/>
    </row>
    <row r="88" spans="1:8" x14ac:dyDescent="0.2">
      <c r="A88" s="729"/>
      <c r="B88" s="705"/>
      <c r="C88" s="705"/>
      <c r="D88" s="705"/>
      <c r="E88" s="705"/>
      <c r="F88" s="705"/>
      <c r="G88" s="705"/>
      <c r="H88" s="719"/>
    </row>
    <row r="89" spans="1:8" x14ac:dyDescent="0.2">
      <c r="A89" s="705"/>
      <c r="B89" s="705"/>
      <c r="C89" s="733"/>
      <c r="D89" s="733"/>
      <c r="E89" s="733"/>
      <c r="F89" s="733"/>
      <c r="G89" s="733"/>
      <c r="H89" s="719"/>
    </row>
    <row r="90" spans="1:8" ht="15" x14ac:dyDescent="0.25">
      <c r="A90" s="742"/>
      <c r="B90" s="730"/>
      <c r="C90" s="737"/>
      <c r="D90" s="737"/>
      <c r="E90" s="737"/>
      <c r="F90" s="737"/>
      <c r="G90" s="737"/>
      <c r="H90" s="719"/>
    </row>
    <row r="91" spans="1:8" x14ac:dyDescent="0.2">
      <c r="A91" s="705"/>
      <c r="B91" s="705"/>
      <c r="C91" s="733"/>
      <c r="D91" s="733"/>
      <c r="E91" s="733"/>
      <c r="F91" s="733"/>
      <c r="G91" s="733"/>
      <c r="H91" s="719"/>
    </row>
    <row r="92" spans="1:8" ht="15" x14ac:dyDescent="0.25">
      <c r="A92" s="743"/>
      <c r="B92" s="731"/>
      <c r="C92" s="731"/>
      <c r="D92" s="731"/>
      <c r="E92" s="731"/>
      <c r="F92" s="731"/>
      <c r="G92" s="731"/>
      <c r="H92" s="731"/>
    </row>
    <row r="93" spans="1:8" x14ac:dyDescent="0.2">
      <c r="A93" s="705"/>
      <c r="B93" s="705"/>
      <c r="C93" s="733"/>
      <c r="D93" s="733"/>
      <c r="E93" s="733"/>
      <c r="F93" s="733"/>
      <c r="G93" s="733"/>
      <c r="H93" s="719"/>
    </row>
    <row r="94" spans="1:8" x14ac:dyDescent="0.2">
      <c r="A94" s="705"/>
      <c r="B94" s="705"/>
      <c r="C94" s="733"/>
      <c r="D94" s="733"/>
      <c r="E94" s="733"/>
      <c r="F94" s="733"/>
      <c r="G94" s="733"/>
      <c r="H94" s="719"/>
    </row>
    <row r="95" spans="1:8" x14ac:dyDescent="0.2">
      <c r="A95" s="744"/>
      <c r="B95" s="744"/>
      <c r="C95" s="745"/>
      <c r="D95" s="745"/>
      <c r="E95" s="746"/>
      <c r="F95" s="745"/>
      <c r="G95" s="745"/>
      <c r="H95" s="747"/>
    </row>
    <row r="96" spans="1:8" x14ac:dyDescent="0.2">
      <c r="A96" s="748"/>
      <c r="B96" s="748"/>
      <c r="C96" s="749"/>
      <c r="D96" s="749"/>
      <c r="E96" s="749"/>
      <c r="F96" s="749"/>
      <c r="G96" s="749"/>
      <c r="H96" s="750"/>
    </row>
    <row r="97" spans="1:8" x14ac:dyDescent="0.2">
      <c r="A97" s="748"/>
      <c r="B97" s="748"/>
      <c r="C97" s="751"/>
      <c r="D97" s="751"/>
      <c r="E97" s="752"/>
      <c r="F97" s="751"/>
      <c r="G97" s="751"/>
      <c r="H97" s="750"/>
    </row>
    <row r="98" spans="1:8" x14ac:dyDescent="0.2">
      <c r="A98" s="750"/>
      <c r="B98" s="750"/>
      <c r="C98" s="750"/>
      <c r="D98" s="750"/>
      <c r="E98" s="750"/>
      <c r="F98" s="750"/>
      <c r="G98" s="750"/>
      <c r="H98" s="750"/>
    </row>
    <row r="99" spans="1:8" s="692" customFormat="1" x14ac:dyDescent="0.2">
      <c r="A99" s="753"/>
      <c r="B99" s="753"/>
      <c r="C99" s="754"/>
      <c r="D99" s="754"/>
      <c r="E99" s="754"/>
      <c r="F99" s="754"/>
      <c r="G99" s="754"/>
      <c r="H99" s="754"/>
    </row>
    <row r="100" spans="1:8" s="692" customFormat="1" ht="15" x14ac:dyDescent="0.25">
      <c r="A100" s="755"/>
      <c r="B100" s="756"/>
      <c r="C100" s="756"/>
      <c r="D100" s="757"/>
      <c r="E100" s="758"/>
      <c r="F100" s="754"/>
      <c r="G100" s="759"/>
      <c r="H100" s="754"/>
    </row>
    <row r="101" spans="1:8" ht="15" x14ac:dyDescent="0.25">
      <c r="A101" s="760"/>
      <c r="B101" s="760"/>
      <c r="C101" s="750"/>
      <c r="D101" s="750"/>
      <c r="E101" s="761"/>
      <c r="F101" s="760"/>
      <c r="G101" s="760"/>
      <c r="H101" s="760"/>
    </row>
    <row r="102" spans="1:8" ht="15" x14ac:dyDescent="0.25">
      <c r="A102" s="760"/>
      <c r="B102" s="760"/>
      <c r="C102" s="750"/>
      <c r="D102" s="750"/>
      <c r="E102" s="761"/>
      <c r="F102" s="760"/>
      <c r="G102" s="760"/>
      <c r="H102" s="760"/>
    </row>
    <row r="103" spans="1:8" s="646" customFormat="1" x14ac:dyDescent="0.2">
      <c r="A103" s="762"/>
      <c r="B103" s="762"/>
      <c r="C103" s="762"/>
      <c r="D103" s="762"/>
      <c r="E103" s="763"/>
      <c r="F103" s="762"/>
      <c r="G103" s="762"/>
      <c r="H103" s="762"/>
    </row>
    <row r="104" spans="1:8" x14ac:dyDescent="0.2">
      <c r="A104" s="764"/>
      <c r="B104" s="764"/>
      <c r="C104" s="764"/>
      <c r="D104" s="764"/>
      <c r="E104" s="764"/>
      <c r="F104" s="764"/>
      <c r="G104" s="764"/>
      <c r="H104" s="764"/>
    </row>
    <row r="105" spans="1:8" x14ac:dyDescent="0.2">
      <c r="A105" s="764"/>
      <c r="B105" s="764"/>
      <c r="C105" s="764"/>
      <c r="D105" s="764"/>
      <c r="E105" s="764"/>
      <c r="F105" s="764"/>
      <c r="G105" s="764"/>
      <c r="H105" s="764"/>
    </row>
    <row r="106" spans="1:8" x14ac:dyDescent="0.2">
      <c r="A106" s="764"/>
      <c r="B106" s="764"/>
      <c r="C106" s="764"/>
      <c r="D106" s="764"/>
      <c r="E106" s="764"/>
      <c r="F106" s="764"/>
      <c r="G106" s="764"/>
      <c r="H106" s="764"/>
    </row>
    <row r="107" spans="1:8" x14ac:dyDescent="0.2">
      <c r="A107" s="765"/>
      <c r="B107" s="765"/>
      <c r="C107" s="765"/>
      <c r="D107" s="765"/>
      <c r="E107" s="765"/>
      <c r="F107" s="765"/>
      <c r="G107" s="765"/>
      <c r="H107" s="766"/>
    </row>
    <row r="108" spans="1:8" x14ac:dyDescent="0.2">
      <c r="A108" s="767"/>
      <c r="B108" s="767"/>
      <c r="C108" s="768"/>
      <c r="D108" s="768"/>
      <c r="E108" s="769"/>
      <c r="F108" s="770"/>
      <c r="G108" s="771"/>
      <c r="H108" s="767"/>
    </row>
    <row r="109" spans="1:8" s="646" customFormat="1" ht="23.25" x14ac:dyDescent="0.35">
      <c r="A109" s="772"/>
      <c r="B109" s="772"/>
      <c r="C109" s="773"/>
      <c r="D109" s="773"/>
      <c r="E109" s="773"/>
      <c r="F109" s="773"/>
      <c r="G109" s="744"/>
      <c r="H109" s="773"/>
    </row>
    <row r="110" spans="1:8" s="646" customFormat="1" ht="15.75" x14ac:dyDescent="0.25">
      <c r="A110" s="774"/>
      <c r="B110" s="775"/>
      <c r="C110" s="774"/>
      <c r="D110" s="776"/>
      <c r="E110" s="777"/>
      <c r="F110" s="748"/>
      <c r="G110" s="744"/>
      <c r="H110" s="744"/>
    </row>
    <row r="111" spans="1:8" s="646" customFormat="1" ht="15.75" x14ac:dyDescent="0.25">
      <c r="A111" s="778"/>
      <c r="B111" s="778"/>
      <c r="C111" s="778"/>
      <c r="D111" s="776"/>
      <c r="E111" s="748"/>
      <c r="F111" s="779"/>
      <c r="G111" s="748"/>
      <c r="H111" s="748"/>
    </row>
    <row r="112" spans="1:8" s="646" customFormat="1" x14ac:dyDescent="0.2">
      <c r="A112" s="748"/>
      <c r="B112" s="748"/>
      <c r="C112" s="748"/>
      <c r="D112" s="748"/>
      <c r="E112" s="748"/>
      <c r="F112" s="748"/>
      <c r="G112" s="748"/>
      <c r="H112" s="748"/>
    </row>
    <row r="113" spans="1:8" s="646" customFormat="1" x14ac:dyDescent="0.2">
      <c r="A113" s="748"/>
      <c r="B113" s="748"/>
      <c r="C113" s="748"/>
      <c r="D113" s="748"/>
      <c r="E113" s="748"/>
      <c r="F113" s="748"/>
      <c r="G113" s="748"/>
      <c r="H113" s="748"/>
    </row>
    <row r="114" spans="1:8" s="646" customFormat="1" x14ac:dyDescent="0.2">
      <c r="A114" s="780"/>
      <c r="B114" s="780"/>
      <c r="C114" s="760"/>
      <c r="D114" s="760"/>
      <c r="E114" s="760"/>
      <c r="F114" s="760"/>
      <c r="G114" s="760"/>
      <c r="H114" s="760"/>
    </row>
    <row r="115" spans="1:8" s="646" customFormat="1" x14ac:dyDescent="0.2">
      <c r="A115" s="760"/>
      <c r="B115" s="760"/>
      <c r="C115" s="760"/>
      <c r="D115" s="760"/>
      <c r="E115" s="760"/>
      <c r="F115" s="760"/>
      <c r="G115" s="760"/>
      <c r="H115" s="760"/>
    </row>
    <row r="116" spans="1:8" s="646" customFormat="1" x14ac:dyDescent="0.2">
      <c r="A116" s="781"/>
      <c r="B116" s="782"/>
      <c r="C116" s="783"/>
      <c r="D116" s="783"/>
      <c r="E116" s="784"/>
      <c r="F116" s="783"/>
      <c r="G116" s="760"/>
      <c r="H116" s="760"/>
    </row>
    <row r="117" spans="1:8" s="646" customFormat="1" x14ac:dyDescent="0.2">
      <c r="A117" s="785"/>
      <c r="B117" s="785"/>
      <c r="C117" s="786"/>
      <c r="D117" s="786"/>
      <c r="E117" s="787"/>
      <c r="F117" s="783"/>
      <c r="G117" s="760"/>
      <c r="H117" s="760"/>
    </row>
    <row r="118" spans="1:8" s="646" customFormat="1" x14ac:dyDescent="0.2">
      <c r="A118" s="788"/>
      <c r="B118" s="788"/>
      <c r="C118" s="783"/>
      <c r="D118" s="783"/>
      <c r="E118" s="789"/>
      <c r="F118" s="787"/>
      <c r="G118" s="790"/>
      <c r="H118" s="790"/>
    </row>
    <row r="119" spans="1:8" s="646" customFormat="1" x14ac:dyDescent="0.2">
      <c r="A119" s="791"/>
      <c r="B119" s="791"/>
      <c r="C119" s="792"/>
      <c r="D119" s="792"/>
      <c r="E119" s="793"/>
      <c r="F119" s="787"/>
      <c r="G119" s="790"/>
      <c r="H119" s="790"/>
    </row>
    <row r="120" spans="1:8" s="646" customFormat="1" x14ac:dyDescent="0.2">
      <c r="A120" s="760"/>
      <c r="B120" s="760"/>
      <c r="C120" s="783"/>
      <c r="D120" s="783"/>
      <c r="E120" s="794"/>
      <c r="F120" s="795"/>
      <c r="G120" s="760"/>
      <c r="H120" s="796"/>
    </row>
    <row r="121" spans="1:8" s="646" customFormat="1" x14ac:dyDescent="0.2">
      <c r="A121" s="760"/>
      <c r="B121" s="760"/>
      <c r="C121" s="783"/>
      <c r="D121" s="783"/>
      <c r="E121" s="794"/>
      <c r="F121" s="797"/>
      <c r="G121" s="760"/>
      <c r="H121" s="796"/>
    </row>
    <row r="122" spans="1:8" s="646" customFormat="1" x14ac:dyDescent="0.2">
      <c r="A122" s="760"/>
      <c r="B122" s="760"/>
      <c r="C122" s="760"/>
      <c r="D122" s="760"/>
      <c r="E122" s="794"/>
      <c r="F122" s="798"/>
      <c r="G122" s="791"/>
      <c r="H122" s="760"/>
    </row>
    <row r="123" spans="1:8" s="646" customFormat="1" x14ac:dyDescent="0.2">
      <c r="A123" s="760"/>
      <c r="B123" s="760"/>
      <c r="C123" s="760"/>
      <c r="D123" s="760"/>
      <c r="E123" s="794"/>
      <c r="F123" s="760"/>
      <c r="G123" s="791"/>
      <c r="H123" s="760"/>
    </row>
    <row r="124" spans="1:8" s="646" customFormat="1" x14ac:dyDescent="0.2">
      <c r="A124" s="760"/>
      <c r="B124" s="760"/>
      <c r="C124" s="760"/>
      <c r="D124" s="760"/>
      <c r="E124" s="789"/>
      <c r="F124" s="799"/>
      <c r="G124" s="790"/>
      <c r="H124" s="790"/>
    </row>
    <row r="125" spans="1:8" s="646" customFormat="1" ht="15" x14ac:dyDescent="0.25">
      <c r="A125" s="800"/>
      <c r="B125" s="801"/>
      <c r="C125" s="760"/>
      <c r="D125" s="760"/>
      <c r="E125" s="802"/>
      <c r="F125" s="760"/>
      <c r="G125" s="760"/>
      <c r="H125" s="760"/>
    </row>
    <row r="126" spans="1:8" s="646" customFormat="1" x14ac:dyDescent="0.2">
      <c r="A126" s="748"/>
      <c r="B126" s="748"/>
      <c r="C126" s="748"/>
      <c r="D126" s="748"/>
      <c r="E126" s="748"/>
      <c r="F126" s="748"/>
      <c r="G126" s="748"/>
      <c r="H126" s="748"/>
    </row>
    <row r="127" spans="1:8" x14ac:dyDescent="0.2">
      <c r="A127" s="780"/>
      <c r="B127" s="780"/>
      <c r="C127" s="783"/>
      <c r="D127" s="783"/>
      <c r="E127" s="783"/>
      <c r="F127" s="783"/>
      <c r="G127" s="760"/>
      <c r="H127" s="760"/>
    </row>
    <row r="128" spans="1:8" x14ac:dyDescent="0.2">
      <c r="A128" s="760"/>
      <c r="B128" s="760"/>
      <c r="C128" s="783"/>
      <c r="D128" s="783"/>
      <c r="E128" s="783"/>
      <c r="F128" s="783"/>
      <c r="G128" s="760"/>
      <c r="H128" s="760"/>
    </row>
    <row r="129" spans="1:8" x14ac:dyDescent="0.2">
      <c r="A129" s="781"/>
      <c r="B129" s="782"/>
      <c r="C129" s="760"/>
      <c r="D129" s="760"/>
      <c r="E129" s="784"/>
      <c r="F129" s="760"/>
      <c r="G129" s="760"/>
      <c r="H129" s="760"/>
    </row>
    <row r="130" spans="1:8" x14ac:dyDescent="0.2">
      <c r="A130" s="785"/>
      <c r="B130" s="785"/>
      <c r="C130" s="786"/>
      <c r="D130" s="786"/>
      <c r="E130" s="799"/>
      <c r="F130" s="760"/>
      <c r="G130" s="760"/>
      <c r="H130" s="760"/>
    </row>
    <row r="131" spans="1:8" ht="15" x14ac:dyDescent="0.25">
      <c r="A131" s="803"/>
      <c r="B131" s="785"/>
      <c r="C131" s="760"/>
      <c r="D131" s="760"/>
      <c r="E131" s="789"/>
      <c r="F131" s="799"/>
      <c r="G131" s="790"/>
      <c r="H131" s="790"/>
    </row>
    <row r="132" spans="1:8" ht="15" x14ac:dyDescent="0.25">
      <c r="A132" s="804"/>
      <c r="B132" s="785"/>
      <c r="C132" s="792"/>
      <c r="D132" s="792"/>
      <c r="E132" s="805"/>
      <c r="F132" s="799"/>
      <c r="G132" s="790"/>
      <c r="H132" s="790"/>
    </row>
    <row r="133" spans="1:8" ht="15" x14ac:dyDescent="0.25">
      <c r="A133" s="804"/>
      <c r="B133" s="785"/>
      <c r="C133" s="792"/>
      <c r="D133" s="792"/>
      <c r="E133" s="805"/>
      <c r="F133" s="806"/>
      <c r="G133" s="807"/>
      <c r="H133" s="807"/>
    </row>
    <row r="134" spans="1:8" x14ac:dyDescent="0.2">
      <c r="A134" s="760"/>
      <c r="B134" s="760"/>
      <c r="C134" s="760"/>
      <c r="D134" s="760"/>
      <c r="E134" s="794"/>
      <c r="F134" s="806"/>
      <c r="G134" s="760"/>
      <c r="H134" s="796"/>
    </row>
    <row r="135" spans="1:8" x14ac:dyDescent="0.2">
      <c r="A135" s="760"/>
      <c r="B135" s="760"/>
      <c r="C135" s="760"/>
      <c r="D135" s="760"/>
      <c r="E135" s="794"/>
      <c r="F135" s="760"/>
      <c r="G135" s="760"/>
      <c r="H135" s="760"/>
    </row>
    <row r="136" spans="1:8" x14ac:dyDescent="0.2">
      <c r="A136" s="760"/>
      <c r="B136" s="760"/>
      <c r="C136" s="760"/>
      <c r="D136" s="760"/>
      <c r="E136" s="794"/>
      <c r="F136" s="760"/>
      <c r="G136" s="791"/>
      <c r="H136" s="760"/>
    </row>
    <row r="137" spans="1:8" x14ac:dyDescent="0.2">
      <c r="A137" s="760"/>
      <c r="B137" s="760"/>
      <c r="C137" s="760"/>
      <c r="D137" s="760"/>
      <c r="E137" s="794"/>
      <c r="F137" s="760"/>
      <c r="G137" s="791"/>
      <c r="H137" s="760"/>
    </row>
    <row r="138" spans="1:8" x14ac:dyDescent="0.2">
      <c r="A138" s="760"/>
      <c r="B138" s="760"/>
      <c r="C138" s="760"/>
      <c r="D138" s="760"/>
      <c r="E138" s="808"/>
      <c r="F138" s="750"/>
      <c r="G138" s="760"/>
      <c r="H138" s="760"/>
    </row>
    <row r="139" spans="1:8" ht="15" x14ac:dyDescent="0.25">
      <c r="A139" s="800"/>
      <c r="B139" s="801"/>
      <c r="C139" s="801"/>
      <c r="D139" s="760"/>
      <c r="E139" s="802"/>
      <c r="F139" s="760"/>
      <c r="G139" s="760"/>
      <c r="H139" s="760"/>
    </row>
    <row r="140" spans="1:8" s="652" customFormat="1" x14ac:dyDescent="0.2">
      <c r="A140" s="791"/>
      <c r="B140" s="791"/>
      <c r="C140" s="791"/>
      <c r="D140" s="791"/>
      <c r="E140" s="791"/>
      <c r="F140" s="791"/>
      <c r="G140" s="791"/>
      <c r="H140" s="760"/>
    </row>
    <row r="141" spans="1:8" ht="14.25" x14ac:dyDescent="0.2">
      <c r="A141" s="809"/>
      <c r="B141" s="809"/>
      <c r="C141" s="810"/>
      <c r="D141" s="810"/>
      <c r="E141" s="810"/>
      <c r="F141" s="810"/>
      <c r="G141" s="810"/>
      <c r="H141" s="811"/>
    </row>
    <row r="142" spans="1:8" s="652" customFormat="1" ht="14.25" x14ac:dyDescent="0.2">
      <c r="A142" s="809"/>
      <c r="B142" s="809"/>
      <c r="C142" s="810"/>
      <c r="D142" s="810"/>
      <c r="E142" s="810"/>
      <c r="F142" s="810"/>
      <c r="G142" s="810"/>
      <c r="H142" s="811"/>
    </row>
    <row r="143" spans="1:8" x14ac:dyDescent="0.2">
      <c r="A143" s="812"/>
      <c r="B143" s="812"/>
      <c r="C143" s="760"/>
      <c r="D143" s="760"/>
      <c r="E143" s="802"/>
      <c r="F143" s="760"/>
      <c r="G143" s="760"/>
      <c r="H143" s="760"/>
    </row>
    <row r="144" spans="1:8" s="646" customFormat="1" x14ac:dyDescent="0.2">
      <c r="A144" s="813"/>
      <c r="B144" s="813"/>
      <c r="C144" s="814"/>
      <c r="D144" s="814"/>
      <c r="E144" s="814"/>
      <c r="F144" s="814"/>
      <c r="G144" s="814"/>
      <c r="H144" s="815"/>
    </row>
    <row r="145" spans="1:8" s="646" customFormat="1" x14ac:dyDescent="0.2">
      <c r="A145" s="762"/>
      <c r="B145" s="762"/>
      <c r="C145" s="816"/>
      <c r="D145" s="816"/>
      <c r="E145" s="762"/>
      <c r="F145" s="762"/>
      <c r="G145" s="762"/>
      <c r="H145" s="762"/>
    </row>
    <row r="146" spans="1:8" s="646" customFormat="1" x14ac:dyDescent="0.2">
      <c r="A146" s="762"/>
      <c r="B146" s="762"/>
      <c r="C146" s="748"/>
      <c r="D146" s="817"/>
      <c r="E146" s="818"/>
      <c r="F146" s="762"/>
      <c r="G146" s="762"/>
      <c r="H146" s="762"/>
    </row>
    <row r="147" spans="1:8" s="646" customFormat="1" x14ac:dyDescent="0.2">
      <c r="A147" s="762"/>
      <c r="B147" s="762"/>
      <c r="C147" s="748"/>
      <c r="D147" s="816"/>
      <c r="E147" s="818"/>
      <c r="F147" s="762"/>
      <c r="G147" s="762"/>
      <c r="H147" s="762"/>
    </row>
    <row r="148" spans="1:8" s="646" customFormat="1" x14ac:dyDescent="0.2">
      <c r="A148" s="819"/>
      <c r="B148" s="819"/>
      <c r="C148" s="748"/>
      <c r="D148" s="820"/>
      <c r="E148" s="821"/>
      <c r="F148" s="762"/>
      <c r="G148" s="762"/>
      <c r="H148" s="762"/>
    </row>
    <row r="149" spans="1:8" s="652" customFormat="1" x14ac:dyDescent="0.2">
      <c r="A149" s="755"/>
      <c r="B149" s="755"/>
      <c r="C149" s="755"/>
      <c r="D149" s="755"/>
      <c r="E149" s="755"/>
      <c r="F149" s="755"/>
      <c r="G149" s="755"/>
      <c r="H149" s="755"/>
    </row>
    <row r="150" spans="1:8" s="646" customFormat="1" x14ac:dyDescent="0.2">
      <c r="A150" s="813"/>
      <c r="B150" s="813"/>
      <c r="C150" s="814"/>
      <c r="D150" s="814"/>
      <c r="E150" s="814"/>
      <c r="F150" s="814"/>
      <c r="G150" s="814"/>
      <c r="H150" s="815"/>
    </row>
    <row r="151" spans="1:8" s="646" customFormat="1" ht="14.25" x14ac:dyDescent="0.2">
      <c r="A151" s="822"/>
      <c r="B151" s="822"/>
      <c r="C151" s="823"/>
      <c r="D151" s="823"/>
      <c r="E151" s="823"/>
      <c r="F151" s="823"/>
      <c r="G151" s="823"/>
      <c r="H151" s="824"/>
    </row>
    <row r="152" spans="1:8" s="646" customFormat="1" x14ac:dyDescent="0.2">
      <c r="A152" s="825"/>
      <c r="B152" s="825"/>
      <c r="C152" s="826"/>
      <c r="D152" s="826"/>
      <c r="E152" s="827"/>
      <c r="F152" s="748"/>
      <c r="G152" s="828"/>
      <c r="H152" s="828"/>
    </row>
    <row r="153" spans="1:8" s="748" customFormat="1" x14ac:dyDescent="0.2">
      <c r="A153" s="829"/>
      <c r="B153" s="829"/>
      <c r="C153" s="830"/>
      <c r="D153" s="830"/>
      <c r="E153" s="831"/>
      <c r="G153" s="832"/>
      <c r="H153" s="833"/>
    </row>
    <row r="154" spans="1:8" s="646" customFormat="1" x14ac:dyDescent="0.2">
      <c r="A154" s="762"/>
      <c r="B154" s="762"/>
      <c r="C154" s="762"/>
      <c r="D154" s="762"/>
      <c r="E154" s="762"/>
      <c r="F154" s="762"/>
      <c r="G154" s="762"/>
      <c r="H154" s="762"/>
    </row>
    <row r="155" spans="1:8" s="646" customFormat="1" x14ac:dyDescent="0.2">
      <c r="A155" s="813"/>
      <c r="B155" s="813"/>
      <c r="C155" s="814"/>
      <c r="D155" s="814"/>
      <c r="E155" s="814"/>
      <c r="F155" s="814"/>
      <c r="G155" s="814"/>
      <c r="H155" s="815"/>
    </row>
    <row r="156" spans="1:8" s="646" customFormat="1" x14ac:dyDescent="0.2">
      <c r="A156" s="762"/>
      <c r="B156" s="762"/>
      <c r="C156" s="762"/>
      <c r="D156" s="762"/>
      <c r="E156" s="762"/>
      <c r="F156" s="762"/>
      <c r="G156" s="762"/>
      <c r="H156" s="762"/>
    </row>
    <row r="157" spans="1:8" s="646" customFormat="1" x14ac:dyDescent="0.2">
      <c r="A157" s="825"/>
      <c r="B157" s="825"/>
      <c r="C157" s="834"/>
      <c r="D157" s="835"/>
      <c r="E157" s="834"/>
      <c r="F157" s="762"/>
      <c r="G157" s="762"/>
      <c r="H157" s="762"/>
    </row>
    <row r="158" spans="1:8" s="646" customFormat="1" x14ac:dyDescent="0.2">
      <c r="A158" s="825"/>
      <c r="B158" s="825"/>
      <c r="C158" s="836"/>
      <c r="D158" s="836"/>
      <c r="E158" s="836"/>
      <c r="F158" s="762"/>
      <c r="G158" s="762"/>
      <c r="H158" s="762"/>
    </row>
    <row r="159" spans="1:8" s="646" customFormat="1" x14ac:dyDescent="0.2">
      <c r="A159" s="762"/>
      <c r="B159" s="762"/>
      <c r="C159" s="837"/>
      <c r="D159" s="838"/>
      <c r="E159" s="837"/>
      <c r="F159" s="762"/>
      <c r="G159" s="762"/>
      <c r="H159" s="762"/>
    </row>
    <row r="160" spans="1:8" s="646" customFormat="1" x14ac:dyDescent="0.2">
      <c r="A160" s="762"/>
      <c r="B160" s="762"/>
      <c r="C160" s="839"/>
      <c r="D160" s="837"/>
      <c r="E160" s="839"/>
      <c r="F160" s="762"/>
      <c r="G160" s="840"/>
      <c r="H160" s="762"/>
    </row>
    <row r="161" spans="1:8" s="646" customFormat="1" x14ac:dyDescent="0.2">
      <c r="A161" s="762"/>
      <c r="B161" s="762"/>
      <c r="C161" s="839"/>
      <c r="D161" s="837"/>
      <c r="E161" s="839"/>
      <c r="F161" s="762"/>
      <c r="G161" s="840"/>
      <c r="H161" s="762"/>
    </row>
    <row r="162" spans="1:8" s="646" customFormat="1" x14ac:dyDescent="0.2">
      <c r="A162" s="762"/>
      <c r="B162" s="762"/>
      <c r="C162" s="841"/>
      <c r="D162" s="759"/>
      <c r="E162" s="841"/>
      <c r="F162" s="762"/>
      <c r="G162" s="840"/>
      <c r="H162" s="762"/>
    </row>
    <row r="163" spans="1:8" s="646" customFormat="1" x14ac:dyDescent="0.2">
      <c r="A163" s="762"/>
      <c r="B163" s="762"/>
      <c r="C163" s="841"/>
      <c r="D163" s="842"/>
      <c r="E163" s="841"/>
      <c r="F163" s="842"/>
      <c r="G163" s="838"/>
      <c r="H163" s="762"/>
    </row>
    <row r="164" spans="1:8" s="646" customFormat="1" x14ac:dyDescent="0.2">
      <c r="A164" s="825"/>
      <c r="B164" s="825"/>
      <c r="C164" s="843"/>
      <c r="D164" s="838"/>
      <c r="E164" s="843"/>
      <c r="F164" s="838"/>
      <c r="G164" s="838"/>
      <c r="H164" s="762"/>
    </row>
    <row r="165" spans="1:8" s="646" customFormat="1" x14ac:dyDescent="0.2">
      <c r="A165" s="762"/>
      <c r="B165" s="762"/>
      <c r="C165" s="844"/>
      <c r="D165" s="842"/>
      <c r="E165" s="844"/>
      <c r="F165" s="842"/>
      <c r="G165" s="838"/>
      <c r="H165" s="762"/>
    </row>
    <row r="166" spans="1:8" s="646" customFormat="1" x14ac:dyDescent="0.2">
      <c r="A166" s="762"/>
      <c r="B166" s="762"/>
      <c r="C166" s="844"/>
      <c r="D166" s="842"/>
      <c r="E166" s="844"/>
      <c r="F166" s="842"/>
      <c r="G166" s="838"/>
      <c r="H166" s="762"/>
    </row>
    <row r="167" spans="1:8" s="646" customFormat="1" x14ac:dyDescent="0.2">
      <c r="A167" s="762"/>
      <c r="B167" s="762"/>
      <c r="C167" s="844"/>
      <c r="D167" s="842"/>
      <c r="E167" s="844"/>
      <c r="F167" s="842"/>
      <c r="G167" s="838"/>
      <c r="H167" s="762"/>
    </row>
    <row r="168" spans="1:8" s="646" customFormat="1" x14ac:dyDescent="0.2">
      <c r="A168" s="762"/>
      <c r="B168" s="762"/>
      <c r="C168" s="844"/>
      <c r="D168" s="842"/>
      <c r="E168" s="844"/>
      <c r="F168" s="842"/>
      <c r="G168" s="838"/>
      <c r="H168" s="762"/>
    </row>
    <row r="169" spans="1:8" s="646" customFormat="1" x14ac:dyDescent="0.2">
      <c r="A169" s="762"/>
      <c r="B169" s="762"/>
      <c r="C169" s="844"/>
      <c r="D169" s="842"/>
      <c r="E169" s="844"/>
      <c r="F169" s="842"/>
      <c r="G169" s="838"/>
      <c r="H169" s="762"/>
    </row>
    <row r="170" spans="1:8" s="646" customFormat="1" x14ac:dyDescent="0.2">
      <c r="A170" s="762"/>
      <c r="B170" s="762"/>
      <c r="C170" s="820"/>
      <c r="D170" s="820"/>
      <c r="E170" s="845"/>
      <c r="F170" s="762"/>
      <c r="G170" s="762"/>
      <c r="H170" s="762"/>
    </row>
    <row r="171" spans="1:8" s="646" customFormat="1" x14ac:dyDescent="0.2">
      <c r="A171" s="762"/>
      <c r="B171" s="762"/>
      <c r="C171" s="820"/>
      <c r="D171" s="820"/>
      <c r="E171" s="820"/>
      <c r="F171" s="762"/>
      <c r="G171" s="762"/>
      <c r="H171" s="762"/>
    </row>
    <row r="172" spans="1:8" s="850" customFormat="1" ht="11.25" x14ac:dyDescent="0.2">
      <c r="A172" s="846"/>
      <c r="B172" s="847"/>
      <c r="C172" s="848"/>
      <c r="D172" s="848"/>
      <c r="E172" s="849"/>
      <c r="F172" s="849"/>
      <c r="G172" s="849"/>
      <c r="H172" s="849"/>
    </row>
    <row r="173" spans="1:8" s="850" customFormat="1" ht="11.25" x14ac:dyDescent="0.2">
      <c r="A173" s="846"/>
      <c r="B173" s="851"/>
      <c r="C173" s="852"/>
      <c r="D173" s="853"/>
      <c r="E173" s="849"/>
      <c r="F173" s="849"/>
      <c r="G173" s="849"/>
      <c r="H173" s="849"/>
    </row>
    <row r="174" spans="1:8" s="850" customFormat="1" ht="11.25" x14ac:dyDescent="0.2">
      <c r="A174" s="851"/>
      <c r="B174" s="851"/>
      <c r="C174" s="854"/>
      <c r="D174" s="854"/>
      <c r="E174" s="849"/>
      <c r="F174" s="849"/>
      <c r="G174" s="849"/>
      <c r="H174" s="849"/>
    </row>
    <row r="175" spans="1:8" x14ac:dyDescent="0.2">
      <c r="A175" s="851"/>
      <c r="B175" s="855"/>
      <c r="C175" s="855"/>
      <c r="D175" s="855"/>
      <c r="E175" s="855"/>
      <c r="F175" s="855"/>
      <c r="G175" s="855"/>
      <c r="H175" s="855"/>
    </row>
    <row r="176" spans="1:8" s="646" customFormat="1" x14ac:dyDescent="0.2">
      <c r="A176" s="856"/>
      <c r="B176" s="856"/>
      <c r="C176" s="857"/>
      <c r="D176" s="857"/>
      <c r="E176" s="855"/>
      <c r="F176" s="855"/>
      <c r="G176" s="855"/>
      <c r="H176" s="855"/>
    </row>
    <row r="177" spans="1:8" s="646" customFormat="1" x14ac:dyDescent="0.2">
      <c r="A177" s="856"/>
      <c r="B177" s="856"/>
      <c r="C177" s="857"/>
      <c r="D177" s="857"/>
      <c r="E177" s="855"/>
      <c r="F177" s="855"/>
      <c r="G177" s="855"/>
      <c r="H177" s="855"/>
    </row>
    <row r="178" spans="1:8" s="646" customFormat="1" x14ac:dyDescent="0.2">
      <c r="A178" s="856"/>
      <c r="B178" s="856"/>
      <c r="C178" s="857"/>
      <c r="D178" s="857"/>
      <c r="E178" s="855"/>
      <c r="F178" s="855"/>
      <c r="G178" s="855"/>
      <c r="H178" s="855"/>
    </row>
    <row r="179" spans="1:8" s="646" customFormat="1" x14ac:dyDescent="0.2">
      <c r="A179" s="856"/>
      <c r="B179" s="856"/>
      <c r="C179" s="857"/>
      <c r="D179" s="857"/>
      <c r="E179" s="855"/>
      <c r="F179" s="855"/>
      <c r="G179" s="855"/>
      <c r="H179" s="855"/>
    </row>
    <row r="180" spans="1:8" s="646" customFormat="1" x14ac:dyDescent="0.2">
      <c r="A180" s="856"/>
      <c r="B180" s="856"/>
      <c r="C180" s="857"/>
      <c r="D180" s="857"/>
      <c r="E180" s="855"/>
      <c r="F180" s="855"/>
      <c r="G180" s="855"/>
      <c r="H180" s="855"/>
    </row>
    <row r="181" spans="1:8" s="646" customFormat="1" x14ac:dyDescent="0.2">
      <c r="A181" s="856"/>
      <c r="B181" s="856"/>
      <c r="C181" s="857"/>
      <c r="D181" s="857"/>
      <c r="E181" s="855"/>
      <c r="F181" s="855"/>
      <c r="G181" s="855"/>
      <c r="H181" s="855"/>
    </row>
    <row r="182" spans="1:8" s="646" customFormat="1" x14ac:dyDescent="0.2">
      <c r="A182" s="856"/>
      <c r="B182" s="856"/>
      <c r="C182" s="857"/>
      <c r="D182" s="857"/>
      <c r="E182" s="855"/>
      <c r="F182" s="855"/>
      <c r="G182" s="855"/>
      <c r="H182" s="855"/>
    </row>
    <row r="183" spans="1:8" s="646" customFormat="1" x14ac:dyDescent="0.2">
      <c r="A183" s="856"/>
      <c r="B183" s="856"/>
      <c r="C183" s="857"/>
      <c r="D183" s="857"/>
      <c r="E183" s="855"/>
      <c r="F183" s="855"/>
      <c r="G183" s="855"/>
      <c r="H183" s="855"/>
    </row>
    <row r="184" spans="1:8" s="646" customFormat="1" x14ac:dyDescent="0.2">
      <c r="A184" s="856"/>
      <c r="B184" s="856"/>
      <c r="C184" s="857"/>
      <c r="D184" s="857"/>
      <c r="E184" s="855"/>
      <c r="F184" s="855"/>
      <c r="G184" s="855"/>
      <c r="H184" s="855"/>
    </row>
    <row r="185" spans="1:8" x14ac:dyDescent="0.2">
      <c r="A185" s="696"/>
      <c r="B185" s="696"/>
      <c r="C185" s="858"/>
      <c r="D185" s="858"/>
      <c r="E185" s="859"/>
      <c r="F185" s="860"/>
      <c r="G185" s="861"/>
      <c r="H185" s="696"/>
    </row>
  </sheetData>
  <sheetProtection algorithmName="SHA-512" hashValue="v+rNML/7OsoKBjz/i2WKKaGT8dlv4k0WKU51R2rRjJ4l6LYC+KhA1QRhKAIKQAS3W/SUNeydceEK/iRe8PUDEg==" saltValue="jRe8WZUkvNpWY4ua/t6M1A==" spinCount="100000" sheet="1" objects="1" scenarios="1"/>
  <mergeCells count="43">
    <mergeCell ref="A153:B153"/>
    <mergeCell ref="G131:H131"/>
    <mergeCell ref="G132:H132"/>
    <mergeCell ref="A139:C139"/>
    <mergeCell ref="A141:H141"/>
    <mergeCell ref="A142:H142"/>
    <mergeCell ref="A149:H149"/>
    <mergeCell ref="A106:H106"/>
    <mergeCell ref="A111:C111"/>
    <mergeCell ref="G118:H118"/>
    <mergeCell ref="G119:H119"/>
    <mergeCell ref="G124:H124"/>
    <mergeCell ref="A125:B125"/>
    <mergeCell ref="A86:B86"/>
    <mergeCell ref="A90:B90"/>
    <mergeCell ref="A92:H92"/>
    <mergeCell ref="A100:C100"/>
    <mergeCell ref="A104:H104"/>
    <mergeCell ref="A105:H105"/>
    <mergeCell ref="A59:H59"/>
    <mergeCell ref="A73:B73"/>
    <mergeCell ref="A75:B75"/>
    <mergeCell ref="A77:B77"/>
    <mergeCell ref="A80:B80"/>
    <mergeCell ref="A84:B84"/>
    <mergeCell ref="A28:H28"/>
    <mergeCell ref="A30:H30"/>
    <mergeCell ref="A31:H31"/>
    <mergeCell ref="A32:H32"/>
    <mergeCell ref="A34:H34"/>
    <mergeCell ref="A39:C39"/>
    <mergeCell ref="A17:H17"/>
    <mergeCell ref="A19:H19"/>
    <mergeCell ref="A22:H22"/>
    <mergeCell ref="A24:H24"/>
    <mergeCell ref="A25:H25"/>
    <mergeCell ref="A27:H27"/>
    <mergeCell ref="A3:H3"/>
    <mergeCell ref="A5:H5"/>
    <mergeCell ref="A7:H7"/>
    <mergeCell ref="A10:H10"/>
    <mergeCell ref="A12:H12"/>
    <mergeCell ref="A15:H1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2" zoomScaleNormal="100" workbookViewId="0">
      <selection sqref="A1:B1"/>
    </sheetView>
  </sheetViews>
  <sheetFormatPr defaultColWidth="8.85546875" defaultRowHeight="15" outlineLevelRow="1" x14ac:dyDescent="0.25"/>
  <cols>
    <col min="1" max="1" width="10.7109375" style="118" customWidth="1"/>
    <col min="2" max="2" width="60.85546875" style="118" customWidth="1"/>
    <col min="3" max="4" width="40.7109375" style="118" customWidth="1"/>
    <col min="5" max="5" width="18.85546875" style="118" customWidth="1"/>
    <col min="6" max="7" width="41" style="118" customWidth="1"/>
    <col min="8" max="8" width="7.28515625" style="118" customWidth="1"/>
    <col min="9" max="9" width="92" style="118" customWidth="1"/>
    <col min="10" max="11" width="47.7109375" style="118" customWidth="1"/>
    <col min="12" max="12" width="7.28515625" style="118" customWidth="1"/>
    <col min="13" max="13" width="25.7109375" style="118" customWidth="1"/>
    <col min="14" max="14" width="25.7109375" style="112" customWidth="1"/>
    <col min="15" max="16384" width="8.85546875" style="114"/>
  </cols>
  <sheetData>
    <row r="1" spans="1:13" ht="45" hidden="1" customHeight="1" x14ac:dyDescent="0.25">
      <c r="A1" s="862" t="s">
        <v>2050</v>
      </c>
      <c r="B1" s="862"/>
    </row>
    <row r="2" spans="1:13" ht="31.5" x14ac:dyDescent="0.25">
      <c r="A2" s="1" t="s">
        <v>2051</v>
      </c>
      <c r="B2" s="1"/>
      <c r="C2" s="112"/>
      <c r="D2" s="112"/>
      <c r="E2" s="112"/>
      <c r="F2" s="113" t="s">
        <v>179</v>
      </c>
      <c r="G2" s="149"/>
      <c r="H2" s="112"/>
      <c r="I2" s="1"/>
      <c r="J2" s="112"/>
      <c r="K2" s="112"/>
      <c r="L2" s="112"/>
      <c r="M2" s="112"/>
    </row>
    <row r="3" spans="1:13" ht="15.75" thickBot="1" x14ac:dyDescent="0.3">
      <c r="A3" s="112"/>
      <c r="B3" s="863"/>
      <c r="C3" s="863"/>
      <c r="D3" s="112"/>
      <c r="E3" s="112"/>
      <c r="F3" s="112"/>
      <c r="G3" s="112"/>
      <c r="H3" s="112"/>
      <c r="L3" s="112"/>
      <c r="M3" s="112"/>
    </row>
    <row r="4" spans="1:13" ht="19.5" thickBot="1" x14ac:dyDescent="0.3">
      <c r="A4" s="115"/>
      <c r="B4" s="116" t="s">
        <v>180</v>
      </c>
      <c r="C4" s="117" t="s">
        <v>181</v>
      </c>
      <c r="D4" s="115"/>
      <c r="E4" s="115"/>
      <c r="F4" s="112"/>
      <c r="G4" s="112"/>
      <c r="H4" s="112"/>
      <c r="I4" s="126" t="s">
        <v>2052</v>
      </c>
      <c r="J4" s="169" t="s">
        <v>1582</v>
      </c>
      <c r="L4" s="112"/>
      <c r="M4" s="112"/>
    </row>
    <row r="5" spans="1:13" ht="15.75" thickBot="1" x14ac:dyDescent="0.3">
      <c r="H5" s="112"/>
      <c r="I5" s="864" t="s">
        <v>1584</v>
      </c>
      <c r="J5" s="118" t="s">
        <v>231</v>
      </c>
      <c r="L5" s="112"/>
      <c r="M5" s="112"/>
    </row>
    <row r="6" spans="1:13" ht="18.75" x14ac:dyDescent="0.25">
      <c r="A6" s="119"/>
      <c r="B6" s="120" t="s">
        <v>2053</v>
      </c>
      <c r="C6" s="119"/>
      <c r="E6" s="121"/>
      <c r="F6" s="121"/>
      <c r="G6" s="121"/>
      <c r="H6" s="112"/>
      <c r="I6" s="864" t="s">
        <v>1586</v>
      </c>
      <c r="J6" s="118" t="s">
        <v>278</v>
      </c>
      <c r="L6" s="112"/>
      <c r="M6" s="112"/>
    </row>
    <row r="7" spans="1:13" x14ac:dyDescent="0.25">
      <c r="B7" s="123" t="s">
        <v>2054</v>
      </c>
      <c r="H7" s="112"/>
      <c r="I7" s="864" t="s">
        <v>1588</v>
      </c>
      <c r="J7" s="118" t="s">
        <v>504</v>
      </c>
      <c r="L7" s="112"/>
      <c r="M7" s="112"/>
    </row>
    <row r="8" spans="1:13" x14ac:dyDescent="0.25">
      <c r="B8" s="123" t="s">
        <v>2055</v>
      </c>
      <c r="H8" s="112"/>
      <c r="I8" s="864" t="s">
        <v>2056</v>
      </c>
      <c r="J8" s="118" t="s">
        <v>2057</v>
      </c>
      <c r="L8" s="112"/>
      <c r="M8" s="112"/>
    </row>
    <row r="9" spans="1:13" ht="15.75" thickBot="1" x14ac:dyDescent="0.3">
      <c r="B9" s="124" t="s">
        <v>2058</v>
      </c>
      <c r="H9" s="112"/>
      <c r="L9" s="112"/>
      <c r="M9" s="112"/>
    </row>
    <row r="10" spans="1:13" x14ac:dyDescent="0.25">
      <c r="B10" s="125"/>
      <c r="H10" s="112"/>
      <c r="I10" s="865" t="s">
        <v>2059</v>
      </c>
      <c r="L10" s="112"/>
      <c r="M10" s="112"/>
    </row>
    <row r="11" spans="1:13" x14ac:dyDescent="0.25">
      <c r="B11" s="125"/>
      <c r="H11" s="112"/>
      <c r="I11" s="865" t="s">
        <v>2060</v>
      </c>
      <c r="L11" s="112"/>
      <c r="M11" s="112"/>
    </row>
    <row r="12" spans="1:13" ht="37.5" x14ac:dyDescent="0.25">
      <c r="A12" s="126" t="s">
        <v>189</v>
      </c>
      <c r="B12" s="126" t="s">
        <v>2061</v>
      </c>
      <c r="C12" s="127"/>
      <c r="D12" s="127"/>
      <c r="E12" s="127"/>
      <c r="F12" s="127"/>
      <c r="G12" s="127"/>
      <c r="H12" s="112"/>
      <c r="L12" s="112"/>
      <c r="M12" s="112"/>
    </row>
    <row r="13" spans="1:13" ht="15" customHeight="1" x14ac:dyDescent="0.25">
      <c r="A13" s="129"/>
      <c r="B13" s="130" t="s">
        <v>2062</v>
      </c>
      <c r="C13" s="129" t="s">
        <v>2063</v>
      </c>
      <c r="D13" s="129" t="s">
        <v>2064</v>
      </c>
      <c r="E13" s="136"/>
      <c r="F13" s="131"/>
      <c r="G13" s="131"/>
      <c r="H13" s="112"/>
      <c r="L13" s="112"/>
      <c r="M13" s="112"/>
    </row>
    <row r="14" spans="1:13" x14ac:dyDescent="0.25">
      <c r="A14" s="118" t="s">
        <v>2065</v>
      </c>
      <c r="B14" s="140" t="s">
        <v>2066</v>
      </c>
      <c r="C14" s="50" t="s">
        <v>164</v>
      </c>
      <c r="D14" s="50" t="s">
        <v>164</v>
      </c>
      <c r="E14" s="121"/>
      <c r="F14" s="121"/>
      <c r="G14" s="121"/>
      <c r="H14" s="112"/>
      <c r="L14" s="112"/>
      <c r="M14" s="112"/>
    </row>
    <row r="15" spans="1:13" x14ac:dyDescent="0.25">
      <c r="A15" s="118" t="s">
        <v>2067</v>
      </c>
      <c r="B15" s="140" t="s">
        <v>620</v>
      </c>
      <c r="C15" s="118" t="s">
        <v>164</v>
      </c>
      <c r="D15" s="118" t="s">
        <v>164</v>
      </c>
      <c r="E15" s="121"/>
      <c r="F15" s="121"/>
      <c r="G15" s="121"/>
      <c r="H15" s="112"/>
      <c r="L15" s="112"/>
      <c r="M15" s="112"/>
    </row>
    <row r="16" spans="1:13" x14ac:dyDescent="0.25">
      <c r="A16" s="118" t="s">
        <v>2068</v>
      </c>
      <c r="B16" s="140" t="s">
        <v>2069</v>
      </c>
      <c r="C16" s="118" t="s">
        <v>278</v>
      </c>
      <c r="D16" s="50" t="s">
        <v>278</v>
      </c>
      <c r="E16" s="121"/>
      <c r="F16" s="121"/>
      <c r="G16" s="121"/>
      <c r="H16" s="112"/>
      <c r="L16" s="112"/>
      <c r="M16" s="112"/>
    </row>
    <row r="17" spans="1:13" x14ac:dyDescent="0.25">
      <c r="A17" s="118" t="s">
        <v>2070</v>
      </c>
      <c r="B17" s="140" t="s">
        <v>2071</v>
      </c>
      <c r="C17" s="50" t="s">
        <v>278</v>
      </c>
      <c r="D17" s="50" t="s">
        <v>278</v>
      </c>
      <c r="E17" s="121"/>
      <c r="F17" s="121"/>
      <c r="G17" s="121"/>
      <c r="H17" s="112"/>
      <c r="L17" s="112"/>
      <c r="M17" s="112"/>
    </row>
    <row r="18" spans="1:13" x14ac:dyDescent="0.25">
      <c r="A18" s="118" t="s">
        <v>2072</v>
      </c>
      <c r="B18" s="140" t="s">
        <v>2073</v>
      </c>
      <c r="C18" s="118" t="s">
        <v>164</v>
      </c>
      <c r="D18" s="118" t="s">
        <v>164</v>
      </c>
      <c r="E18" s="121"/>
      <c r="F18" s="121"/>
      <c r="G18" s="121"/>
      <c r="H18" s="112"/>
      <c r="L18" s="112"/>
      <c r="M18" s="112"/>
    </row>
    <row r="19" spans="1:13" x14ac:dyDescent="0.25">
      <c r="A19" s="118" t="s">
        <v>2074</v>
      </c>
      <c r="B19" s="140" t="s">
        <v>2075</v>
      </c>
      <c r="C19" s="50" t="s">
        <v>278</v>
      </c>
      <c r="D19" s="50" t="s">
        <v>278</v>
      </c>
      <c r="E19" s="121"/>
      <c r="F19" s="121"/>
      <c r="G19" s="121"/>
      <c r="H19" s="112"/>
      <c r="L19" s="112"/>
      <c r="M19" s="112"/>
    </row>
    <row r="20" spans="1:13" x14ac:dyDescent="0.25">
      <c r="A20" s="118" t="s">
        <v>2076</v>
      </c>
      <c r="B20" s="140" t="s">
        <v>2077</v>
      </c>
      <c r="C20" s="50" t="s">
        <v>164</v>
      </c>
      <c r="D20" s="50" t="s">
        <v>164</v>
      </c>
      <c r="E20" s="121"/>
      <c r="F20" s="121"/>
      <c r="G20" s="121"/>
      <c r="H20" s="112"/>
      <c r="L20" s="112"/>
      <c r="M20" s="112"/>
    </row>
    <row r="21" spans="1:13" x14ac:dyDescent="0.25">
      <c r="A21" s="118" t="s">
        <v>2078</v>
      </c>
      <c r="B21" s="140" t="s">
        <v>2079</v>
      </c>
      <c r="C21" s="118" t="s">
        <v>618</v>
      </c>
      <c r="D21" s="118" t="s">
        <v>618</v>
      </c>
      <c r="E21" s="121"/>
      <c r="F21" s="121"/>
      <c r="G21" s="121"/>
      <c r="H21" s="112"/>
      <c r="L21" s="112"/>
      <c r="M21" s="112"/>
    </row>
    <row r="22" spans="1:13" x14ac:dyDescent="0.25">
      <c r="A22" s="118" t="s">
        <v>2080</v>
      </c>
      <c r="B22" s="140" t="s">
        <v>2081</v>
      </c>
      <c r="C22" s="118" t="s">
        <v>164</v>
      </c>
      <c r="D22" s="118" t="s">
        <v>164</v>
      </c>
      <c r="E22" s="121"/>
      <c r="F22" s="121"/>
      <c r="G22" s="121"/>
      <c r="H22" s="112"/>
      <c r="L22" s="112"/>
      <c r="M22" s="112"/>
    </row>
    <row r="23" spans="1:13" x14ac:dyDescent="0.25">
      <c r="A23" s="118" t="s">
        <v>2082</v>
      </c>
      <c r="B23" s="140" t="s">
        <v>2083</v>
      </c>
      <c r="C23" s="118" t="s">
        <v>1704</v>
      </c>
      <c r="D23" s="118" t="s">
        <v>1704</v>
      </c>
      <c r="E23" s="121"/>
      <c r="F23" s="121"/>
      <c r="G23" s="121"/>
      <c r="H23" s="112"/>
      <c r="L23" s="112"/>
      <c r="M23" s="112"/>
    </row>
    <row r="24" spans="1:13" x14ac:dyDescent="0.25">
      <c r="A24" s="118" t="s">
        <v>2084</v>
      </c>
      <c r="B24" s="140" t="s">
        <v>2085</v>
      </c>
      <c r="C24" s="118" t="s">
        <v>1706</v>
      </c>
      <c r="D24" s="118" t="s">
        <v>1706</v>
      </c>
      <c r="E24" s="121"/>
      <c r="F24" s="121"/>
      <c r="G24" s="121"/>
      <c r="H24" s="112"/>
      <c r="L24" s="112"/>
      <c r="M24" s="112"/>
    </row>
    <row r="25" spans="1:13" outlineLevel="1" x14ac:dyDescent="0.25">
      <c r="A25" s="118" t="s">
        <v>2086</v>
      </c>
      <c r="B25" s="137"/>
      <c r="E25" s="121"/>
      <c r="F25" s="121"/>
      <c r="G25" s="121"/>
      <c r="H25" s="112"/>
      <c r="L25" s="112"/>
      <c r="M25" s="112"/>
    </row>
    <row r="26" spans="1:13" outlineLevel="1" x14ac:dyDescent="0.25">
      <c r="A26" s="118" t="s">
        <v>2087</v>
      </c>
      <c r="B26" s="137"/>
      <c r="E26" s="121"/>
      <c r="F26" s="121"/>
      <c r="G26" s="121"/>
      <c r="H26" s="112"/>
      <c r="L26" s="112"/>
      <c r="M26" s="112"/>
    </row>
    <row r="27" spans="1:13" outlineLevel="1" x14ac:dyDescent="0.25">
      <c r="A27" s="118" t="s">
        <v>2088</v>
      </c>
      <c r="B27" s="137"/>
      <c r="E27" s="121"/>
      <c r="F27" s="121"/>
      <c r="G27" s="121"/>
      <c r="H27" s="112"/>
      <c r="L27" s="112"/>
      <c r="M27" s="112"/>
    </row>
    <row r="28" spans="1:13" outlineLevel="1" x14ac:dyDescent="0.25">
      <c r="A28" s="118" t="s">
        <v>2089</v>
      </c>
      <c r="B28" s="137"/>
      <c r="E28" s="121"/>
      <c r="F28" s="121"/>
      <c r="G28" s="121"/>
      <c r="H28" s="112"/>
      <c r="L28" s="112"/>
      <c r="M28" s="112"/>
    </row>
    <row r="29" spans="1:13" outlineLevel="1" x14ac:dyDescent="0.25">
      <c r="A29" s="118" t="s">
        <v>2090</v>
      </c>
      <c r="B29" s="137"/>
      <c r="E29" s="121"/>
      <c r="F29" s="121"/>
      <c r="G29" s="121"/>
      <c r="H29" s="112"/>
      <c r="L29" s="112"/>
      <c r="M29" s="112"/>
    </row>
    <row r="30" spans="1:13" outlineLevel="1" x14ac:dyDescent="0.25">
      <c r="A30" s="118" t="s">
        <v>2091</v>
      </c>
      <c r="B30" s="137"/>
      <c r="E30" s="121"/>
      <c r="F30" s="121"/>
      <c r="G30" s="121"/>
      <c r="H30" s="112"/>
      <c r="L30" s="112"/>
      <c r="M30" s="112"/>
    </row>
    <row r="31" spans="1:13" outlineLevel="1" x14ac:dyDescent="0.25">
      <c r="A31" s="118" t="s">
        <v>2092</v>
      </c>
      <c r="B31" s="137"/>
      <c r="E31" s="121"/>
      <c r="F31" s="121"/>
      <c r="G31" s="121"/>
      <c r="H31" s="112"/>
      <c r="L31" s="112"/>
      <c r="M31" s="112"/>
    </row>
    <row r="32" spans="1:13" outlineLevel="1" x14ac:dyDescent="0.25">
      <c r="A32" s="118" t="s">
        <v>2093</v>
      </c>
      <c r="B32" s="137"/>
      <c r="E32" s="121"/>
      <c r="F32" s="121"/>
      <c r="G32" s="121"/>
      <c r="H32" s="112"/>
      <c r="L32" s="112"/>
      <c r="M32" s="112"/>
    </row>
    <row r="33" spans="1:13" ht="18.75" x14ac:dyDescent="0.25">
      <c r="A33" s="127"/>
      <c r="B33" s="126" t="s">
        <v>2055</v>
      </c>
      <c r="C33" s="127"/>
      <c r="D33" s="127"/>
      <c r="E33" s="127"/>
      <c r="F33" s="127"/>
      <c r="G33" s="127"/>
      <c r="H33" s="112"/>
      <c r="L33" s="112"/>
      <c r="M33" s="112"/>
    </row>
    <row r="34" spans="1:13" ht="15" customHeight="1" x14ac:dyDescent="0.25">
      <c r="A34" s="129"/>
      <c r="B34" s="130" t="s">
        <v>2094</v>
      </c>
      <c r="C34" s="129" t="s">
        <v>2095</v>
      </c>
      <c r="D34" s="129" t="s">
        <v>2064</v>
      </c>
      <c r="E34" s="129" t="s">
        <v>2096</v>
      </c>
      <c r="F34" s="131"/>
      <c r="G34" s="131"/>
      <c r="H34" s="112"/>
      <c r="L34" s="112"/>
      <c r="M34" s="112"/>
    </row>
    <row r="35" spans="1:13" ht="30" x14ac:dyDescent="0.25">
      <c r="A35" s="118" t="s">
        <v>2097</v>
      </c>
      <c r="B35" s="50" t="s">
        <v>164</v>
      </c>
      <c r="C35" s="50"/>
      <c r="D35" s="50" t="s">
        <v>1700</v>
      </c>
      <c r="E35" s="50" t="s">
        <v>499</v>
      </c>
      <c r="F35" s="866"/>
      <c r="G35" s="866"/>
      <c r="H35" s="112"/>
      <c r="L35" s="112"/>
      <c r="M35" s="112"/>
    </row>
    <row r="36" spans="1:13" x14ac:dyDescent="0.25">
      <c r="A36" s="118" t="s">
        <v>2098</v>
      </c>
      <c r="B36" s="140"/>
      <c r="D36" s="50"/>
      <c r="H36" s="112"/>
      <c r="L36" s="112"/>
      <c r="M36" s="112"/>
    </row>
    <row r="37" spans="1:13" x14ac:dyDescent="0.25">
      <c r="A37" s="118" t="s">
        <v>2099</v>
      </c>
      <c r="B37" s="140"/>
      <c r="H37" s="112"/>
      <c r="L37" s="112"/>
      <c r="M37" s="112"/>
    </row>
    <row r="38" spans="1:13" x14ac:dyDescent="0.25">
      <c r="A38" s="118" t="s">
        <v>2100</v>
      </c>
      <c r="B38" s="140"/>
      <c r="H38" s="112"/>
      <c r="L38" s="112"/>
      <c r="M38" s="112"/>
    </row>
    <row r="39" spans="1:13" x14ac:dyDescent="0.25">
      <c r="A39" s="118" t="s">
        <v>2101</v>
      </c>
      <c r="B39" s="140"/>
      <c r="H39" s="112"/>
      <c r="L39" s="112"/>
      <c r="M39" s="112"/>
    </row>
    <row r="40" spans="1:13" x14ac:dyDescent="0.25">
      <c r="A40" s="118" t="s">
        <v>2102</v>
      </c>
      <c r="B40" s="140"/>
      <c r="H40" s="112"/>
      <c r="L40" s="112"/>
      <c r="M40" s="112"/>
    </row>
    <row r="41" spans="1:13" x14ac:dyDescent="0.25">
      <c r="A41" s="118" t="s">
        <v>2103</v>
      </c>
      <c r="B41" s="140"/>
      <c r="H41" s="112"/>
      <c r="L41" s="112"/>
      <c r="M41" s="112"/>
    </row>
    <row r="42" spans="1:13" x14ac:dyDescent="0.25">
      <c r="A42" s="118" t="s">
        <v>2104</v>
      </c>
      <c r="B42" s="140"/>
      <c r="H42" s="112"/>
      <c r="L42" s="112"/>
      <c r="M42" s="112"/>
    </row>
    <row r="43" spans="1:13" x14ac:dyDescent="0.25">
      <c r="A43" s="118" t="s">
        <v>2105</v>
      </c>
      <c r="B43" s="140"/>
      <c r="H43" s="112"/>
      <c r="L43" s="112"/>
      <c r="M43" s="112"/>
    </row>
    <row r="44" spans="1:13" x14ac:dyDescent="0.25">
      <c r="A44" s="118" t="s">
        <v>2106</v>
      </c>
      <c r="B44" s="140"/>
      <c r="H44" s="112"/>
      <c r="L44" s="112"/>
      <c r="M44" s="112"/>
    </row>
    <row r="45" spans="1:13" x14ac:dyDescent="0.25">
      <c r="A45" s="118" t="s">
        <v>2107</v>
      </c>
      <c r="B45" s="140"/>
      <c r="H45" s="112"/>
      <c r="L45" s="112"/>
      <c r="M45" s="112"/>
    </row>
    <row r="46" spans="1:13" x14ac:dyDescent="0.25">
      <c r="A46" s="118" t="s">
        <v>2108</v>
      </c>
      <c r="B46" s="140"/>
      <c r="H46" s="112"/>
      <c r="L46" s="112"/>
      <c r="M46" s="112"/>
    </row>
    <row r="47" spans="1:13" x14ac:dyDescent="0.25">
      <c r="A47" s="118" t="s">
        <v>2109</v>
      </c>
      <c r="B47" s="140"/>
      <c r="H47" s="112"/>
      <c r="L47" s="112"/>
      <c r="M47" s="112"/>
    </row>
    <row r="48" spans="1:13" x14ac:dyDescent="0.25">
      <c r="A48" s="118" t="s">
        <v>2110</v>
      </c>
      <c r="B48" s="140"/>
      <c r="H48" s="112"/>
      <c r="L48" s="112"/>
      <c r="M48" s="112"/>
    </row>
    <row r="49" spans="1:13" x14ac:dyDescent="0.25">
      <c r="A49" s="118" t="s">
        <v>2111</v>
      </c>
      <c r="B49" s="140"/>
      <c r="H49" s="112"/>
      <c r="L49" s="112"/>
      <c r="M49" s="112"/>
    </row>
    <row r="50" spans="1:13" x14ac:dyDescent="0.25">
      <c r="A50" s="118" t="s">
        <v>2112</v>
      </c>
      <c r="B50" s="140"/>
      <c r="H50" s="112"/>
      <c r="L50" s="112"/>
      <c r="M50" s="112"/>
    </row>
    <row r="51" spans="1:13" x14ac:dyDescent="0.25">
      <c r="A51" s="118" t="s">
        <v>2113</v>
      </c>
      <c r="B51" s="140"/>
      <c r="H51" s="112"/>
      <c r="L51" s="112"/>
      <c r="M51" s="112"/>
    </row>
    <row r="52" spans="1:13" x14ac:dyDescent="0.25">
      <c r="A52" s="118" t="s">
        <v>2114</v>
      </c>
      <c r="B52" s="140"/>
      <c r="H52" s="112"/>
      <c r="L52" s="112"/>
      <c r="M52" s="112"/>
    </row>
    <row r="53" spans="1:13" x14ac:dyDescent="0.25">
      <c r="A53" s="118" t="s">
        <v>2115</v>
      </c>
      <c r="B53" s="140"/>
      <c r="H53" s="112"/>
      <c r="L53" s="112"/>
      <c r="M53" s="112"/>
    </row>
    <row r="54" spans="1:13" x14ac:dyDescent="0.25">
      <c r="A54" s="118" t="s">
        <v>2116</v>
      </c>
      <c r="B54" s="140"/>
      <c r="H54" s="112"/>
      <c r="L54" s="112"/>
      <c r="M54" s="112"/>
    </row>
    <row r="55" spans="1:13" x14ac:dyDescent="0.25">
      <c r="A55" s="118" t="s">
        <v>2117</v>
      </c>
      <c r="B55" s="140"/>
      <c r="H55" s="112"/>
      <c r="L55" s="112"/>
      <c r="M55" s="112"/>
    </row>
    <row r="56" spans="1:13" x14ac:dyDescent="0.25">
      <c r="A56" s="118" t="s">
        <v>2118</v>
      </c>
      <c r="B56" s="140"/>
      <c r="H56" s="112"/>
      <c r="L56" s="112"/>
      <c r="M56" s="112"/>
    </row>
    <row r="57" spans="1:13" x14ac:dyDescent="0.25">
      <c r="A57" s="118" t="s">
        <v>2119</v>
      </c>
      <c r="B57" s="140"/>
      <c r="H57" s="112"/>
      <c r="L57" s="112"/>
      <c r="M57" s="112"/>
    </row>
    <row r="58" spans="1:13" x14ac:dyDescent="0.25">
      <c r="A58" s="118" t="s">
        <v>2120</v>
      </c>
      <c r="B58" s="140"/>
      <c r="H58" s="112"/>
      <c r="L58" s="112"/>
      <c r="M58" s="112"/>
    </row>
    <row r="59" spans="1:13" x14ac:dyDescent="0.25">
      <c r="A59" s="118" t="s">
        <v>2121</v>
      </c>
      <c r="B59" s="140"/>
      <c r="H59" s="112"/>
      <c r="L59" s="112"/>
      <c r="M59" s="112"/>
    </row>
    <row r="60" spans="1:13" outlineLevel="1" x14ac:dyDescent="0.25">
      <c r="A60" s="118" t="s">
        <v>2122</v>
      </c>
      <c r="B60" s="140"/>
      <c r="E60" s="140"/>
      <c r="F60" s="140"/>
      <c r="G60" s="140"/>
      <c r="H60" s="112"/>
      <c r="L60" s="112"/>
      <c r="M60" s="112"/>
    </row>
    <row r="61" spans="1:13" outlineLevel="1" x14ac:dyDescent="0.25">
      <c r="A61" s="118" t="s">
        <v>2123</v>
      </c>
      <c r="B61" s="140"/>
      <c r="E61" s="140"/>
      <c r="F61" s="140"/>
      <c r="G61" s="140"/>
      <c r="H61" s="112"/>
      <c r="L61" s="112"/>
      <c r="M61" s="112"/>
    </row>
    <row r="62" spans="1:13" outlineLevel="1" x14ac:dyDescent="0.25">
      <c r="A62" s="118" t="s">
        <v>2124</v>
      </c>
      <c r="B62" s="140"/>
      <c r="E62" s="140"/>
      <c r="F62" s="140"/>
      <c r="G62" s="140"/>
      <c r="H62" s="112"/>
      <c r="L62" s="112"/>
      <c r="M62" s="112"/>
    </row>
    <row r="63" spans="1:13" outlineLevel="1" x14ac:dyDescent="0.25">
      <c r="A63" s="118" t="s">
        <v>2125</v>
      </c>
      <c r="B63" s="140"/>
      <c r="E63" s="140"/>
      <c r="F63" s="140"/>
      <c r="G63" s="140"/>
      <c r="H63" s="112"/>
      <c r="L63" s="112"/>
      <c r="M63" s="112"/>
    </row>
    <row r="64" spans="1:13" outlineLevel="1" x14ac:dyDescent="0.25">
      <c r="A64" s="118" t="s">
        <v>2126</v>
      </c>
      <c r="B64" s="140"/>
      <c r="E64" s="140"/>
      <c r="F64" s="140"/>
      <c r="G64" s="140"/>
      <c r="H64" s="112"/>
      <c r="L64" s="112"/>
      <c r="M64" s="112"/>
    </row>
    <row r="65" spans="1:14" outlineLevel="1" x14ac:dyDescent="0.25">
      <c r="A65" s="118" t="s">
        <v>2127</v>
      </c>
      <c r="B65" s="140"/>
      <c r="E65" s="140"/>
      <c r="F65" s="140"/>
      <c r="G65" s="140"/>
      <c r="H65" s="112"/>
      <c r="L65" s="112"/>
      <c r="M65" s="112"/>
    </row>
    <row r="66" spans="1:14" outlineLevel="1" x14ac:dyDescent="0.25">
      <c r="A66" s="118" t="s">
        <v>2128</v>
      </c>
      <c r="B66" s="140"/>
      <c r="E66" s="140"/>
      <c r="F66" s="140"/>
      <c r="G66" s="140"/>
      <c r="H66" s="112"/>
      <c r="L66" s="112"/>
      <c r="M66" s="112"/>
    </row>
    <row r="67" spans="1:14" outlineLevel="1" x14ac:dyDescent="0.25">
      <c r="A67" s="118" t="s">
        <v>2129</v>
      </c>
      <c r="B67" s="140"/>
      <c r="E67" s="140"/>
      <c r="F67" s="140"/>
      <c r="G67" s="140"/>
      <c r="H67" s="112"/>
      <c r="L67" s="112"/>
      <c r="M67" s="112"/>
    </row>
    <row r="68" spans="1:14" outlineLevel="1" x14ac:dyDescent="0.25">
      <c r="A68" s="118" t="s">
        <v>2130</v>
      </c>
      <c r="B68" s="140"/>
      <c r="E68" s="140"/>
      <c r="F68" s="140"/>
      <c r="G68" s="140"/>
      <c r="H68" s="112"/>
      <c r="L68" s="112"/>
      <c r="M68" s="112"/>
    </row>
    <row r="69" spans="1:14" outlineLevel="1" x14ac:dyDescent="0.25">
      <c r="A69" s="118" t="s">
        <v>2131</v>
      </c>
      <c r="B69" s="140"/>
      <c r="E69" s="140"/>
      <c r="F69" s="140"/>
      <c r="G69" s="140"/>
      <c r="H69" s="112"/>
      <c r="L69" s="112"/>
      <c r="M69" s="112"/>
    </row>
    <row r="70" spans="1:14" outlineLevel="1" x14ac:dyDescent="0.25">
      <c r="A70" s="118" t="s">
        <v>2132</v>
      </c>
      <c r="B70" s="140"/>
      <c r="E70" s="140"/>
      <c r="F70" s="140"/>
      <c r="G70" s="140"/>
      <c r="H70" s="112"/>
      <c r="L70" s="112"/>
      <c r="M70" s="112"/>
    </row>
    <row r="71" spans="1:14" outlineLevel="1" x14ac:dyDescent="0.25">
      <c r="A71" s="118" t="s">
        <v>2133</v>
      </c>
      <c r="B71" s="140"/>
      <c r="E71" s="140"/>
      <c r="F71" s="140"/>
      <c r="G71" s="140"/>
      <c r="H71" s="112"/>
      <c r="L71" s="112"/>
      <c r="M71" s="112"/>
    </row>
    <row r="72" spans="1:14" outlineLevel="1" x14ac:dyDescent="0.25">
      <c r="A72" s="118" t="s">
        <v>2134</v>
      </c>
      <c r="B72" s="140"/>
      <c r="E72" s="140"/>
      <c r="F72" s="140"/>
      <c r="G72" s="140"/>
      <c r="H72" s="112"/>
      <c r="L72" s="112"/>
      <c r="M72" s="112"/>
    </row>
    <row r="73" spans="1:14" ht="18.75" x14ac:dyDescent="0.25">
      <c r="A73" s="127"/>
      <c r="B73" s="126" t="s">
        <v>2058</v>
      </c>
      <c r="C73" s="127"/>
      <c r="D73" s="127"/>
      <c r="E73" s="127"/>
      <c r="F73" s="127"/>
      <c r="G73" s="127"/>
      <c r="H73" s="112"/>
    </row>
    <row r="74" spans="1:14" ht="15" customHeight="1" x14ac:dyDescent="0.25">
      <c r="A74" s="129"/>
      <c r="B74" s="130" t="s">
        <v>1145</v>
      </c>
      <c r="C74" s="129" t="s">
        <v>2135</v>
      </c>
      <c r="D74" s="129"/>
      <c r="E74" s="131"/>
      <c r="F74" s="131"/>
      <c r="G74" s="131"/>
      <c r="H74" s="114"/>
      <c r="I74" s="114"/>
      <c r="J74" s="114"/>
      <c r="K74" s="114"/>
      <c r="L74" s="114"/>
      <c r="M74" s="114"/>
      <c r="N74" s="114"/>
    </row>
    <row r="75" spans="1:14" x14ac:dyDescent="0.25">
      <c r="A75" s="118" t="s">
        <v>2136</v>
      </c>
      <c r="B75" s="118" t="s">
        <v>2137</v>
      </c>
      <c r="C75" s="867">
        <v>25.597999999999999</v>
      </c>
      <c r="H75" s="112"/>
    </row>
    <row r="76" spans="1:14" x14ac:dyDescent="0.25">
      <c r="A76" s="118" t="s">
        <v>2138</v>
      </c>
      <c r="B76" s="118" t="s">
        <v>2139</v>
      </c>
      <c r="C76" s="868">
        <v>26.905899999999999</v>
      </c>
      <c r="H76" s="112"/>
    </row>
    <row r="77" spans="1:14" outlineLevel="1" x14ac:dyDescent="0.25">
      <c r="A77" s="118" t="s">
        <v>2140</v>
      </c>
      <c r="H77" s="112"/>
    </row>
    <row r="78" spans="1:14" outlineLevel="1" x14ac:dyDescent="0.25">
      <c r="A78" s="118" t="s">
        <v>2141</v>
      </c>
      <c r="H78" s="112"/>
    </row>
    <row r="79" spans="1:14" outlineLevel="1" x14ac:dyDescent="0.25">
      <c r="A79" s="118" t="s">
        <v>2142</v>
      </c>
      <c r="H79" s="112"/>
    </row>
    <row r="80" spans="1:14" outlineLevel="1" x14ac:dyDescent="0.25">
      <c r="A80" s="118" t="s">
        <v>2143</v>
      </c>
      <c r="H80" s="112"/>
    </row>
    <row r="81" spans="1:8" ht="30" x14ac:dyDescent="0.25">
      <c r="A81" s="129"/>
      <c r="B81" s="130" t="s">
        <v>2144</v>
      </c>
      <c r="C81" s="129" t="s">
        <v>702</v>
      </c>
      <c r="D81" s="129" t="s">
        <v>703</v>
      </c>
      <c r="E81" s="131" t="s">
        <v>1157</v>
      </c>
      <c r="F81" s="131" t="s">
        <v>1336</v>
      </c>
      <c r="G81" s="131" t="s">
        <v>2145</v>
      </c>
      <c r="H81" s="112"/>
    </row>
    <row r="82" spans="1:8" x14ac:dyDescent="0.25">
      <c r="A82" s="118" t="s">
        <v>2146</v>
      </c>
      <c r="B82" s="118" t="s">
        <v>2147</v>
      </c>
      <c r="C82" s="869">
        <v>0.99789648317903679</v>
      </c>
      <c r="D82" s="84">
        <v>0</v>
      </c>
      <c r="E82" s="50" t="s">
        <v>278</v>
      </c>
      <c r="F82" s="50" t="s">
        <v>278</v>
      </c>
      <c r="G82" s="142">
        <f>C82</f>
        <v>0.99789648317903679</v>
      </c>
      <c r="H82" s="112"/>
    </row>
    <row r="83" spans="1:8" x14ac:dyDescent="0.25">
      <c r="A83" s="118" t="s">
        <v>2148</v>
      </c>
      <c r="B83" s="118" t="s">
        <v>2149</v>
      </c>
      <c r="C83" s="870">
        <v>7.2115107239922492E-4</v>
      </c>
      <c r="D83" s="84">
        <v>0</v>
      </c>
      <c r="E83" s="50" t="s">
        <v>278</v>
      </c>
      <c r="F83" s="50" t="s">
        <v>278</v>
      </c>
      <c r="G83" s="871">
        <f t="shared" ref="G83" si="0">C83</f>
        <v>7.2115107239922492E-4</v>
      </c>
      <c r="H83" s="112"/>
    </row>
    <row r="84" spans="1:8" x14ac:dyDescent="0.25">
      <c r="A84" s="118" t="s">
        <v>2150</v>
      </c>
      <c r="B84" s="118" t="s">
        <v>2151</v>
      </c>
      <c r="C84" s="870">
        <v>3.8406981330230572E-4</v>
      </c>
      <c r="D84" s="84">
        <v>0</v>
      </c>
      <c r="E84" s="50" t="s">
        <v>278</v>
      </c>
      <c r="F84" s="50" t="s">
        <v>278</v>
      </c>
      <c r="G84" s="871">
        <f>C84</f>
        <v>3.8406981330230572E-4</v>
      </c>
      <c r="H84" s="112"/>
    </row>
    <row r="85" spans="1:8" x14ac:dyDescent="0.25">
      <c r="A85" s="118" t="s">
        <v>2152</v>
      </c>
      <c r="B85" s="118" t="s">
        <v>2153</v>
      </c>
      <c r="C85" s="870">
        <v>2.6444527040370668E-4</v>
      </c>
      <c r="D85" s="84">
        <v>0</v>
      </c>
      <c r="E85" s="50" t="s">
        <v>278</v>
      </c>
      <c r="F85" s="50" t="s">
        <v>278</v>
      </c>
      <c r="G85" s="870">
        <f>C85</f>
        <v>2.6444527040370668E-4</v>
      </c>
      <c r="H85" s="112"/>
    </row>
    <row r="86" spans="1:8" x14ac:dyDescent="0.25">
      <c r="A86" s="118" t="s">
        <v>2154</v>
      </c>
      <c r="B86" s="118" t="s">
        <v>2155</v>
      </c>
      <c r="C86" s="870">
        <v>7.3385066485808913E-4</v>
      </c>
      <c r="D86" s="83">
        <v>0</v>
      </c>
      <c r="E86" s="50" t="s">
        <v>278</v>
      </c>
      <c r="F86" s="50" t="s">
        <v>278</v>
      </c>
      <c r="G86" s="870">
        <f>C86</f>
        <v>7.3385066485808913E-4</v>
      </c>
      <c r="H86" s="112"/>
    </row>
    <row r="87" spans="1:8" outlineLevel="1" x14ac:dyDescent="0.25">
      <c r="A87" s="118" t="s">
        <v>2156</v>
      </c>
      <c r="C87" s="872"/>
      <c r="G87" s="873"/>
      <c r="H87" s="112"/>
    </row>
    <row r="88" spans="1:8" outlineLevel="1" x14ac:dyDescent="0.25">
      <c r="A88" s="118" t="s">
        <v>2157</v>
      </c>
      <c r="H88" s="112"/>
    </row>
    <row r="89" spans="1:8" outlineLevel="1" x14ac:dyDescent="0.25">
      <c r="A89" s="118" t="s">
        <v>2158</v>
      </c>
      <c r="H89" s="112"/>
    </row>
    <row r="90" spans="1:8" outlineLevel="1" x14ac:dyDescent="0.25">
      <c r="A90" s="118" t="s">
        <v>2159</v>
      </c>
      <c r="H90" s="112"/>
    </row>
    <row r="91" spans="1:8" x14ac:dyDescent="0.25">
      <c r="H91" s="112"/>
    </row>
    <row r="92" spans="1:8" x14ac:dyDescent="0.25">
      <c r="H92" s="112"/>
    </row>
    <row r="93" spans="1:8" x14ac:dyDescent="0.25">
      <c r="H93" s="112"/>
    </row>
    <row r="94" spans="1:8" x14ac:dyDescent="0.25">
      <c r="H94" s="112"/>
    </row>
    <row r="95" spans="1:8" x14ac:dyDescent="0.25">
      <c r="H95" s="112"/>
    </row>
    <row r="96" spans="1:8" x14ac:dyDescent="0.25">
      <c r="H96" s="112"/>
    </row>
    <row r="97" spans="8:8" x14ac:dyDescent="0.25">
      <c r="H97" s="112"/>
    </row>
    <row r="98" spans="8:8" x14ac:dyDescent="0.25">
      <c r="H98" s="112"/>
    </row>
    <row r="99" spans="8:8" x14ac:dyDescent="0.25">
      <c r="H99" s="112"/>
    </row>
    <row r="100" spans="8:8" x14ac:dyDescent="0.25">
      <c r="H100" s="112"/>
    </row>
    <row r="101" spans="8:8" x14ac:dyDescent="0.25">
      <c r="H101" s="112"/>
    </row>
    <row r="102" spans="8:8" x14ac:dyDescent="0.25">
      <c r="H102" s="112"/>
    </row>
    <row r="103" spans="8:8" x14ac:dyDescent="0.25">
      <c r="H103" s="112"/>
    </row>
    <row r="104" spans="8:8" x14ac:dyDescent="0.25">
      <c r="H104" s="112"/>
    </row>
    <row r="105" spans="8:8" x14ac:dyDescent="0.25">
      <c r="H105" s="112"/>
    </row>
    <row r="106" spans="8:8" x14ac:dyDescent="0.25">
      <c r="H106" s="112"/>
    </row>
    <row r="107" spans="8:8" x14ac:dyDescent="0.25">
      <c r="H107" s="112"/>
    </row>
    <row r="108" spans="8:8" x14ac:dyDescent="0.25">
      <c r="H108" s="112"/>
    </row>
    <row r="109" spans="8:8" x14ac:dyDescent="0.25">
      <c r="H109" s="112"/>
    </row>
    <row r="110" spans="8:8" x14ac:dyDescent="0.25">
      <c r="H110" s="112"/>
    </row>
    <row r="111" spans="8:8" x14ac:dyDescent="0.25">
      <c r="H111" s="112"/>
    </row>
    <row r="112" spans="8:8" x14ac:dyDescent="0.25">
      <c r="H112" s="112"/>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Width="2" fitToHeight="4" orientation="landscape"/>
  <headerFooter>
    <oddHeader>&amp;R&amp;G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Introduction</vt:lpstr>
      <vt:lpstr>A. HTT General</vt:lpstr>
      <vt:lpstr>B1. HTT Mortgage Assets</vt:lpstr>
      <vt:lpstr>B2. HTT Public Sector Assets</vt:lpstr>
      <vt:lpstr>B3. HTT Shipping Assets</vt:lpstr>
      <vt:lpstr>C. HTT Harmonised Glossary</vt:lpstr>
      <vt:lpstr>Disclaimer</vt:lpstr>
      <vt:lpstr>D1. NTT General</vt:lpstr>
      <vt:lpstr>D2. NTT Pool Distribution</vt:lpstr>
      <vt:lpstr>D3. NTT Appendix</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'D1. NTT General'!Print_Area</vt:lpstr>
      <vt:lpstr>'D2. NTT Pool Distribution'!Print_Area</vt:lpstr>
      <vt:lpstr>'D3. NTT Appendix'!Print_Area</vt:lpstr>
      <vt:lpstr>Disclaimer!Print_Area</vt:lpstr>
      <vt:lpstr>'E. Optional ECB-ECAIs Data'!Print_Area</vt:lpstr>
      <vt:lpstr>Introduction!Print_Area</vt:lpstr>
      <vt:lpstr>'C. HTT Harmonised Glossary'!Print_Titles</vt:lpstr>
      <vt:lpstr>Disclaimer!Print_Titles</vt:lpstr>
      <vt:lpstr>Disclaimer!privacy_policy</vt:lpstr>
    </vt:vector>
  </TitlesOfParts>
  <Company>RBC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Au</dc:creator>
  <cp:keywords>Unclassified</cp:keywords>
  <cp:lastModifiedBy>Janice Au</cp:lastModifiedBy>
  <dcterms:created xsi:type="dcterms:W3CDTF">2018-10-11T17:57:57Z</dcterms:created>
  <dcterms:modified xsi:type="dcterms:W3CDTF">2018-10-11T18:01:13Z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c8d2f9fd-3cf5-4377-acfe-d79fb16abe5c</vt:lpwstr>
  </property>
  <property fmtid="{D5CDD505-2E9C-101B-9397-08002B2CF9AE}" pid="3" name="Classification">
    <vt:lpwstr>Null</vt:lpwstr>
  </property>
</Properties>
</file>