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3335" activeTab="1"/>
  </bookViews>
  <sheets>
    <sheet name="Introduction" sheetId="2" r:id="rId1"/>
    <sheet name="A. HTT General" sheetId="3" r:id="rId2"/>
    <sheet name="B1. HTT Mortgage Assets" sheetId="4" r:id="rId3"/>
    <sheet name="B2. HTT Public Sector Assets" sheetId="5" r:id="rId4"/>
    <sheet name="B3. HTT Shipping Assets" sheetId="6" r:id="rId5"/>
    <sheet name="C. HTT Harmonised Glossary" sheetId="7" r:id="rId6"/>
    <sheet name="Disclaimer" sheetId="1" r:id="rId7"/>
    <sheet name="D1. NTT General" sheetId="8" r:id="rId8"/>
    <sheet name="D2. NTT Pool Distribution" sheetId="9" r:id="rId9"/>
    <sheet name="D3. NTT Appendix" sheetId="10" r:id="rId10"/>
    <sheet name="E. Optional ECB-ECAIs data" sheetId="11" r:id="rId11"/>
  </sheets>
  <externalReferences>
    <externalReference r:id="rId14"/>
  </externalReference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NTT General'!$A$1:$H$262</definedName>
    <definedName name="_xlnm.Print_Area" localSheetId="8">'D2. NTT Pool Distribution'!$A$1:$M$1359</definedName>
    <definedName name="_xlnm.Print_Area" localSheetId="9">'D3. NTT Appendix'!$A$1:$H$36</definedName>
    <definedName name="_xlnm.Print_Area" localSheetId="6">'Disclaimer'!$A$1:$A$170</definedName>
    <definedName name="_xlnm.Print_Area" localSheetId="10">'E. Optional ECB-ECAIs data'!$A$2:$G$91</definedName>
    <definedName name="_xlnm.Print_Area" localSheetId="0">'Introduction'!$B$2:$J$43</definedName>
    <definedName name="privacy_policy" localSheetId="6">'Disclaimer'!$A$136</definedName>
    <definedName name="_xlnm.Print_Titles" localSheetId="5">'C. HTT Harmonised Glossary'!$1:$5</definedName>
    <definedName name="_xlnm.Print_Titles" localSheetId="6">'Disclaimer'!$2:$2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<sst xmlns="http://schemas.openxmlformats.org/spreadsheetml/2006/main" count="12537" uniqueCount="2179">
  <si>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</si>
  <si>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</si>
  <si>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</si>
  <si>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</si>
  <si>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</si>
  <si>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</si>
  <si>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</si>
  <si>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</si>
  <si>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</si>
  <si>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</si>
  <si>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</si>
  <si>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</si>
  <si>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</si>
  <si>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</si>
  <si>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</si>
  <si>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</si>
  <si>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</si>
  <si>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</si>
  <si>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</si>
  <si>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</si>
  <si>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</si>
  <si>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</si>
  <si>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</si>
  <si>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</si>
  <si>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</si>
  <si>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</si>
  <si>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</si>
  <si>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</si>
  <si>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</si>
  <si>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</si>
  <si>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</si>
  <si>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</si>
  <si>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</si>
  <si>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</si>
  <si>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</si>
  <si>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</si>
  <si>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</si>
  <si>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</si>
  <si>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</si>
  <si>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</si>
  <si>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</si>
  <si>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</si>
  <si>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</si>
  <si>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</si>
  <si>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</si>
  <si>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</si>
  <si>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</si>
  <si>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</si>
  <si>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</si>
  <si>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</si>
  <si>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</si>
  <si>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</si>
  <si>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</si>
  <si>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</si>
  <si>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</si>
  <si>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</si>
  <si>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</si>
  <si>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</si>
  <si>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</si>
  <si>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</si>
  <si>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</si>
  <si>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</si>
  <si>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</si>
  <si>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</si>
  <si>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</si>
  <si>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</si>
  <si>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</si>
  <si>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</si>
  <si>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</si>
  <si>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</si>
  <si>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</si>
  <si>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</si>
  <si>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</si>
  <si>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</si>
  <si>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</si>
  <si>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</si>
  <si>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</si>
  <si>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</si>
  <si>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</si>
  <si>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</si>
  <si>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</si>
  <si>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</si>
  <si>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</si>
  <si>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</si>
  <si>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</si>
  <si>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</si>
  <si>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</si>
  <si>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</si>
  <si>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</si>
  <si>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</si>
  <si>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</si>
  <si>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</si>
  <si>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</si>
  <si>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</si>
  <si>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</si>
  <si>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</si>
  <si>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</si>
  <si>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</si>
  <si>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</si>
  <si>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</si>
  <si>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</si>
  <si>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</si>
  <si>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</si>
  <si>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</si>
  <si>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</si>
  <si>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</si>
  <si>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</si>
  <si>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</si>
  <si>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</si>
  <si>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</si>
  <si>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</si>
  <si>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</si>
  <si>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</si>
  <si>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</si>
  <si>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</si>
  <si>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</si>
  <si>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</si>
  <si>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</si>
  <si>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</si>
  <si>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</si>
  <si>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</si>
  <si>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</si>
  <si>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</si>
  <si>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</si>
  <si>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</si>
  <si>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</si>
  <si>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</si>
  <si>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</si>
  <si>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</si>
  <si>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</si>
  <si>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</si>
  <si>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</si>
  <si>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</si>
  <si>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</si>
  <si>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</si>
  <si>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</si>
  <si>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</si>
  <si>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</si>
  <si>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</si>
  <si>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</si>
  <si>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</si>
  <si>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</si>
  <si>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</si>
  <si>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</si>
  <si>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</si>
  <si>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</si>
  <si>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</si>
  <si>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</si>
  <si>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</si>
  <si>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</si>
  <si>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</si>
  <si>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</si>
  <si>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</si>
  <si>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</si>
  <si>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</si>
  <si>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</si>
  <si>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</si>
  <si>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</si>
  <si>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</si>
  <si>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</si>
  <si>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</si>
  <si>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</si>
  <si>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</si>
  <si>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Canada</t>
  </si>
  <si>
    <t>Royal Bank of Canada</t>
  </si>
  <si>
    <t>`</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</si>
  <si>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</si>
  <si>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</si>
  <si>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</si>
  <si>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</si>
  <si>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</si>
  <si>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</si>
  <si>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</si>
  <si>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</si>
  <si>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</si>
  <si>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</si>
  <si>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Appendix</t>
  </si>
  <si>
    <t>Worksheet E: Optional ECB-ECAIs Data</t>
  </si>
  <si>
    <t>A. Harmonised Transparency Template - General Information</t>
  </si>
  <si>
    <t>HTT 2019</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</si>
  <si>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</si>
  <si>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</si>
  <si>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</si>
  <si>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</si>
  <si>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</si>
  <si>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</si>
  <si>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</si>
  <si>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</si>
  <si>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</si>
  <si>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</si>
  <si>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</si>
  <si>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</si>
  <si>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</si>
  <si>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</si>
  <si>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</si>
  <si>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</si>
  <si>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</si>
  <si>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</si>
  <si>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</si>
  <si>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</si>
  <si>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</si>
  <si>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</si>
  <si>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</si>
  <si>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</si>
  <si>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</si>
  <si>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</si>
  <si>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</si>
  <si>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</si>
  <si>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</si>
  <si>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</si>
  <si>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</si>
  <si>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</si>
  <si>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</si>
  <si>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</si>
  <si>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</si>
  <si>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</si>
  <si>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</si>
  <si>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</si>
  <si>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</si>
  <si>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</si>
  <si>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</si>
  <si>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</si>
  <si>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</si>
  <si>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</si>
  <si>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</si>
  <si>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</si>
  <si>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</si>
  <si>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</si>
  <si>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</si>
  <si>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</si>
  <si>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</si>
  <si>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</si>
  <si>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</si>
  <si>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</si>
  <si>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</si>
  <si>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</si>
  <si>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</si>
  <si>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</si>
  <si>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</si>
  <si>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</si>
  <si>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</si>
  <si>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</si>
  <si>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</si>
  <si>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</si>
  <si>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</si>
  <si>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</si>
  <si>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</si>
  <si>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</si>
  <si>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</si>
  <si>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</si>
  <si>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</si>
  <si>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</si>
  <si>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</si>
  <si>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</si>
  <si>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</si>
  <si>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</si>
  <si>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</si>
  <si>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</si>
  <si>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</si>
  <si>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</si>
  <si>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</si>
  <si>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</si>
  <si>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</si>
  <si>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</si>
  <si>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</si>
  <si>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</si>
  <si>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</si>
  <si>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</si>
  <si>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</si>
  <si>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</si>
  <si>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</si>
  <si>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</si>
  <si>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</si>
  <si>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</si>
  <si>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</si>
  <si>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</si>
  <si>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</si>
  <si>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</si>
  <si>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</si>
  <si>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</si>
  <si>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</si>
  <si>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</si>
  <si>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</si>
  <si>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</si>
  <si>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</si>
  <si>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</si>
  <si>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</si>
  <si>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</si>
  <si>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</si>
  <si>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</si>
  <si>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</si>
  <si>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</si>
  <si>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</si>
  <si>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</si>
  <si>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</si>
  <si>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</si>
  <si>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</si>
  <si>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</si>
  <si>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</si>
  <si>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</si>
  <si>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</si>
  <si>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</si>
  <si>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</si>
  <si>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</si>
  <si>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</si>
  <si>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</si>
  <si>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</si>
  <si>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</si>
  <si>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</si>
  <si>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</si>
  <si>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</si>
  <si>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</si>
  <si>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</si>
  <si>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</si>
  <si>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</si>
  <si>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</si>
  <si>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</si>
  <si>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</si>
  <si>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</si>
  <si>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</si>
  <si>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</si>
  <si>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</si>
  <si>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</si>
  <si>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</si>
  <si>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</si>
  <si>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</si>
  <si>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</si>
  <si>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</si>
  <si>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</si>
  <si>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</si>
  <si>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</si>
  <si>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</si>
  <si>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</si>
  <si>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</si>
  <si>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</si>
  <si>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</si>
  <si>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</si>
  <si>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</si>
  <si>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</si>
  <si>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AUD</t>
  </si>
  <si>
    <t>G.3.6.2</t>
  </si>
  <si>
    <t>BRL</t>
  </si>
  <si>
    <t>G.3.6.3</t>
  </si>
  <si>
    <t>G.3.6.4</t>
  </si>
  <si>
    <t>CHF</t>
  </si>
  <si>
    <t>G.3.6.5</t>
  </si>
  <si>
    <t>CZK</t>
  </si>
  <si>
    <t>G.3.6.6</t>
  </si>
  <si>
    <t>DKK</t>
  </si>
  <si>
    <t>G.3.6.7</t>
  </si>
  <si>
    <t>EUR</t>
  </si>
  <si>
    <t>G.3.6.8</t>
  </si>
  <si>
    <t>GBP</t>
  </si>
  <si>
    <t>G.3.6.9</t>
  </si>
  <si>
    <t>HKD</t>
  </si>
  <si>
    <t>G.3.6.10</t>
  </si>
  <si>
    <t>JPY</t>
  </si>
  <si>
    <t>G.3.6.11</t>
  </si>
  <si>
    <t>KRW</t>
  </si>
  <si>
    <t>G.3.6.12</t>
  </si>
  <si>
    <t>NOK</t>
  </si>
  <si>
    <t>G.3.6.13</t>
  </si>
  <si>
    <t>PLN</t>
  </si>
  <si>
    <t>G.3.6.14</t>
  </si>
  <si>
    <t>SEK</t>
  </si>
  <si>
    <t>G.3.6.15</t>
  </si>
  <si>
    <t>SGD</t>
  </si>
  <si>
    <t>G.3.6.16</t>
  </si>
  <si>
    <t>USD</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</si>
  <si>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</si>
  <si>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</si>
  <si>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</si>
  <si>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</si>
  <si>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</si>
  <si>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</si>
  <si>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</si>
  <si>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</si>
  <si>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</si>
  <si>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</si>
  <si>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</si>
  <si>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</si>
  <si>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</si>
  <si>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</si>
  <si>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</si>
  <si>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</si>
  <si>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</si>
  <si>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</si>
  <si>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</si>
  <si>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</si>
  <si>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</si>
  <si>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</si>
  <si>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</si>
  <si>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</si>
  <si>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</si>
  <si>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</si>
  <si>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</si>
  <si>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</si>
  <si>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</si>
  <si>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</si>
  <si>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</si>
  <si>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</si>
  <si>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</si>
  <si>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</si>
  <si>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</si>
  <si>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</si>
  <si>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</si>
  <si>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</si>
  <si>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</si>
  <si>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</si>
  <si>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</si>
  <si>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</si>
  <si>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</si>
  <si>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</si>
  <si>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</si>
  <si>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</si>
  <si>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</si>
  <si>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</si>
  <si>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</si>
  <si>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</si>
  <si>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</si>
  <si>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</si>
  <si>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</si>
  <si>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</si>
  <si>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</si>
  <si>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</si>
  <si>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</si>
  <si>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</si>
  <si>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</si>
  <si>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</si>
  <si>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</si>
  <si>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</si>
  <si>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</si>
  <si>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</si>
  <si>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</si>
  <si>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</si>
  <si>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</si>
  <si>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</si>
  <si>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</si>
  <si>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</si>
  <si>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</si>
  <si>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</si>
  <si>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</si>
  <si>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</si>
  <si>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</si>
  <si>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</si>
  <si>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</si>
  <si>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</si>
  <si>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</si>
  <si>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</si>
  <si>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</si>
  <si>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</si>
  <si>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</si>
  <si>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</si>
  <si>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</si>
  <si>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</si>
  <si>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</si>
  <si>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</si>
  <si>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</si>
  <si>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</si>
  <si>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</si>
  <si>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</si>
  <si>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</si>
  <si>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</si>
  <si>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</si>
  <si>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</si>
  <si>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</si>
  <si>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</si>
  <si>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</si>
  <si>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</si>
  <si>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</si>
  <si>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</si>
  <si>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</si>
  <si>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</si>
  <si>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</si>
  <si>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</si>
  <si>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</si>
  <si>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</si>
  <si>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</si>
  <si>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</si>
  <si>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</si>
  <si>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</si>
  <si>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</si>
  <si>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</si>
  <si>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</si>
  <si>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</si>
  <si>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</si>
  <si>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</si>
  <si>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</si>
  <si>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</si>
  <si>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</si>
  <si>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</si>
  <si>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</si>
  <si>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</si>
  <si>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</si>
  <si>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</si>
  <si>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</si>
  <si>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</si>
  <si>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</si>
  <si>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</si>
  <si>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</si>
  <si>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</si>
  <si>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</si>
  <si>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</si>
  <si>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</si>
  <si>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</si>
  <si>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</si>
  <si>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</si>
  <si>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</si>
  <si>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</si>
  <si>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</si>
  <si>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</si>
  <si>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</si>
  <si>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</si>
  <si>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</si>
  <si>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</si>
  <si>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</si>
  <si>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</si>
  <si>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</si>
  <si>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</si>
  <si>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</si>
  <si>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</si>
  <si>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</si>
  <si>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</si>
  <si>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</si>
  <si>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</si>
  <si>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</si>
  <si>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</si>
  <si>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</si>
  <si>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</si>
  <si>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</si>
  <si>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</si>
  <si>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</si>
  <si>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</si>
  <si>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</si>
  <si>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</si>
  <si>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</si>
  <si>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</si>
  <si>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</si>
  <si>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</si>
  <si>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</si>
  <si>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</si>
  <si>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</si>
  <si>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</si>
  <si>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</si>
  <si>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</si>
  <si>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</si>
  <si>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</si>
  <si>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</si>
  <si>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</si>
  <si>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</si>
  <si>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</si>
  <si>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</si>
  <si>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</si>
  <si>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</si>
  <si>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</si>
  <si>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</si>
  <si>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</si>
  <si>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</si>
  <si>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</si>
  <si>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</si>
  <si>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</si>
  <si>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</si>
  <si>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</si>
  <si>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</si>
  <si>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</si>
  <si>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</si>
  <si>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</si>
  <si>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</si>
  <si>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N/A</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</si>
  <si>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</si>
  <si>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</si>
  <si>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</si>
  <si>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</si>
  <si>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</si>
  <si>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</si>
  <si>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</si>
  <si>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</si>
  <si>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</si>
  <si>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</si>
  <si>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</si>
  <si>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</si>
  <si>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</si>
  <si>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</si>
  <si>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</si>
  <si>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</si>
  <si>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</si>
  <si>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</si>
  <si>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</si>
  <si>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</si>
  <si>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</si>
  <si>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</si>
  <si>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</si>
  <si>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</si>
  <si>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</si>
  <si>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</si>
  <si>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</si>
  <si>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</si>
  <si>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</si>
  <si>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</si>
  <si>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</si>
  <si>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</si>
  <si>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</si>
  <si>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</si>
  <si>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</si>
  <si>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</si>
  <si>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</si>
  <si>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</si>
  <si>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</si>
  <si>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</si>
  <si>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</si>
  <si>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</si>
  <si>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</si>
  <si>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</si>
  <si>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</si>
  <si>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</si>
  <si>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</si>
  <si>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</si>
  <si>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</si>
  <si>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</si>
  <si>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</si>
  <si>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</si>
  <si>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</si>
  <si>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</si>
  <si>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</si>
  <si>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</si>
  <si>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</si>
  <si>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</si>
  <si>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</si>
  <si>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</si>
  <si>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</si>
  <si>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</si>
  <si>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</si>
  <si>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</si>
  <si>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</si>
  <si>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</si>
  <si>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</si>
  <si>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</si>
  <si>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</si>
  <si>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</si>
  <si>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</si>
  <si>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</si>
  <si>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</si>
  <si>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</si>
  <si>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</si>
  <si>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</si>
  <si>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</si>
  <si>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</si>
  <si>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</si>
  <si>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</si>
  <si>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</si>
  <si>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</si>
  <si>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</si>
  <si>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</si>
  <si>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</si>
  <si>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</si>
  <si>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</si>
  <si>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</si>
  <si>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</si>
  <si>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</si>
  <si>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</si>
  <si>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</si>
  <si>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</si>
  <si>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</si>
  <si>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</si>
  <si>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</si>
  <si>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</si>
  <si>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</si>
  <si>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</si>
  <si>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</si>
  <si>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</si>
  <si>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</si>
  <si>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</si>
  <si>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</si>
  <si>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</si>
  <si>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</si>
  <si>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</si>
  <si>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</si>
  <si>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</si>
  <si>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</si>
  <si>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</si>
  <si>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</si>
  <si>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</si>
  <si>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</si>
  <si>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</si>
  <si>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</si>
  <si>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</si>
  <si>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</si>
  <si>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</si>
  <si>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</si>
  <si>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</si>
  <si>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</si>
  <si>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</si>
  <si>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</si>
  <si>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</si>
  <si>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</si>
  <si>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</si>
  <si>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</si>
  <si>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</si>
  <si>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</si>
  <si>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</si>
  <si>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</si>
  <si>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</si>
  <si>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</si>
  <si>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</si>
  <si>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</si>
  <si>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</si>
  <si>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</si>
  <si>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</si>
  <si>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</si>
  <si>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</si>
  <si>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</si>
  <si>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</si>
  <si>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</si>
  <si>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</si>
  <si>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</si>
  <si>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</si>
  <si>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</si>
  <si>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</si>
  <si>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</si>
  <si>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</si>
  <si>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</si>
  <si>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</si>
  <si>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</si>
  <si>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</si>
  <si>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</si>
  <si>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</si>
  <si>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</si>
  <si>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</si>
  <si>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</si>
  <si>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</si>
  <si>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</si>
  <si>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</si>
  <si>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</si>
  <si>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</si>
  <si>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</si>
  <si>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</si>
  <si>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</si>
  <si>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</si>
  <si>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</si>
  <si>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</si>
  <si>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</si>
  <si>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</si>
  <si>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</si>
  <si>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</si>
  <si>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</si>
  <si>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</si>
  <si>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</si>
  <si>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</si>
  <si>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</si>
  <si>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</si>
  <si>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</si>
  <si>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</si>
  <si>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</si>
  <si>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</si>
  <si>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</si>
  <si>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</si>
  <si>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</si>
  <si>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</si>
  <si>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</si>
  <si>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</si>
  <si>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</si>
  <si>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</si>
  <si>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</si>
  <si>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</si>
  <si>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</si>
  <si>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</si>
  <si>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</si>
  <si>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</si>
  <si>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</si>
  <si>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</si>
  <si>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</si>
  <si>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</si>
  <si>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</si>
  <si>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</si>
  <si>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</si>
  <si>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</si>
  <si>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</si>
  <si>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</si>
  <si>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</si>
  <si>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</si>
  <si>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</si>
  <si>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</si>
  <si>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</si>
  <si>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</si>
  <si>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</si>
  <si>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</si>
  <si>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</si>
  <si>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</si>
  <si>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</si>
  <si>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</si>
  <si>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</si>
  <si>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</si>
  <si>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</si>
  <si>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</si>
  <si>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</si>
  <si>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</si>
  <si>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</si>
  <si>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</si>
  <si>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</si>
  <si>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</si>
  <si>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</si>
  <si>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</si>
  <si>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</si>
  <si>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</si>
  <si>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</si>
  <si>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</si>
  <si>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</si>
  <si>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</si>
  <si>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</si>
  <si>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</si>
  <si>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</si>
  <si>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</si>
  <si>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</si>
  <si>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</si>
  <si>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</si>
  <si>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</si>
  <si>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</si>
  <si>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</si>
  <si>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</si>
  <si>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</si>
  <si>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</si>
  <si>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</si>
  <si>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</si>
  <si>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</si>
  <si>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</si>
  <si>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</si>
  <si>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</si>
  <si>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</si>
  <si>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</si>
  <si>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</si>
  <si>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</si>
  <si>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</si>
  <si>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</si>
  <si>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</si>
  <si>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</si>
  <si>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</si>
  <si>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</si>
  <si>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</si>
  <si>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</si>
  <si>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</si>
  <si>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</si>
  <si>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</si>
  <si>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</si>
  <si>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</si>
  <si>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</si>
  <si>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</si>
  <si>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</si>
  <si>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</si>
  <si>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</si>
  <si>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</si>
  <si>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</si>
  <si>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</si>
  <si>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</si>
  <si>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</si>
  <si>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</si>
  <si>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</si>
  <si>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</si>
  <si>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</si>
  <si>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</si>
  <si>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</si>
  <si>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</si>
  <si>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</si>
  <si>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</si>
  <si>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</si>
  <si>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</si>
  <si>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</si>
  <si>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</si>
  <si>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</si>
  <si>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</si>
  <si>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</si>
  <si>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</si>
  <si>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</si>
  <si>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</si>
  <si>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</si>
  <si>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</si>
  <si>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</si>
  <si>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</si>
  <si>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</si>
  <si>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</si>
  <si>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</si>
  <si>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</si>
  <si>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</si>
  <si>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</si>
  <si>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</si>
  <si>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</si>
  <si>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</si>
  <si>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</si>
  <si>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</si>
  <si>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</si>
  <si>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</si>
  <si>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</si>
  <si>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</si>
  <si>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</si>
  <si>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</si>
  <si>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</si>
  <si>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</si>
  <si>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</si>
  <si>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</si>
  <si>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</si>
  <si>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</si>
  <si>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</si>
  <si>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</si>
  <si>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</si>
  <si>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</si>
  <si>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</si>
  <si>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</si>
  <si>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</si>
  <si>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</si>
  <si>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</si>
  <si>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</si>
  <si>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</si>
  <si>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</si>
  <si>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</si>
  <si>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</si>
  <si>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</si>
  <si>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</si>
  <si>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</si>
  <si>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</si>
  <si>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</si>
  <si>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</si>
  <si>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</si>
  <si>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</si>
  <si>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</si>
  <si>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</si>
  <si>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</si>
  <si>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</si>
  <si>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</si>
  <si>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</si>
  <si>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</si>
  <si>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</si>
  <si>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</si>
  <si>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</si>
  <si>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</si>
  <si>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</si>
  <si>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</si>
  <si>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</si>
  <si>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</si>
  <si>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</si>
  <si>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and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</si>
  <si>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</si>
  <si>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</si>
  <si>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</si>
  <si>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</si>
  <si>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</si>
  <si>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</si>
  <si>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</si>
  <si>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</si>
  <si>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</si>
  <si>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</si>
  <si>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</si>
  <si>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</si>
  <si>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</si>
  <si>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</si>
  <si>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</si>
  <si>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</si>
  <si>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</si>
  <si>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</si>
  <si>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</si>
  <si>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</si>
  <si>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</si>
  <si>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</si>
  <si>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</si>
  <si>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</si>
  <si>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</si>
  <si>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</si>
  <si>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</si>
  <si>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</si>
  <si>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</si>
  <si>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</si>
  <si>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</si>
  <si>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</si>
  <si>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</si>
  <si>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</si>
  <si>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</si>
  <si>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</si>
  <si>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</si>
  <si>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</si>
  <si>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</si>
  <si>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</si>
  <si>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</si>
  <si>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</si>
  <si>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</si>
  <si>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</si>
  <si>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</si>
  <si>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</si>
  <si>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</si>
  <si>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</si>
  <si>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</si>
  <si>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</si>
  <si>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</si>
  <si>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</si>
  <si>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</si>
  <si>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</si>
  <si>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</si>
  <si>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</si>
  <si>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</si>
  <si>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</si>
  <si>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</si>
  <si>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</si>
  <si>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</si>
  <si>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</si>
  <si>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</si>
  <si>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</si>
  <si>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</si>
  <si>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</si>
  <si>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</si>
  <si>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</si>
  <si>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</si>
  <si>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</si>
  <si>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</si>
  <si>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</si>
  <si>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</si>
  <si>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</si>
  <si>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</si>
  <si>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</si>
  <si>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</si>
  <si>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</si>
  <si>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</si>
  <si>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</si>
  <si>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</si>
  <si>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</si>
  <si>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</si>
  <si>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</si>
  <si>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</si>
  <si>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</si>
  <si>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</si>
  <si>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</si>
  <si>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</si>
  <si>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</si>
  <si>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</si>
  <si>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</si>
  <si>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</si>
  <si>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</si>
  <si>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</si>
  <si>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</si>
  <si>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</si>
  <si>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</si>
  <si>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</si>
  <si>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</si>
  <si>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</si>
  <si>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</si>
  <si>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</si>
  <si>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</si>
  <si>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</si>
  <si>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</si>
  <si>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</si>
  <si>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</si>
  <si>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</si>
  <si>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</si>
  <si>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</si>
  <si>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</si>
  <si>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</si>
  <si>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</si>
  <si>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</si>
  <si>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</si>
  <si>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</si>
  <si>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</si>
  <si>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</si>
  <si>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</si>
  <si>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</si>
  <si>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</si>
  <si>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</si>
  <si>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</si>
  <si>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</si>
  <si>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</si>
  <si>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</si>
  <si>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</si>
  <si>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</si>
  <si>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</si>
  <si>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</si>
  <si>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</si>
  <si>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</si>
  <si>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</si>
  <si>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</si>
  <si>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</si>
  <si>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</si>
  <si>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</si>
  <si>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</si>
  <si>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</si>
  <si>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</si>
  <si>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</si>
  <si>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</si>
  <si>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</si>
  <si>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</si>
  <si>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</si>
  <si>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</si>
  <si>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</si>
  <si>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</si>
  <si>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</si>
  <si>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</si>
  <si>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</si>
  <si>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</si>
  <si>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</si>
  <si>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</si>
  <si>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</si>
  <si>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</si>
  <si>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</si>
  <si>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</si>
  <si>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</si>
  <si>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</si>
  <si>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</si>
  <si>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</si>
  <si>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</si>
  <si>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</si>
  <si>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</si>
  <si>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</si>
  <si>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</si>
  <si>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</si>
  <si>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</si>
  <si>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</si>
  <si>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</si>
  <si>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</si>
  <si>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</si>
  <si>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</si>
  <si>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</si>
  <si>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</si>
  <si>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</si>
  <si>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</si>
  <si>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</si>
  <si>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</si>
  <si>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</si>
  <si>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</si>
  <si>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</si>
  <si>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</si>
  <si>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</si>
  <si>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</si>
  <si>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</si>
  <si>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</si>
  <si>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</si>
  <si>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</si>
  <si>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</si>
  <si>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</si>
  <si>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</si>
  <si>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</si>
  <si>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</si>
  <si>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</si>
  <si>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</si>
  <si>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</si>
  <si>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</si>
  <si>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</si>
  <si>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</si>
  <si>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</si>
  <si>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</si>
  <si>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</si>
  <si>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</si>
  <si>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</si>
  <si>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</si>
  <si>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</si>
  <si>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</si>
  <si>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</si>
  <si>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</si>
  <si>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</si>
  <si>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</si>
  <si>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</si>
  <si>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</si>
  <si>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</si>
  <si>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</si>
  <si>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</si>
  <si>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</si>
  <si>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</si>
  <si>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</si>
  <si>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</si>
  <si>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</si>
  <si>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</si>
  <si>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</si>
  <si>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</si>
  <si>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</si>
  <si>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</si>
  <si>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</si>
  <si>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</si>
  <si>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</si>
  <si>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</si>
  <si>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</si>
  <si>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</si>
  <si>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</si>
  <si>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</si>
  <si>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</si>
  <si>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</si>
  <si>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</si>
  <si>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</si>
  <si>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</si>
  <si>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</si>
  <si>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</si>
  <si>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</si>
  <si>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</si>
  <si>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</si>
  <si>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</si>
  <si>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</si>
  <si>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</si>
  <si>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</si>
  <si>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</si>
  <si>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</si>
  <si>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</si>
  <si>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</si>
  <si>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</si>
  <si>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</si>
  <si>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</si>
  <si>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</si>
  <si>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</si>
  <si>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</si>
  <si>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</si>
  <si>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</si>
  <si>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</si>
  <si>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</si>
  <si>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</si>
  <si>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</si>
  <si>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</si>
  <si>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</si>
  <si>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</si>
  <si>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</si>
  <si>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</si>
  <si>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</si>
  <si>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</si>
  <si>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</si>
  <si>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</si>
  <si>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</si>
  <si>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</si>
  <si>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</si>
  <si>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</si>
  <si>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</si>
  <si>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</si>
  <si>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</si>
  <si>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</si>
  <si>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</si>
  <si>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</si>
  <si>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</si>
  <si>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</si>
  <si>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</si>
  <si>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</si>
  <si>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</si>
  <si>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</si>
  <si>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</si>
  <si>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</si>
  <si>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</si>
  <si>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</si>
  <si>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</si>
  <si>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</si>
  <si>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</si>
  <si>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</si>
  <si>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</si>
  <si>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</si>
  <si>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</si>
  <si>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</si>
  <si>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</si>
  <si>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</si>
  <si>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</si>
  <si>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</si>
  <si>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</si>
  <si>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</si>
  <si>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</si>
  <si>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</si>
  <si>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</si>
  <si>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</si>
  <si>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</si>
  <si>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</si>
  <si>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</si>
  <si>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</si>
  <si>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</si>
  <si>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</si>
  <si>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</si>
  <si>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</si>
  <si>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</si>
  <si>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</si>
  <si>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</si>
  <si>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</si>
  <si>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</si>
  <si>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</si>
  <si>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</si>
  <si>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</si>
  <si>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</si>
  <si>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</si>
  <si>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</si>
  <si>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</si>
  <si>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</si>
  <si>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</si>
  <si>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</si>
  <si>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</si>
  <si>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</si>
  <si>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</si>
  <si>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</si>
  <si>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</si>
  <si>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</si>
  <si>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</si>
  <si>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</si>
  <si>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</si>
  <si>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</si>
  <si>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</si>
  <si>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</si>
  <si>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</si>
  <si>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</si>
  <si>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</si>
  <si>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</si>
  <si>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</si>
  <si>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</si>
  <si>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</si>
  <si>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</si>
  <si>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</si>
  <si>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</si>
  <si>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</si>
  <si>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</si>
  <si>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</si>
  <si>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</si>
  <si>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</si>
  <si>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</si>
  <si>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</si>
  <si>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</si>
  <si>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</si>
  <si>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</si>
  <si>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</si>
  <si>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</si>
  <si>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</si>
  <si>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</si>
  <si>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</si>
  <si>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</si>
  <si>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</si>
  <si>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</si>
  <si>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</si>
  <si>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</si>
  <si>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</si>
  <si>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</si>
  <si>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</si>
  <si>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</si>
  <si>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</si>
  <si>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</si>
  <si>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</si>
  <si>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</si>
  <si>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</si>
  <si>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</si>
  <si>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</si>
  <si>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</si>
  <si>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</si>
  <si>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</si>
  <si>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</si>
  <si>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</si>
  <si>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</si>
  <si>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</si>
  <si>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</si>
  <si>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</si>
  <si>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</si>
  <si>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</si>
  <si>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</si>
  <si>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</si>
  <si>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</si>
  <si>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</si>
  <si>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</si>
  <si>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</si>
  <si>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</si>
  <si>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</si>
  <si>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</si>
  <si>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</si>
  <si>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</si>
  <si>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</si>
  <si>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</si>
  <si>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</si>
  <si>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</si>
  <si>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</si>
  <si>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</si>
  <si>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</si>
  <si>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</si>
  <si>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</si>
  <si>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</si>
  <si>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</si>
  <si>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</si>
  <si>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</si>
  <si>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</si>
  <si>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</si>
  <si>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</si>
  <si>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</si>
  <si>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</si>
  <si>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</si>
  <si>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</si>
  <si>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</si>
  <si>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</si>
  <si>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</si>
  <si>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</si>
  <si>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</si>
  <si>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</si>
  <si>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</si>
  <si>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</si>
  <si>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</si>
  <si>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</si>
  <si>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</si>
  <si>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</si>
  <si>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</si>
  <si>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</si>
  <si>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</si>
  <si>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</si>
  <si>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</si>
  <si>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</si>
  <si>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</si>
  <si>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</si>
  <si>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</si>
  <si>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</si>
  <si>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</si>
  <si>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</si>
  <si>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</si>
  <si>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</si>
  <si>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</si>
  <si>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</si>
  <si>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</si>
  <si>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</si>
  <si>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</si>
  <si>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</si>
  <si>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</si>
  <si>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</si>
  <si>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</si>
  <si>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</si>
  <si>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</si>
  <si>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</si>
  <si>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</si>
  <si>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</si>
  <si>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</si>
  <si>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</si>
  <si>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</si>
  <si>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</si>
  <si>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</si>
  <si>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</si>
  <si>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</si>
  <si>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</si>
  <si>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</si>
  <si>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</si>
  <si>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</si>
  <si>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</si>
  <si>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</si>
  <si>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</si>
  <si>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</si>
  <si>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</si>
  <si>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</si>
  <si>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</si>
  <si>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</si>
  <si>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</si>
  <si>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</si>
  <si>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</si>
  <si>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</si>
  <si>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</si>
  <si>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</si>
  <si>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</si>
  <si>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</si>
  <si>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</si>
  <si>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</si>
  <si>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</si>
  <si>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</si>
  <si>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</si>
  <si>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</si>
  <si>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</si>
  <si>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</si>
  <si>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</si>
  <si>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</si>
  <si>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</si>
  <si>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</si>
  <si>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</si>
  <si>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</si>
  <si>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</si>
  <si>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</si>
  <si>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</si>
  <si>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</si>
  <si>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</si>
  <si>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</si>
  <si>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</si>
  <si>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</si>
  <si>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</si>
  <si>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</si>
  <si>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</si>
  <si>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</si>
  <si>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</si>
  <si>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</si>
  <si>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</si>
  <si>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</si>
  <si>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</si>
  <si>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</si>
  <si>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</si>
  <si>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</si>
  <si>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</si>
  <si>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</si>
  <si>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</si>
  <si>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</si>
  <si>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</si>
  <si>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</si>
  <si>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</si>
  <si>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</si>
  <si>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</si>
  <si>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</si>
  <si>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</si>
  <si>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</si>
  <si>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</si>
  <si>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</si>
  <si>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</si>
  <si>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</si>
  <si>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</si>
  <si>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</si>
  <si>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</si>
  <si>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</si>
  <si>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</si>
  <si>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</si>
  <si>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</si>
  <si>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</si>
  <si>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</si>
  <si>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</si>
  <si>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</si>
  <si>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</si>
  <si>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</si>
  <si>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</si>
  <si>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</si>
  <si>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</si>
  <si>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</si>
  <si>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</si>
  <si>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</si>
  <si>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</si>
  <si>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</si>
  <si>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</si>
  <si>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</si>
  <si>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</si>
  <si>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</si>
  <si>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</si>
  <si>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</si>
  <si>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</si>
  <si>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</si>
  <si>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</si>
  <si>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</si>
  <si>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</si>
  <si>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</si>
  <si>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</si>
  <si>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</si>
  <si>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</si>
  <si>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</si>
  <si>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</si>
  <si>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</si>
  <si>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</si>
  <si>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</si>
  <si>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</si>
  <si>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</si>
  <si>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</si>
  <si>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</si>
  <si>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</si>
  <si>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val="single"/>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</si>
  <si>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HG.1.2</t>
  </si>
  <si>
    <t>OC Calculation: Legal minimum</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</si>
  <si>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</si>
  <si>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HG.1.3</t>
  </si>
  <si>
    <t>OC Calculation: Committed</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</si>
  <si>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</si>
  <si>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</si>
  <si>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</si>
  <si>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</si>
  <si>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</si>
  <si>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</si>
  <si>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</si>
  <si>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</si>
  <si>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</si>
  <si>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</si>
  <si>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</si>
  <si>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</si>
  <si>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</si>
  <si>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</si>
  <si>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</si>
  <si>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</si>
  <si>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</si>
  <si>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</si>
  <si>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</si>
  <si>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</si>
  <si>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</si>
  <si>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</si>
  <si>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</si>
  <si>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</si>
  <si>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</si>
  <si>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</si>
  <si>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</si>
  <si>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</si>
  <si>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</si>
  <si>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</si>
  <si>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</si>
  <si>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</si>
  <si>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</si>
  <si>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</si>
  <si>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</si>
  <si>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</si>
  <si>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</si>
  <si>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</si>
  <si>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</si>
  <si>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</si>
  <si>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</si>
  <si>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</si>
  <si>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</si>
  <si>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</si>
  <si>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</si>
  <si>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</si>
  <si>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</si>
  <si>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</si>
  <si>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</si>
  <si>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</si>
  <si>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</si>
  <si>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</si>
  <si>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</si>
  <si>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</si>
  <si>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</si>
  <si>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</si>
  <si>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</si>
  <si>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</si>
  <si>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</si>
  <si>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</si>
  <si>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</si>
  <si>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</si>
  <si>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</si>
  <si>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</si>
  <si>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</si>
  <si>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</si>
  <si>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</si>
  <si>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</si>
  <si>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</si>
  <si>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</si>
  <si>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</si>
  <si>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</si>
  <si>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</si>
  <si>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</si>
  <si>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</si>
  <si>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Initial</t>
  </si>
  <si>
    <t>C$</t>
  </si>
  <si>
    <t>Final</t>
  </si>
  <si>
    <t>Principal Amount</t>
  </si>
  <si>
    <t>Translation Rate</t>
  </si>
  <si>
    <t>Equivalent</t>
  </si>
  <si>
    <t>Interest Basis</t>
  </si>
  <si>
    <t>Rate Type</t>
  </si>
  <si>
    <t>CB7</t>
  </si>
  <si>
    <t>1.1149700 C$/CHF</t>
  </si>
  <si>
    <t>Fixed</t>
  </si>
  <si>
    <t>CB11</t>
  </si>
  <si>
    <t>1.3650000 C$/€</t>
  </si>
  <si>
    <t>CB16</t>
  </si>
  <si>
    <t>AU$750,000,000</t>
  </si>
  <si>
    <t>1.0024000 C$/AU$</t>
  </si>
  <si>
    <t>3 month BBSW +0.57%</t>
  </si>
  <si>
    <t>Floating</t>
  </si>
  <si>
    <t>CB17</t>
  </si>
  <si>
    <t>US$1,750,000,000</t>
  </si>
  <si>
    <t>1.0972000 C$/US$</t>
  </si>
  <si>
    <t>CB18</t>
  </si>
  <si>
    <t>US$2,000,000,000</t>
  </si>
  <si>
    <t>1.2520000 C$/US$</t>
  </si>
  <si>
    <t>CB19</t>
  </si>
  <si>
    <t>3 month BA +0.36%</t>
  </si>
  <si>
    <t>CB20</t>
  </si>
  <si>
    <t>CB21</t>
  </si>
  <si>
    <t>1.3870000 C$/€</t>
  </si>
  <si>
    <t>CB22</t>
  </si>
  <si>
    <t>1.4017000 C$/€</t>
  </si>
  <si>
    <t>CB25</t>
  </si>
  <si>
    <t>1.4899000 C$/€</t>
  </si>
  <si>
    <t>CB26</t>
  </si>
  <si>
    <t>1.3027000 C$/US$</t>
  </si>
  <si>
    <t>CB27</t>
  </si>
  <si>
    <t>1.4525000 C$/€</t>
  </si>
  <si>
    <t>CB28</t>
  </si>
  <si>
    <t>1.5370000 C$/€</t>
  </si>
  <si>
    <t>CB30</t>
  </si>
  <si>
    <t>1.4808000 C$/€</t>
  </si>
  <si>
    <t>CB31</t>
  </si>
  <si>
    <t>1.3266000 C$/US$</t>
  </si>
  <si>
    <t>CB33</t>
  </si>
  <si>
    <t>1.7199000 C$/£</t>
  </si>
  <si>
    <t>3 month £ ICE Libor +0.40%</t>
  </si>
  <si>
    <t>CB34</t>
  </si>
  <si>
    <t>1.6401000 C$/£</t>
  </si>
  <si>
    <t>CB35</t>
  </si>
  <si>
    <t>1.7114000 C$/£</t>
  </si>
  <si>
    <t>3 month £ Libor +0.23%</t>
  </si>
  <si>
    <t>CB36</t>
  </si>
  <si>
    <t>1.7220000 C$/£</t>
  </si>
  <si>
    <t>3 month £ Libor +0.27%</t>
  </si>
  <si>
    <t>CB37</t>
  </si>
  <si>
    <t>1.5417000 C$/€</t>
  </si>
  <si>
    <t>CB38</t>
  </si>
  <si>
    <t>1.5148000 C$/€</t>
  </si>
  <si>
    <t>CB39</t>
  </si>
  <si>
    <t>US$1,700,000,000</t>
  </si>
  <si>
    <t>1.2990000 C$/US$</t>
  </si>
  <si>
    <t>CB40</t>
  </si>
  <si>
    <t>1.5160000 C$/€</t>
  </si>
  <si>
    <t>CB41</t>
  </si>
  <si>
    <t>1.5110000 C$/€</t>
  </si>
  <si>
    <t>CB42</t>
  </si>
  <si>
    <t>1.5040000 C$/€</t>
  </si>
  <si>
    <t>CB43</t>
  </si>
  <si>
    <t>3 month CDOR +0.14%</t>
  </si>
  <si>
    <t>OSFI Covered Bond Limit</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</si>
  <si>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</si>
  <si>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</si>
  <si>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</si>
  <si>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</si>
  <si>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</si>
  <si>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</si>
  <si>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</si>
  <si>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</si>
  <si>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</si>
  <si>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</si>
  <si>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</si>
  <si>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</si>
  <si>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</si>
  <si>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</si>
  <si>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</si>
  <si>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</si>
  <si>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</si>
  <si>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</si>
  <si>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</si>
  <si>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</si>
  <si>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</si>
  <si>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</si>
  <si>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</si>
  <si>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</si>
  <si>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r>
      <t>Paying Agent</t>
    </r>
    <r>
      <rPr>
        <vertAlign val="superscript"/>
        <sz val="8"/>
        <rFont val="Arial"/>
        <family val="2"/>
      </rPr>
      <t>(1)</t>
    </r>
  </si>
  <si>
    <t>The Bank of New York Mellon</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</si>
  <si>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</si>
  <si>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Royal Bank of Canada's Ratings</t>
    </r>
    <r>
      <rPr>
        <vertAlign val="superscript"/>
        <sz val="8"/>
        <rFont val="Arial"/>
        <family val="2"/>
      </rPr>
      <t>(1)</t>
    </r>
  </si>
  <si>
    <r>
      <t>Senior Debt</t>
    </r>
    <r>
      <rPr>
        <vertAlign val="superscript"/>
        <sz val="8"/>
        <rFont val="Arial"/>
        <family val="2"/>
      </rPr>
      <t xml:space="preserve">(2) </t>
    </r>
    <r>
      <rPr>
        <sz val="8"/>
        <rFont val="Arial"/>
        <family val="2"/>
      </rPr>
      <t xml:space="preserve">/ Long-Term Issuer Default Rating (Fitch) </t>
    </r>
  </si>
  <si>
    <t>Aa2</t>
  </si>
  <si>
    <t>AA (high)</t>
  </si>
  <si>
    <t>AA</t>
  </si>
  <si>
    <t>Short-Term Debt / Short-Term Issuer Default Rating (Fitch)</t>
  </si>
  <si>
    <t>P-1</t>
  </si>
  <si>
    <t>R-1 (high)</t>
  </si>
  <si>
    <t>F1+</t>
  </si>
  <si>
    <t>Deposit Rating ("dr") (Short-Term/Long-Term)</t>
  </si>
  <si>
    <t>P-1 (dr) / Aa2 (dr)</t>
  </si>
  <si>
    <t>n/a / AA (dr)</t>
  </si>
  <si>
    <t>F1+ / AA</t>
  </si>
  <si>
    <t>Counterparty Risk Assessment (Short-Term/Long-Term)</t>
  </si>
  <si>
    <t>P-1 (cr) / Aa2 (cr)</t>
  </si>
  <si>
    <t>n/a</t>
  </si>
  <si>
    <t>Derivative Counterparty Rating (Short-Term/Long-Term)</t>
  </si>
  <si>
    <t>AA (dcr)</t>
  </si>
  <si>
    <t>Rating Outlook</t>
  </si>
  <si>
    <t>Stable</t>
  </si>
  <si>
    <r>
      <t>Applicable Ratings of Standby Account Bank &amp; Standby GDA Provider</t>
    </r>
    <r>
      <rPr>
        <vertAlign val="superscript"/>
        <sz val="8"/>
        <rFont val="Arial"/>
        <family val="2"/>
      </rPr>
      <t>(1)</t>
    </r>
  </si>
  <si>
    <r>
      <t>Senior Debt</t>
    </r>
    <r>
      <rPr>
        <vertAlign val="superscript"/>
        <sz val="8"/>
        <rFont val="Arial"/>
        <family val="2"/>
      </rPr>
      <t>(2)</t>
    </r>
    <r>
      <rPr>
        <sz val="8"/>
        <rFont val="Arial"/>
        <family val="2"/>
      </rPr>
      <t xml:space="preserve"> / Long-Term Issuer Default Rating (Fitch) </t>
    </r>
  </si>
  <si>
    <t>AA-</t>
  </si>
  <si>
    <t>Deposit Rating (Short-Term/Long-Term)</t>
  </si>
  <si>
    <t>F1+ / AA-</t>
  </si>
  <si>
    <r>
      <t>Description of Ratings Triggers</t>
    </r>
    <r>
      <rPr>
        <vertAlign val="superscript"/>
        <sz val="8"/>
        <rFont val="Arial"/>
        <family val="2"/>
      </rPr>
      <t>(3) (4)</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</si>
  <si>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</si>
  <si>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</si>
  <si>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</si>
  <si>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</si>
  <si>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</si>
  <si>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</si>
  <si>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t>F1 &amp; A-</t>
    </r>
    <r>
      <rPr>
        <vertAlign val="superscript"/>
        <sz val="8"/>
        <rFont val="Arial"/>
        <family val="2"/>
      </rPr>
      <t>(5)</t>
    </r>
  </si>
  <si>
    <t>Standby Account Bank/GDA Provider (BMO)</t>
  </si>
  <si>
    <t>Cash Manager (RBC)</t>
  </si>
  <si>
    <t>P-2 (cr)</t>
  </si>
  <si>
    <t>BBB (low) (long)</t>
  </si>
  <si>
    <r>
      <t>F2 &amp; BBB+</t>
    </r>
    <r>
      <rPr>
        <vertAlign val="superscript"/>
        <sz val="8"/>
        <rFont val="Arial"/>
        <family val="2"/>
      </rPr>
      <t>(6)</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</si>
  <si>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</si>
  <si>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</si>
  <si>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</si>
  <si>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</si>
  <si>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</si>
  <si>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</si>
  <si>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</si>
  <si>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</si>
  <si>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</si>
  <si>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r>
      <t>BBB (long)</t>
    </r>
    <r>
      <rPr>
        <vertAlign val="superscript"/>
        <sz val="8"/>
        <rFont val="Arial"/>
        <family val="2"/>
      </rPr>
      <t>(6)</t>
    </r>
  </si>
  <si>
    <t>(b) Amounts received by the Cash Manager are required to be deposited directly into the Transaction Account</t>
  </si>
  <si>
    <t>P-1 (dr)</t>
  </si>
  <si>
    <t>BBB (low)</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</si>
  <si>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</si>
  <si>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</si>
  <si>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</si>
  <si>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</si>
  <si>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</si>
  <si>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</si>
  <si>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</si>
  <si>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</si>
  <si>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</si>
  <si>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Baa1 (cr)</t>
  </si>
  <si>
    <t>BBB (high) (long)</t>
  </si>
  <si>
    <t>BBB+ (dcr)</t>
  </si>
  <si>
    <t>v. Each Swap Provider is required to replace itself, transfer credit support or obtain a guarantee of its obligations if the rating of such Swap Provider falls below the specified rating</t>
  </si>
  <si>
    <t>(a) Interest Rate Swap Provider</t>
  </si>
  <si>
    <t>P-1 (cr) &amp; A2 (cr)</t>
  </si>
  <si>
    <r>
      <t>F1 &amp; A-</t>
    </r>
    <r>
      <rPr>
        <vertAlign val="superscript"/>
        <sz val="8"/>
        <rFont val="Arial"/>
        <family val="2"/>
      </rPr>
      <t>(6)</t>
    </r>
  </si>
  <si>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</si>
  <si>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</si>
  <si>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</si>
  <si>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</si>
  <si>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</si>
  <si>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</si>
  <si>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6"/>
        <rFont val="Arial"/>
        <family val="2"/>
      </rPr>
      <t>(1)</t>
    </r>
    <r>
      <rPr>
        <sz val="6"/>
        <rFont val="Arial"/>
        <family val="2"/>
      </rPr>
      <t xml:space="preserve"> Fitch assigned the Derivative Counterparty and Deposit Ratings on October 22, 2018. </t>
    </r>
  </si>
  <si>
    <r>
      <rPr>
        <vertAlign val="superscript"/>
        <sz val="6"/>
        <rFont val="Arial"/>
        <family val="2"/>
      </rPr>
      <t>(3)</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</si>
  <si>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(4)</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</si>
  <si>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(5)</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</si>
  <si>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(6)</t>
    </r>
    <r>
      <rPr>
        <sz val="6"/>
        <rFont val="Arial"/>
        <family val="2"/>
      </rPr>
      <t xml:space="preserve"> These ratings will be in respect of Derivative Counterparty Ratings from Fitch and include the (dcr) reference following Fitch having assigned Derivative Counterparty Ratings to the relevant party.</t>
    </r>
  </si>
  <si>
    <t>Page 2 of 21</t>
  </si>
  <si>
    <r>
      <t>Asset Coverage Test</t>
    </r>
    <r>
      <rPr>
        <b/>
        <vertAlign val="superscript"/>
        <sz val="10"/>
        <color rgb="FFFFCC00"/>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</si>
  <si>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</si>
  <si>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</si>
  <si>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</si>
  <si>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</si>
  <si>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</si>
  <si>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</si>
  <si>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</si>
  <si>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</si>
  <si>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</si>
  <si>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</si>
  <si>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</si>
  <si>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</si>
  <si>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</si>
  <si>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</si>
  <si>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Lesser of (a) Cover Pool Collateral, and</t>
  </si>
  <si>
    <t>A (a)</t>
  </si>
  <si>
    <t xml:space="preserve">          (b) Cover Pool Collateral required to meet the Asset Coverage Test</t>
  </si>
  <si>
    <t>A (b)</t>
  </si>
  <si>
    <t>B (C$ Equivalent of Outstanding Covered Bonds)</t>
  </si>
  <si>
    <t>Level of Overcollateralization (A/B)</t>
  </si>
  <si>
    <t>Regulatory OC Minimum</t>
  </si>
  <si>
    <t>*Amount includes Voluntary Overcollateralization and does not include Accrued Interest, Arrears of Interest or any other other amount which is due or accrued on the Loans amount which has not been paid or capitalized.</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</si>
  <si>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</si>
  <si>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</si>
  <si>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</si>
  <si>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</si>
  <si>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</si>
  <si>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</si>
  <si>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</si>
  <si>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</si>
  <si>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</si>
  <si>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</si>
  <si>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</si>
  <si>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</si>
  <si>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</si>
  <si>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</si>
  <si>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</si>
  <si>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</si>
  <si>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</si>
  <si>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</si>
  <si>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</si>
  <si>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</si>
  <si>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</si>
  <si>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</si>
  <si>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</si>
  <si>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</si>
  <si>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</si>
  <si>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</si>
  <si>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</si>
  <si>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</si>
  <si>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</si>
  <si>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</si>
  <si>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</si>
  <si>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</si>
  <si>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r>
      <rPr>
        <vertAlign val="superscript"/>
        <sz val="8"/>
        <color rgb="FF000000"/>
        <rFont val="Arial"/>
        <family val="2"/>
      </rPr>
      <t>(1)</t>
    </r>
    <r>
      <rPr>
        <sz val="8"/>
        <color rgb="FF000000"/>
        <rFont val="Arial"/>
        <family val="2"/>
      </rPr>
      <t xml:space="preserve"> Cash settlement to occur on July 17, 2019</t>
    </r>
  </si>
  <si>
    <r>
      <rPr>
        <vertAlign val="superscript"/>
        <sz val="8"/>
        <color rgb="FF000000"/>
        <rFont val="Arial"/>
        <family val="2"/>
      </rPr>
      <t>(2)</t>
    </r>
    <r>
      <rPr>
        <sz val="8"/>
        <color rgb="FF000000"/>
        <rFont val="Arial"/>
        <family val="2"/>
      </rPr>
      <t xml:space="preserve"> Cash settlement occurred on June 17, 2019</t>
    </r>
  </si>
  <si>
    <t>Page 3 of 21</t>
  </si>
  <si>
    <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</si>
  <si>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</si>
  <si>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</si>
  <si>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</si>
  <si>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</si>
  <si>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</si>
  <si>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</si>
  <si>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</si>
  <si>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</si>
  <si>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</si>
  <si>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</si>
  <si>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</si>
  <si>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</si>
  <si>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</si>
  <si>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</si>
  <si>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</si>
  <si>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</si>
  <si>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</si>
  <si>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</si>
  <si>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</si>
  <si>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</si>
  <si>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</si>
  <si>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</si>
  <si>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</si>
  <si>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</si>
  <si>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</si>
  <si>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</si>
  <si>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</si>
  <si>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</si>
  <si>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</si>
  <si>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</si>
  <si>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</si>
  <si>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</si>
  <si>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</si>
  <si>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</si>
  <si>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</si>
  <si>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</si>
  <si>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</si>
  <si>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</si>
  <si>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</si>
  <si>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</si>
  <si>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</si>
  <si>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</si>
  <si>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</si>
  <si>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</si>
  <si>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</si>
  <si>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</si>
  <si>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</si>
  <si>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</si>
  <si>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</si>
  <si>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</si>
  <si>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</si>
  <si>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</si>
  <si>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</si>
  <si>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</si>
  <si>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</si>
  <si>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</si>
  <si>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</si>
  <si>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</si>
  <si>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</si>
  <si>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</si>
  <si>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</si>
  <si>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</si>
  <si>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</si>
  <si>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</si>
  <si>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</si>
  <si>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</si>
  <si>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</si>
  <si>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</si>
  <si>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</si>
  <si>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</si>
  <si>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</si>
  <si>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</si>
  <si>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</si>
  <si>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</si>
  <si>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</si>
  <si>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</si>
  <si>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</si>
  <si>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</si>
  <si>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</si>
  <si>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</si>
  <si>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</si>
  <si>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</si>
  <si>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</si>
  <si>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</si>
  <si>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</si>
  <si>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</si>
  <si>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</si>
  <si>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</si>
  <si>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</si>
  <si>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</si>
  <si>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</si>
  <si>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</si>
  <si>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</si>
  <si>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</si>
  <si>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</si>
  <si>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</si>
  <si>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</si>
  <si>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</si>
  <si>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</si>
  <si>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</si>
  <si>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</si>
  <si>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</si>
  <si>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</si>
  <si>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</si>
  <si>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</si>
  <si>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</si>
  <si>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</si>
  <si>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</si>
  <si>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</si>
  <si>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</si>
  <si>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</si>
  <si>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</si>
  <si>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</si>
  <si>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</si>
  <si>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</si>
  <si>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</si>
  <si>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</si>
  <si>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</si>
  <si>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</si>
  <si>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</si>
  <si>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</si>
  <si>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</si>
  <si>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</si>
  <si>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</si>
  <si>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</si>
  <si>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</si>
  <si>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</si>
  <si>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</si>
  <si>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</si>
  <si>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</si>
  <si>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</si>
  <si>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</si>
  <si>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</si>
  <si>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</si>
  <si>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</si>
  <si>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</si>
  <si>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</si>
  <si>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</si>
  <si>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</si>
  <si>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</si>
  <si>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</si>
  <si>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</si>
  <si>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</si>
  <si>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</si>
  <si>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</si>
  <si>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</si>
  <si>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</si>
  <si>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</si>
  <si>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</si>
  <si>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</si>
  <si>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</si>
  <si>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</si>
  <si>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</si>
  <si>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</si>
  <si>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</si>
  <si>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</si>
  <si>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</si>
  <si>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</si>
  <si>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</si>
  <si>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</si>
  <si>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</si>
  <si>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</si>
  <si>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</si>
  <si>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</si>
  <si>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</si>
  <si>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</si>
  <si>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</si>
  <si>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</si>
  <si>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</si>
  <si>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</si>
  <si>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</si>
  <si>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</si>
  <si>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</si>
  <si>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</si>
  <si>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</si>
  <si>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</si>
  <si>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</si>
  <si>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</si>
  <si>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</si>
  <si>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</si>
  <si>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</si>
  <si>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</si>
  <si>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</si>
  <si>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</si>
  <si>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</si>
  <si>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</si>
  <si>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</si>
  <si>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</si>
  <si>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</si>
  <si>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</si>
  <si>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</si>
  <si>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</si>
  <si>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</si>
  <si>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</si>
  <si>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</si>
  <si>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</si>
  <si>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</si>
  <si>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</si>
  <si>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</si>
  <si>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</si>
  <si>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</si>
  <si>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</si>
  <si>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</si>
  <si>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</si>
  <si>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</si>
  <si>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</si>
  <si>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</si>
  <si>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</si>
  <si>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</si>
  <si>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</si>
  <si>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</si>
  <si>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</si>
  <si>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</si>
  <si>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</si>
  <si>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</si>
  <si>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</si>
  <si>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</si>
  <si>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</si>
  <si>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</si>
  <si>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</si>
  <si>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</si>
  <si>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</si>
  <si>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</si>
  <si>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</si>
  <si>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</si>
  <si>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</si>
  <si>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</si>
  <si>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</si>
  <si>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</si>
  <si>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</si>
  <si>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</si>
  <si>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</si>
  <si>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</si>
  <si>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</si>
  <si>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</si>
  <si>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</si>
  <si>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</si>
  <si>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</si>
  <si>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</si>
  <si>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</si>
  <si>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</si>
  <si>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</si>
  <si>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</si>
  <si>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</si>
  <si>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</si>
  <si>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</si>
  <si>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</si>
  <si>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</si>
  <si>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</si>
  <si>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</si>
  <si>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Bank</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</si>
  <si>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</si>
  <si>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</si>
  <si>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</si>
  <si>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</si>
  <si>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</si>
  <si>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</si>
  <si>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</si>
  <si>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</si>
  <si>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</si>
  <si>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</si>
  <si>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</si>
  <si>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</si>
  <si>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</si>
  <si>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</si>
  <si>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</si>
  <si>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</si>
  <si>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</si>
  <si>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</si>
  <si>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</si>
  <si>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</si>
  <si>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</si>
  <si>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</si>
  <si>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</si>
  <si>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</si>
  <si>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</si>
  <si>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</si>
  <si>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</si>
  <si>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</si>
  <si>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</si>
  <si>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</si>
  <si>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</si>
  <si>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</si>
  <si>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</si>
  <si>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</si>
  <si>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</si>
  <si>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</si>
  <si>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</si>
  <si>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</si>
  <si>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</si>
  <si>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</si>
  <si>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</si>
  <si>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</si>
  <si>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</si>
  <si>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</si>
  <si>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</si>
  <si>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</si>
  <si>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</si>
  <si>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</si>
  <si>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</si>
  <si>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</si>
  <si>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</si>
  <si>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</si>
  <si>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</si>
  <si>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</si>
  <si>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</si>
  <si>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</si>
  <si>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</si>
  <si>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</si>
  <si>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</si>
  <si>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</si>
  <si>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</si>
  <si>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</si>
  <si>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28/06/19</t>
  </si>
  <si>
    <t>43 for Mortgage Assets</t>
  </si>
  <si>
    <t>186 for Residential Mortgage Assets</t>
  </si>
  <si>
    <t>287 for Commercial Mortgage Assets</t>
  </si>
  <si>
    <t>149 for Mortgage Assets</t>
  </si>
  <si>
    <t>17 for Harmonised Glossary</t>
  </si>
  <si>
    <t>179 for Mortgage Assets</t>
  </si>
  <si>
    <t>Monthly Investor Report - June 28, 2019</t>
  </si>
  <si>
    <t>Pass</t>
  </si>
  <si>
    <t>$58,854,130,822*</t>
  </si>
  <si>
    <t xml:space="preserve">$40,891,672,799 </t>
  </si>
  <si>
    <t xml:space="preserve"> </t>
  </si>
  <si>
    <r>
      <t>Maturity Date</t>
    </r>
    <r>
      <rPr>
        <vertAlign val="superscript"/>
        <sz val="8"/>
        <rFont val="Arial"/>
        <family val="2"/>
      </rPr>
      <t>(1)</t>
    </r>
  </si>
  <si>
    <t>Series</t>
  </si>
  <si>
    <t>n/a / AA (high) (dr)</t>
  </si>
  <si>
    <r>
      <rPr>
        <vertAlign val="superscript"/>
        <sz val="6"/>
        <rFont val="Arial"/>
        <family val="2"/>
      </rPr>
      <t>(2)</t>
    </r>
    <r>
      <rPr>
        <sz val="6"/>
        <rFont val="Arial"/>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by DBRS and AA by Fitch.</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</si>
</sst>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1010409]m/d/yyyy"/>
    <numFmt numFmtId="168" formatCode="[$CHF]\ #,##0"/>
    <numFmt numFmtId="169" formatCode="#,##0.0000000_);\(#,##0.0000000\)"/>
    <numFmt numFmtId="170" formatCode="&quot;$&quot;#,##0"/>
    <numFmt numFmtId="171" formatCode="0.000%"/>
    <numFmt numFmtId="172" formatCode="[$€-2]\ #,##0"/>
    <numFmt numFmtId="173" formatCode="[$$-1009]#,##0"/>
    <numFmt numFmtId="174" formatCode="[$£-809]#,##0;[Red]\-[$£-809]#,##0"/>
    <numFmt numFmtId="175" formatCode="[$£-809]#,##0"/>
    <numFmt numFmtId="176" formatCode="_(* #,##0.0000000000_);_(* \(#,##0.0000000000\);_(* &quot;-&quot;??_);_(@_)"/>
    <numFmt numFmtId="177" formatCode="_(* #,##0_);_(* \(#,##0\);_(* &quot;-&quot;??_);_(@_)"/>
    <numFmt numFmtId="178" formatCode="&quot;$&quot;#,##0.00"/>
    <numFmt numFmtId="179" formatCode="[$-1010409]&quot;$&quot;#,##0;\(&quot;$&quot;#,##0\)"/>
    <numFmt numFmtId="180" formatCode="[$-409]mmmm\ d\,\ yyyy;@"/>
    <numFmt numFmtId="181" formatCode="[$-1010409]dd\-mmm\-yyyy"/>
    <numFmt numFmtId="182" formatCode="[$-1010409]##,##0;\(##,##0\)"/>
    <numFmt numFmtId="183" formatCode="[$-10409]m/d/yyyy"/>
    <numFmt numFmtId="184" formatCode="[$-10409]&quot;$&quot;#,##0;\(&quot;$&quot;#,##0\)"/>
    <numFmt numFmtId="185" formatCode="[$-10409]#,##0;\-#,##0"/>
    <numFmt numFmtId="186" formatCode="[$-10409]#,##0.00%"/>
    <numFmt numFmtId="187" formatCode="[$-10409]#,##0.00;\-#,##0.00"/>
    <numFmt numFmtId="188" formatCode="0.00000000000000"/>
    <numFmt numFmtId="189" formatCode="#,##0.0000000000000000"/>
    <numFmt numFmtId="190" formatCode="0.0000000000000000"/>
  </numFmts>
  <fonts count="114">
    <font>
      <sz val="11"/>
      <color theme="1"/>
      <name val="Calibri"/>
      <family val="2"/>
      <scheme val="minor"/>
    </font>
    <font>
      <sz val="10"/>
      <name val="Arial"/>
      <family val="2"/>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val="single"/>
      <sz val="11"/>
      <color theme="10"/>
      <name val="Calibri"/>
      <family val="2"/>
      <scheme val="minor"/>
    </font>
    <font>
      <sz val="11"/>
      <color theme="0"/>
      <name val="Calibri"/>
      <family val="2"/>
      <scheme val="minor"/>
    </font>
    <font>
      <b/>
      <sz val="24"/>
      <color theme="9" tint="-0.24997000396251678"/>
      <name val="Calibri"/>
      <family val="2"/>
      <scheme val="minor"/>
    </font>
    <font>
      <sz val="11"/>
      <name val="Calibri"/>
      <family val="2"/>
      <scheme val="minor"/>
    </font>
    <font>
      <b/>
      <sz val="14"/>
      <color theme="0"/>
      <name val="Calibri"/>
      <family val="2"/>
      <scheme val="minor"/>
    </font>
    <font>
      <b/>
      <u val="single"/>
      <sz val="11"/>
      <name val="Calibri"/>
      <family val="2"/>
      <scheme val="minor"/>
    </font>
    <font>
      <b/>
      <sz val="11"/>
      <name val="Calibri"/>
      <family val="2"/>
      <scheme val="minor"/>
    </font>
    <font>
      <u val="single"/>
      <sz val="10"/>
      <color theme="10"/>
      <name val="Calibri"/>
      <family val="2"/>
      <scheme val="minor"/>
    </font>
    <font>
      <i/>
      <sz val="11"/>
      <name val="Calibri"/>
      <family val="2"/>
      <scheme val="minor"/>
    </font>
    <font>
      <b/>
      <u val="single"/>
      <sz val="11"/>
      <color theme="10"/>
      <name val="Calibri"/>
      <family val="2"/>
      <scheme val="minor"/>
    </font>
    <font>
      <b/>
      <i/>
      <sz val="1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i/>
      <sz val="14"/>
      <color theme="0"/>
      <name val="Calibri"/>
      <family val="2"/>
      <scheme val="minor"/>
    </font>
    <font>
      <b/>
      <sz val="11"/>
      <color theme="0"/>
      <name val="Calibri"/>
      <family val="2"/>
      <scheme val="minor"/>
    </font>
    <font>
      <sz val="11"/>
      <color rgb="FF0000FF"/>
      <name val="Calibri"/>
      <family val="2"/>
      <scheme val="minor"/>
    </font>
    <font>
      <b/>
      <sz val="11"/>
      <color rgb="FF0000FF"/>
      <name val="Calibri"/>
      <family val="2"/>
      <scheme val="minor"/>
    </font>
    <font>
      <b/>
      <u val="single"/>
      <sz val="11"/>
      <color rgb="FF0000FF"/>
      <name val="Calibri"/>
      <family val="2"/>
      <scheme val="min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val="single"/>
      <sz val="10"/>
      <color indexed="30"/>
      <name val="Arial"/>
      <family val="2"/>
    </font>
    <font>
      <u val="single"/>
      <sz val="9"/>
      <color rgb="FF0066CC"/>
      <name val="Arial"/>
      <family val="2"/>
    </font>
    <font>
      <i/>
      <sz val="10"/>
      <name val="Arial"/>
      <family val="2"/>
    </font>
    <font>
      <b/>
      <sz val="10"/>
      <color rgb="FFFFCC00"/>
      <name val="Arial"/>
      <family val="2"/>
    </font>
    <font>
      <b/>
      <u val="single"/>
      <sz val="10"/>
      <name val="Arial"/>
      <family val="2"/>
    </font>
    <font>
      <vertAlign val="superscript"/>
      <sz val="8"/>
      <name val="Arial"/>
      <family val="2"/>
    </font>
    <font>
      <u val="single"/>
      <sz val="10"/>
      <name val="Arial"/>
      <family val="2"/>
    </font>
    <font>
      <sz val="8"/>
      <color rgb="FF333399"/>
      <name val="Arial"/>
      <family val="2"/>
    </font>
    <font>
      <sz val="10"/>
      <color rgb="FF333399"/>
      <name val="Arial"/>
      <family val="2"/>
    </font>
    <font>
      <sz val="6"/>
      <name val="Arial"/>
      <family val="2"/>
    </font>
    <font>
      <vertAlign val="superscript"/>
      <sz val="6"/>
      <name val="Arial"/>
      <family val="2"/>
    </font>
    <font>
      <u val="single"/>
      <sz val="8"/>
      <name val="Arial"/>
      <family val="2"/>
    </font>
    <font>
      <sz val="8"/>
      <color theme="1"/>
      <name val="Arial"/>
      <family val="2"/>
    </font>
    <font>
      <b/>
      <i/>
      <sz val="8"/>
      <name val="Arial"/>
      <family val="2"/>
    </font>
    <font>
      <b/>
      <sz val="10"/>
      <color rgb="FF00FF00"/>
      <name val="Arial"/>
      <family val="2"/>
    </font>
    <font>
      <b/>
      <sz val="10"/>
      <color rgb="FF339966"/>
      <name val="Arial"/>
      <family val="2"/>
    </font>
    <font>
      <sz val="10"/>
      <color rgb="FF000000"/>
      <name val="Arial"/>
      <family val="2"/>
    </font>
    <font>
      <b/>
      <vertAlign val="superscript"/>
      <sz val="10"/>
      <color rgb="FFFFCC00"/>
      <name val="Arial"/>
      <family val="2"/>
    </font>
    <font>
      <sz val="11"/>
      <color theme="1"/>
      <name val="Calibri"/>
      <family val="2"/>
    </font>
    <font>
      <sz val="9"/>
      <name val="Arial"/>
      <family val="2"/>
    </font>
    <font>
      <b/>
      <sz val="10"/>
      <color rgb="FFFFFFFF"/>
      <name val="Arial"/>
      <family val="2"/>
    </font>
    <font>
      <sz val="10"/>
      <color indexed="8"/>
      <name val="Arial"/>
      <family val="2"/>
    </font>
    <font>
      <b/>
      <sz val="10"/>
      <color rgb="FF000000"/>
      <name val="Arial"/>
      <family val="2"/>
    </font>
    <font>
      <vertAlign val="superscript"/>
      <sz val="1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val="single"/>
      <sz val="8"/>
      <color rgb="FF000000"/>
      <name val="Arial"/>
      <family val="2"/>
    </font>
    <font>
      <b/>
      <sz val="8"/>
      <name val="Arial"/>
      <family val="2"/>
    </font>
    <font>
      <i/>
      <sz val="8"/>
      <color rgb="FF000000"/>
      <name val="Arial"/>
      <family val="2"/>
    </font>
    <font>
      <b/>
      <u val="single"/>
      <sz val="18"/>
      <color rgb="FF333399"/>
      <name val="Arial"/>
      <family val="2"/>
    </font>
    <font>
      <b/>
      <u val="single"/>
      <sz val="12"/>
      <name val="Arial"/>
      <family val="2"/>
    </font>
    <font>
      <b/>
      <u val="single"/>
      <sz val="10"/>
      <color rgb="FFFFCC00"/>
      <name val="Arial"/>
      <family val="2"/>
    </font>
    <font>
      <sz val="10"/>
      <name val="Calibri"/>
      <family val="2"/>
    </font>
    <font>
      <sz val="9"/>
      <color rgb="FF000000"/>
      <name val="Arial"/>
      <family val="2"/>
    </font>
    <font>
      <u val="single"/>
      <sz val="10"/>
      <color rgb="FF000000"/>
      <name val="Arial"/>
      <family val="2"/>
    </font>
    <font>
      <b/>
      <u val="single"/>
      <sz val="10"/>
      <color rgb="FF000000"/>
      <name val="Arial"/>
      <family val="2"/>
    </font>
    <font>
      <u val="single"/>
      <sz val="8"/>
      <color rgb="FF333399"/>
      <name val="Arial"/>
      <family val="2"/>
    </font>
    <font>
      <u val="single"/>
      <sz val="10"/>
      <color rgb="FF333399"/>
      <name val="Arial"/>
      <family val="2"/>
    </font>
    <font>
      <b/>
      <sz val="10"/>
      <color rgb="FF333399"/>
      <name val="Arial"/>
      <family val="2"/>
    </font>
    <font>
      <b/>
      <u val="single"/>
      <sz val="10"/>
      <color rgb="FF333399"/>
      <name val="Arial"/>
      <family val="2"/>
    </font>
    <font>
      <sz val="11"/>
      <color rgb="FF000000"/>
      <name val="Calibri"/>
      <family val="2"/>
    </font>
    <font>
      <b/>
      <sz val="18"/>
      <color indexed="62"/>
      <name val="Arial"/>
      <family val="2"/>
    </font>
    <font>
      <b/>
      <u val="single"/>
      <sz val="11"/>
      <name val="Arial"/>
      <family val="2"/>
    </font>
    <font>
      <b/>
      <u val="single"/>
      <sz val="9"/>
      <name val="Arial"/>
      <family val="2"/>
    </font>
    <font>
      <sz val="9"/>
      <color theme="1"/>
      <name val="Calibri"/>
      <family val="2"/>
    </font>
    <font>
      <b/>
      <sz val="9"/>
      <name val="Arial"/>
      <family val="2"/>
    </font>
    <font>
      <u val="single"/>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i/>
      <sz val="10"/>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val="single"/>
      <sz val="8"/>
      <color indexed="8"/>
      <name val="Arial"/>
      <family val="2"/>
    </font>
    <font>
      <i/>
      <sz val="8"/>
      <color indexed="8"/>
      <name val="Arial"/>
      <family val="2"/>
    </font>
    <font>
      <b/>
      <sz val="11"/>
      <color rgb="FFFF0000"/>
      <name val="Calibri"/>
      <family val="2"/>
      <scheme val="minor"/>
    </font>
    <font>
      <i/>
      <sz val="11"/>
      <color rgb="FF0070C0"/>
      <name val="Calibri"/>
      <family val="2"/>
      <scheme val="minor"/>
    </font>
  </fonts>
  <fills count="12">
    <fill>
      <patternFill/>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right/>
      <top style="thin"/>
      <bottom style="double"/>
    </border>
    <border>
      <left/>
      <right/>
      <top/>
      <bottom style="double"/>
    </border>
    <border>
      <left/>
      <right/>
      <top/>
      <bottom style="thin"/>
    </border>
    <border>
      <left/>
      <right/>
      <top style="thin">
        <color rgb="FF000000"/>
      </top>
      <bottom style="thin">
        <color rgb="FF000000"/>
      </bottom>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42" fillId="0" borderId="0">
      <alignment/>
      <protection/>
    </xf>
    <xf numFmtId="0" fontId="1" fillId="0" borderId="0">
      <alignment/>
      <protection/>
    </xf>
    <xf numFmtId="0" fontId="48" fillId="0" borderId="0" applyNumberFormat="0" applyFill="0" applyBorder="0">
      <alignment/>
      <protection locked="0"/>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66" fillId="0" borderId="0">
      <alignment/>
      <protection/>
    </xf>
    <xf numFmtId="9" fontId="1" fillId="0" borderId="0" applyFont="0" applyFill="0" applyBorder="0" applyAlignment="0" applyProtection="0"/>
    <xf numFmtId="0" fontId="69" fillId="0" borderId="0">
      <alignment/>
      <protection/>
    </xf>
    <xf numFmtId="0" fontId="1" fillId="0" borderId="0">
      <alignment/>
      <protection/>
    </xf>
    <xf numFmtId="0" fontId="69" fillId="0" borderId="0">
      <alignment/>
      <protection/>
    </xf>
    <xf numFmtId="9" fontId="1" fillId="0" borderId="0" applyFont="0" applyFill="0" applyBorder="0" applyAlignment="0" applyProtection="0"/>
    <xf numFmtId="0" fontId="69" fillId="0" borderId="0">
      <alignment/>
      <protection/>
    </xf>
    <xf numFmtId="0" fontId="66" fillId="0" borderId="0">
      <alignment/>
      <protection/>
    </xf>
    <xf numFmtId="0" fontId="66" fillId="0" borderId="0">
      <alignment/>
      <protection/>
    </xf>
    <xf numFmtId="44" fontId="66" fillId="0" borderId="0" applyFont="0" applyFill="0" applyBorder="0" applyAlignment="0" applyProtection="0"/>
  </cellStyleXfs>
  <cellXfs count="895">
    <xf numFmtId="0" fontId="0" fillId="0" borderId="0" xfId="0"/>
    <xf numFmtId="0" fontId="3" fillId="0" borderId="0" xfId="0" applyFont="1" applyBorder="1" applyAlignment="1">
      <alignment horizontal="left" vertical="center"/>
    </xf>
    <xf numFmtId="0" fontId="0" fillId="0" borderId="0" xfId="0" applyFont="1"/>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left" vertical="center" wrapText="1"/>
    </xf>
    <xf numFmtId="0" fontId="7" fillId="0" borderId="0" xfId="0" applyFont="1" applyFill="1" applyAlignment="1">
      <alignment wrapText="1"/>
    </xf>
    <xf numFmtId="0" fontId="5"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wrapText="1"/>
    </xf>
    <xf numFmtId="0" fontId="7"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wrapText="1"/>
    </xf>
    <xf numFmtId="0" fontId="10" fillId="0" borderId="0" xfId="0" applyFont="1" applyAlignment="1">
      <alignment vertical="center" wrapText="1"/>
    </xf>
    <xf numFmtId="0" fontId="10" fillId="0" borderId="0" xfId="0" applyFont="1" applyFill="1" applyAlignment="1">
      <alignment wrapText="1"/>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4" fillId="0" borderId="0" xfId="0" applyFont="1" applyBorder="1" applyAlignment="1">
      <alignment horizontal="center"/>
    </xf>
    <xf numFmtId="0" fontId="3" fillId="0" borderId="0" xfId="0" applyFont="1" applyBorder="1" applyAlignment="1">
      <alignment horizontal="center" vertical="center"/>
    </xf>
    <xf numFmtId="0" fontId="15" fillId="0" borderId="0" xfId="0" applyFont="1" applyBorder="1" applyAlignment="1">
      <alignment horizontal="center" vertical="center"/>
    </xf>
    <xf numFmtId="0" fontId="13" fillId="0" borderId="4" xfId="0" applyFont="1" applyFill="1" applyBorder="1"/>
    <xf numFmtId="0" fontId="13" fillId="0" borderId="0" xfId="0" applyFont="1" applyFill="1" applyBorder="1"/>
    <xf numFmtId="0" fontId="16" fillId="0" borderId="0" xfId="0" applyFont="1" applyFill="1" applyBorder="1" applyAlignment="1">
      <alignment horizontal="center" vertical="center"/>
    </xf>
    <xf numFmtId="0" fontId="13" fillId="0" borderId="5" xfId="0" applyFont="1" applyFill="1" applyBorder="1"/>
    <xf numFmtId="0" fontId="16" fillId="0" borderId="0" xfId="0" applyFont="1" applyFill="1" applyBorder="1" applyAlignment="1" quotePrefix="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xf>
    <xf numFmtId="0" fontId="18" fillId="0" borderId="0" xfId="0" applyFont="1" applyBorder="1"/>
    <xf numFmtId="0" fontId="0" fillId="0" borderId="0" xfId="0" applyFont="1" applyAlignment="1">
      <alignment/>
    </xf>
    <xf numFmtId="0" fontId="20" fillId="0" borderId="0" xfId="20" applyFont="1" applyAlignment="1">
      <alignment/>
    </xf>
    <xf numFmtId="0" fontId="20" fillId="0" borderId="0" xfId="20" applyFont="1" applyFill="1" applyBorder="1" applyAlignment="1">
      <alignment horizontal="center"/>
    </xf>
    <xf numFmtId="0" fontId="13" fillId="0" borderId="6" xfId="0" applyFont="1" applyBorder="1"/>
    <xf numFmtId="0" fontId="13" fillId="0" borderId="7" xfId="0" applyFont="1" applyBorder="1"/>
    <xf numFmtId="0" fontId="13" fillId="0" borderId="8" xfId="0" applyFont="1" applyBorder="1"/>
    <xf numFmtId="0" fontId="3"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vertical="center" wrapText="1"/>
      <protection/>
    </xf>
    <xf numFmtId="0" fontId="23" fillId="2" borderId="0"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3" borderId="11"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9" fillId="0" borderId="11" xfId="20" applyFill="1" applyBorder="1" applyAlignment="1" applyProtection="1">
      <alignment horizontal="center" vertical="center" wrapText="1"/>
      <protection/>
    </xf>
    <xf numFmtId="0" fontId="19" fillId="0" borderId="12" xfId="20" applyFill="1" applyBorder="1" applyAlignment="1" applyProtection="1">
      <alignment horizontal="center" vertical="center" wrapText="1"/>
      <protection/>
    </xf>
    <xf numFmtId="0" fontId="19" fillId="0" borderId="12" xfId="20" applyFill="1" applyBorder="1" applyAlignment="1" applyProtection="1" quotePrefix="1">
      <alignment horizontal="center" vertical="center" wrapText="1"/>
      <protection/>
    </xf>
    <xf numFmtId="0" fontId="19" fillId="0" borderId="13" xfId="20" applyFill="1" applyBorder="1" applyAlignment="1" applyProtection="1" quotePrefix="1">
      <alignment horizontal="center" vertical="center" wrapText="1"/>
      <protection/>
    </xf>
    <xf numFmtId="0" fontId="19" fillId="0" borderId="0" xfId="20" applyFill="1" applyBorder="1" applyAlignment="1" applyProtection="1" quotePrefix="1">
      <alignment horizontal="center" vertical="center" wrapText="1"/>
      <protection/>
    </xf>
    <xf numFmtId="0" fontId="23" fillId="3" borderId="0" xfId="0" applyFont="1" applyFill="1" applyBorder="1" applyAlignment="1" applyProtection="1">
      <alignment horizontal="center" vertical="center" wrapText="1"/>
      <protection/>
    </xf>
    <xf numFmtId="0" fontId="24"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6" fillId="0" borderId="0" xfId="20" applyFont="1" applyFill="1" applyBorder="1" applyAlignment="1" applyProtection="1">
      <alignment horizontal="center" vertical="center" wrapText="1"/>
      <protection/>
    </xf>
    <xf numFmtId="14" fontId="22" fillId="0" borderId="0" xfId="0" applyNumberFormat="1" applyFont="1" applyFill="1" applyBorder="1" applyAlignment="1" applyProtection="1" quotePrefix="1">
      <alignment horizontal="center" vertical="center" wrapText="1"/>
      <protection/>
    </xf>
    <xf numFmtId="0" fontId="27"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locked="0"/>
    </xf>
    <xf numFmtId="0" fontId="28" fillId="0" borderId="0" xfId="20" applyFont="1" applyFill="1" applyBorder="1" applyAlignment="1" applyProtection="1" quotePrefix="1">
      <alignment horizontal="center" vertical="center" wrapText="1"/>
      <protection/>
    </xf>
    <xf numFmtId="0" fontId="22" fillId="0" borderId="0" xfId="0" applyFont="1" applyFill="1" applyBorder="1" applyAlignment="1" applyProtection="1" quotePrefix="1">
      <alignment horizontal="center" vertical="center" wrapText="1"/>
      <protection/>
    </xf>
    <xf numFmtId="0" fontId="19" fillId="0" borderId="0" xfId="20" applyFill="1" applyBorder="1" applyAlignment="1" applyProtection="1">
      <alignment horizontal="center" vertical="center" wrapText="1"/>
      <protection/>
    </xf>
    <xf numFmtId="0" fontId="25" fillId="0" borderId="0" xfId="0" applyFont="1" applyFill="1" applyBorder="1" applyAlignment="1" applyProtection="1" quotePrefix="1">
      <alignment horizontal="center" vertical="center" wrapText="1"/>
      <protection/>
    </xf>
    <xf numFmtId="0" fontId="25" fillId="4" borderId="0" xfId="0" applyFont="1" applyFill="1" applyBorder="1" applyAlignment="1" applyProtection="1">
      <alignment horizontal="center" vertical="center" wrapText="1"/>
      <protection/>
    </xf>
    <xf numFmtId="0" fontId="29" fillId="4" borderId="0" xfId="0" applyFont="1" applyFill="1" applyBorder="1" applyAlignment="1" applyProtection="1" quotePrefix="1">
      <alignment horizontal="center" vertical="center" wrapText="1"/>
      <protection/>
    </xf>
    <xf numFmtId="0" fontId="24" fillId="4" borderId="0" xfId="0" applyFont="1" applyFill="1" applyBorder="1" applyAlignment="1" applyProtection="1">
      <alignment horizontal="center" vertical="center" wrapText="1"/>
      <protection/>
    </xf>
    <xf numFmtId="0" fontId="30" fillId="4" borderId="0" xfId="0" applyFont="1" applyFill="1" applyBorder="1" applyAlignment="1" applyProtection="1">
      <alignment horizontal="center" vertical="center" wrapText="1"/>
      <protection/>
    </xf>
    <xf numFmtId="164" fontId="22" fillId="0" borderId="0" xfId="0" applyNumberFormat="1" applyFont="1" applyFill="1" applyBorder="1" applyAlignment="1" applyProtection="1" quotePrefix="1">
      <alignment horizontal="center" vertical="center" wrapText="1"/>
      <protection/>
    </xf>
    <xf numFmtId="0" fontId="27" fillId="0" borderId="0" xfId="0" applyFont="1" applyFill="1" applyBorder="1" applyAlignment="1" applyProtection="1" quotePrefix="1">
      <alignment horizontal="center" vertical="center" wrapText="1"/>
      <protection/>
    </xf>
    <xf numFmtId="9" fontId="22" fillId="0" borderId="0" xfId="15" applyFont="1" applyFill="1" applyBorder="1" applyAlignment="1" applyProtection="1">
      <alignment horizontal="center" vertical="center" wrapText="1"/>
      <protection/>
    </xf>
    <xf numFmtId="0" fontId="25" fillId="4" borderId="0" xfId="0" applyFont="1" applyFill="1" applyBorder="1" applyAlignment="1" applyProtection="1" quotePrefix="1">
      <alignment horizontal="center" vertical="center" wrapText="1"/>
      <protection/>
    </xf>
    <xf numFmtId="0" fontId="22" fillId="5" borderId="0" xfId="0" applyFont="1" applyFill="1" applyBorder="1" applyAlignment="1" applyProtection="1" quotePrefix="1">
      <alignment horizontal="center" vertical="center" wrapText="1"/>
      <protection/>
    </xf>
    <xf numFmtId="165" fontId="22" fillId="0" borderId="0" xfId="0" applyNumberFormat="1" applyFont="1" applyFill="1" applyBorder="1" applyAlignment="1" applyProtection="1">
      <alignment horizontal="center" vertical="center" wrapText="1"/>
      <protection/>
    </xf>
    <xf numFmtId="165" fontId="22" fillId="0" borderId="0" xfId="15" applyNumberFormat="1" applyFont="1" applyFill="1" applyBorder="1" applyAlignment="1" applyProtection="1">
      <alignment horizontal="center" vertical="center" wrapText="1"/>
      <protection/>
    </xf>
    <xf numFmtId="0" fontId="22" fillId="5" borderId="0" xfId="0" applyFont="1" applyFill="1" applyBorder="1" applyAlignment="1" applyProtection="1">
      <alignment horizontal="center" vertical="center" wrapText="1"/>
      <protection/>
    </xf>
    <xf numFmtId="3" fontId="22" fillId="0" borderId="0" xfId="0" applyNumberFormat="1" applyFont="1" applyFill="1" applyBorder="1" applyAlignment="1" applyProtection="1" quotePrefix="1">
      <alignment horizontal="center" vertical="center" wrapText="1"/>
      <protection/>
    </xf>
    <xf numFmtId="165" fontId="22" fillId="0" borderId="0" xfId="0" applyNumberFormat="1" applyFont="1" applyFill="1" applyBorder="1" applyAlignment="1" applyProtection="1" quotePrefix="1">
      <alignment horizontal="center" vertical="center" wrapText="1"/>
      <protection/>
    </xf>
    <xf numFmtId="10" fontId="22" fillId="0" borderId="0" xfId="0" applyNumberFormat="1" applyFont="1" applyFill="1" applyBorder="1" applyAlignment="1" applyProtection="1" quotePrefix="1">
      <alignment horizontal="center" vertical="center" wrapText="1"/>
      <protection/>
    </xf>
    <xf numFmtId="0" fontId="22" fillId="0" borderId="0" xfId="0" applyFont="1" applyFill="1" applyBorder="1" applyAlignment="1" applyProtection="1" quotePrefix="1">
      <alignment horizontal="right" vertical="center" wrapText="1"/>
      <protection/>
    </xf>
    <xf numFmtId="165" fontId="22" fillId="0" borderId="0" xfId="15" applyNumberFormat="1" applyFont="1" applyFill="1" applyBorder="1" applyAlignment="1" applyProtection="1" quotePrefix="1">
      <alignment horizontal="center" vertical="center" wrapText="1"/>
      <protection/>
    </xf>
    <xf numFmtId="0" fontId="27" fillId="0" borderId="0" xfId="0" applyFont="1" applyFill="1" applyBorder="1" applyAlignment="1" applyProtection="1">
      <alignment horizontal="right" vertical="center" wrapText="1"/>
      <protection/>
    </xf>
    <xf numFmtId="9" fontId="22" fillId="0" borderId="0" xfId="15" applyFont="1" applyFill="1" applyBorder="1" applyAlignment="1" applyProtection="1" quotePrefix="1">
      <alignment horizontal="center" vertical="center" wrapText="1"/>
      <protection/>
    </xf>
    <xf numFmtId="0" fontId="31" fillId="4" borderId="0" xfId="0" applyFont="1" applyFill="1" applyBorder="1" applyAlignment="1" applyProtection="1">
      <alignment horizontal="center" vertical="center" wrapText="1"/>
      <protection/>
    </xf>
    <xf numFmtId="165" fontId="30" fillId="0" borderId="0" xfId="15" applyNumberFormat="1" applyFont="1" applyFill="1" applyBorder="1" applyAlignment="1" applyProtection="1" quotePrefix="1">
      <alignment horizontal="center" vertical="center" wrapText="1"/>
      <protection/>
    </xf>
    <xf numFmtId="165" fontId="30" fillId="0" borderId="0" xfId="0" applyNumberFormat="1"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32" fillId="0" borderId="0" xfId="0" applyFont="1" applyFill="1" applyBorder="1" applyAlignment="1" applyProtection="1" quotePrefix="1">
      <alignment horizontal="right" vertical="center" wrapText="1"/>
      <protection/>
    </xf>
    <xf numFmtId="166" fontId="22" fillId="0" borderId="0" xfId="0" applyNumberFormat="1" applyFont="1" applyFill="1" applyBorder="1" applyAlignment="1" applyProtection="1">
      <alignment horizontal="center" vertical="center" wrapText="1"/>
      <protection/>
    </xf>
    <xf numFmtId="164" fontId="22"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64" fontId="22" fillId="0" borderId="0" xfId="0" applyNumberFormat="1" applyFont="1" applyFill="1" applyBorder="1" applyAlignment="1">
      <alignment horizontal="center" vertical="center" wrapText="1"/>
    </xf>
    <xf numFmtId="0" fontId="22" fillId="0" borderId="0" xfId="0" applyFont="1" applyFill="1" applyBorder="1" applyAlignment="1" quotePrefix="1">
      <alignment horizontal="center" vertical="center" wrapText="1"/>
    </xf>
    <xf numFmtId="9" fontId="22" fillId="0" borderId="0" xfId="15" applyFont="1" applyFill="1" applyBorder="1" applyAlignment="1">
      <alignment horizontal="center" vertical="center" wrapText="1"/>
    </xf>
    <xf numFmtId="9" fontId="0" fillId="0" borderId="0" xfId="15" applyFont="1" applyFill="1" applyBorder="1" applyAlignment="1" applyProtection="1" quotePrefix="1">
      <alignment horizontal="center" vertical="center" wrapText="1"/>
      <protection/>
    </xf>
    <xf numFmtId="165" fontId="0" fillId="0" borderId="0" xfId="15"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27" fillId="0" borderId="0" xfId="0" applyFont="1" applyFill="1" applyBorder="1" applyAlignment="1" applyProtection="1" quotePrefix="1">
      <alignment horizontal="right" vertical="center" wrapText="1"/>
      <protection/>
    </xf>
    <xf numFmtId="10" fontId="22" fillId="0" borderId="0" xfId="15" applyNumberFormat="1" applyFont="1" applyFill="1" applyBorder="1" applyAlignment="1" applyProtection="1">
      <alignment horizontal="center"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33" fillId="0" borderId="0" xfId="0" applyFont="1" applyFill="1" applyBorder="1" applyAlignment="1" applyProtection="1">
      <alignment horizontal="left" vertical="center"/>
      <protection/>
    </xf>
    <xf numFmtId="0" fontId="33"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19" fillId="0" borderId="0" xfId="20" applyAlignment="1" applyProtection="1">
      <alignment horizontal="center"/>
      <protection/>
    </xf>
    <xf numFmtId="0" fontId="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3" fillId="2"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9" fillId="0" borderId="12" xfId="20" applyFill="1" applyBorder="1" applyAlignment="1">
      <alignment horizontal="center" vertical="center" wrapText="1"/>
    </xf>
    <xf numFmtId="0" fontId="19" fillId="0" borderId="12" xfId="20" applyFill="1" applyBorder="1" applyAlignment="1" quotePrefix="1">
      <alignment horizontal="center" vertical="center" wrapText="1"/>
    </xf>
    <xf numFmtId="0" fontId="19" fillId="0" borderId="13" xfId="20" applyFill="1" applyBorder="1" applyAlignment="1" quotePrefix="1">
      <alignment horizontal="center" vertical="center" wrapText="1"/>
    </xf>
    <xf numFmtId="0" fontId="19" fillId="0" borderId="0" xfId="20" applyFill="1" applyBorder="1" applyAlignment="1" quotePrefix="1">
      <alignment horizontal="center" vertical="center" wrapText="1"/>
    </xf>
    <xf numFmtId="0" fontId="23" fillId="3" borderId="0"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9" fillId="4" borderId="0" xfId="0" applyFont="1" applyFill="1" applyBorder="1" applyAlignment="1" quotePrefix="1">
      <alignment horizontal="center" vertical="center" wrapText="1"/>
    </xf>
    <xf numFmtId="0" fontId="30" fillId="4" borderId="0" xfId="0" applyFont="1" applyFill="1" applyBorder="1" applyAlignment="1">
      <alignment horizontal="center" vertical="center" wrapText="1"/>
    </xf>
    <xf numFmtId="164" fontId="22" fillId="0" borderId="0" xfId="0" applyNumberFormat="1" applyFont="1" applyFill="1" applyBorder="1" applyAlignment="1" quotePrefix="1">
      <alignment horizontal="center" vertical="center" wrapText="1"/>
    </xf>
    <xf numFmtId="165" fontId="22" fillId="0" borderId="0" xfId="0" applyNumberFormat="1" applyFont="1" applyFill="1" applyBorder="1" applyAlignment="1" quotePrefix="1">
      <alignment horizontal="center" vertical="center" wrapText="1"/>
    </xf>
    <xf numFmtId="0" fontId="22" fillId="0" borderId="0" xfId="0" applyFont="1" applyFill="1" applyBorder="1" applyAlignment="1">
      <alignment horizontal="right" vertical="center" wrapText="1"/>
    </xf>
    <xf numFmtId="165" fontId="22" fillId="0" borderId="0" xfId="15" applyNumberFormat="1" applyFont="1" applyFill="1" applyBorder="1" applyAlignment="1">
      <alignment horizontal="center" vertical="center" wrapText="1"/>
    </xf>
    <xf numFmtId="10" fontId="22" fillId="0" borderId="0" xfId="0" applyNumberFormat="1" applyFont="1" applyFill="1" applyBorder="1" applyAlignment="1" quotePrefix="1">
      <alignment horizontal="center" vertical="center" wrapText="1"/>
    </xf>
    <xf numFmtId="0" fontId="24" fillId="4" borderId="0" xfId="0"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165" fontId="36" fillId="0" borderId="0" xfId="15"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25" fillId="6" borderId="0" xfId="0" applyFont="1" applyFill="1" applyBorder="1" applyAlignment="1">
      <alignment horizontal="center" vertical="center" wrapText="1"/>
    </xf>
    <xf numFmtId="0" fontId="37" fillId="6" borderId="0" xfId="0" applyFont="1" applyFill="1" applyBorder="1" applyAlignment="1" quotePrefix="1">
      <alignment horizontal="center" vertical="center" wrapText="1"/>
    </xf>
    <xf numFmtId="0" fontId="30" fillId="6"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applyFont="1" applyFill="1" applyBorder="1" applyAlignment="1" quotePrefix="1">
      <alignment horizontal="center" vertical="center" wrapText="1"/>
    </xf>
    <xf numFmtId="164" fontId="25" fillId="0" borderId="0" xfId="0" applyNumberFormat="1" applyFont="1" applyFill="1" applyBorder="1" applyAlignment="1">
      <alignment horizontal="center" vertical="center" wrapText="1"/>
    </xf>
    <xf numFmtId="43" fontId="22" fillId="0" borderId="0" xfId="18" applyFont="1" applyFill="1" applyBorder="1" applyAlignment="1">
      <alignment horizontal="center" vertical="center" wrapText="1"/>
    </xf>
    <xf numFmtId="0" fontId="22" fillId="0" borderId="0" xfId="0" applyFont="1" applyFill="1" applyBorder="1" applyAlignment="1" quotePrefix="1">
      <alignment horizontal="right" vertical="center" wrapText="1"/>
    </xf>
    <xf numFmtId="165" fontId="22" fillId="0" borderId="0" xfId="15" applyNumberFormat="1" applyFont="1" applyFill="1" applyBorder="1" applyAlignment="1" quotePrefix="1">
      <alignment horizontal="center" vertical="center" wrapText="1"/>
    </xf>
    <xf numFmtId="10" fontId="22" fillId="0" borderId="0" xfId="0" applyNumberFormat="1" applyFont="1" applyFill="1" applyBorder="1" applyAlignment="1">
      <alignment horizontal="center" vertical="center" wrapText="1"/>
    </xf>
    <xf numFmtId="0" fontId="27" fillId="0" borderId="0" xfId="0" applyFont="1" applyFill="1" applyBorder="1" applyAlignment="1">
      <alignment horizontal="right" vertical="center" wrapText="1"/>
    </xf>
    <xf numFmtId="10" fontId="22" fillId="0" borderId="0" xfId="15"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22"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3" fontId="22" fillId="0" borderId="0" xfId="0" applyNumberFormat="1" applyFont="1" applyFill="1" applyBorder="1" applyAlignment="1" quotePrefix="1">
      <alignment horizontal="center" vertical="center" wrapText="1"/>
    </xf>
    <xf numFmtId="9" fontId="22" fillId="0" borderId="0" xfId="15"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165" fontId="29" fillId="4" borderId="0" xfId="15" applyNumberFormat="1" applyFont="1" applyFill="1" applyBorder="1" applyAlignment="1">
      <alignment horizontal="center" vertical="center" wrapText="1"/>
    </xf>
    <xf numFmtId="165" fontId="25" fillId="4" borderId="0" xfId="15" applyNumberFormat="1" applyFont="1" applyFill="1" applyBorder="1" applyAlignment="1">
      <alignment horizontal="center" vertical="center" wrapText="1"/>
    </xf>
    <xf numFmtId="0" fontId="0" fillId="0" borderId="0" xfId="0" applyFill="1"/>
    <xf numFmtId="0" fontId="23" fillId="3" borderId="14" xfId="0" applyFont="1" applyFill="1" applyBorder="1" applyAlignment="1">
      <alignment horizontal="center" vertical="center" wrapText="1"/>
    </xf>
    <xf numFmtId="0" fontId="19" fillId="0" borderId="14" xfId="20" applyFill="1" applyBorder="1" applyAlignment="1">
      <alignment horizontal="center" vertical="center" wrapText="1"/>
    </xf>
    <xf numFmtId="3" fontId="2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8" fillId="3" borderId="0" xfId="0" applyFont="1" applyFill="1" applyBorder="1" applyAlignment="1">
      <alignment horizontal="center" vertical="center" wrapText="1"/>
    </xf>
    <xf numFmtId="0" fontId="0" fillId="0" borderId="0" xfId="0" applyAlignment="1">
      <alignment horizontal="center"/>
    </xf>
    <xf numFmtId="0" fontId="39" fillId="0" borderId="0" xfId="0" applyFont="1" applyFill="1" applyBorder="1" applyAlignment="1">
      <alignment horizontal="center" vertical="center" wrapText="1"/>
    </xf>
    <xf numFmtId="0" fontId="39" fillId="0" borderId="0" xfId="0" applyFont="1" applyFill="1" applyAlignment="1">
      <alignment horizontal="center" vertical="center" wrapText="1"/>
    </xf>
    <xf numFmtId="0" fontId="25" fillId="0" borderId="0" xfId="0" applyFont="1" applyFill="1" applyBorder="1" applyAlignment="1" quotePrefix="1">
      <alignment horizontal="center" vertical="center" wrapText="1"/>
    </xf>
    <xf numFmtId="0" fontId="40" fillId="0" borderId="0" xfId="0" applyFont="1" applyFill="1" applyBorder="1" applyAlignment="1">
      <alignment horizontal="center" vertical="center" wrapText="1"/>
    </xf>
    <xf numFmtId="0" fontId="24" fillId="0" borderId="0" xfId="0" applyFont="1" applyFill="1" applyBorder="1" applyAlignment="1" quotePrefix="1">
      <alignment horizontal="center" vertical="center" wrapText="1"/>
    </xf>
    <xf numFmtId="0" fontId="22" fillId="7" borderId="0" xfId="0" applyFont="1" applyFill="1" applyBorder="1" applyAlignment="1" quotePrefix="1">
      <alignment horizontal="center" vertical="center" wrapText="1"/>
    </xf>
    <xf numFmtId="0" fontId="43" fillId="8" borderId="0" xfId="21" applyFont="1" applyFill="1" applyBorder="1" applyAlignment="1" applyProtection="1">
      <alignment horizontal="left" indent="9"/>
      <protection/>
    </xf>
    <xf numFmtId="0" fontId="44" fillId="8" borderId="0" xfId="21" applyFont="1" applyFill="1" applyBorder="1" applyAlignment="1" applyProtection="1">
      <alignment horizontal="left"/>
      <protection/>
    </xf>
    <xf numFmtId="0" fontId="1" fillId="8" borderId="0" xfId="21" applyFont="1" applyFill="1" applyBorder="1" applyProtection="1">
      <alignment/>
      <protection/>
    </xf>
    <xf numFmtId="0" fontId="1" fillId="0" borderId="0" xfId="0" applyFont="1" applyFill="1" applyBorder="1" applyProtection="1">
      <protection locked="0"/>
    </xf>
    <xf numFmtId="0" fontId="1" fillId="0" borderId="0" xfId="21" applyFont="1" applyFill="1" applyBorder="1" applyProtection="1">
      <alignment/>
      <protection locked="0"/>
    </xf>
    <xf numFmtId="0" fontId="44" fillId="8" borderId="0" xfId="21" applyFont="1" applyFill="1" applyBorder="1" applyAlignment="1" applyProtection="1">
      <alignment horizontal="left" indent="8"/>
      <protection/>
    </xf>
    <xf numFmtId="0" fontId="44" fillId="8" borderId="0" xfId="21" applyFont="1" applyFill="1" applyBorder="1" applyAlignment="1" applyProtection="1">
      <alignment horizontal="left" indent="5"/>
      <protection/>
    </xf>
    <xf numFmtId="0" fontId="44" fillId="8" borderId="0" xfId="21" applyFont="1" applyFill="1" applyBorder="1" applyAlignment="1" applyProtection="1">
      <alignment horizontal="right"/>
      <protection/>
    </xf>
    <xf numFmtId="167" fontId="1" fillId="0" borderId="0" xfId="22" applyNumberFormat="1" applyFont="1" applyFill="1" applyBorder="1" applyAlignment="1" applyProtection="1">
      <alignment horizontal="left"/>
      <protection/>
    </xf>
    <xf numFmtId="167" fontId="1" fillId="8" borderId="0" xfId="22" applyNumberFormat="1" applyFont="1" applyFill="1" applyBorder="1" applyAlignment="1" applyProtection="1">
      <alignment horizontal="left"/>
      <protection/>
    </xf>
    <xf numFmtId="0" fontId="45" fillId="0" borderId="0" xfId="0" applyFont="1" applyFill="1" applyBorder="1" applyAlignment="1" applyProtection="1">
      <alignment horizontal="center"/>
      <protection locked="0"/>
    </xf>
    <xf numFmtId="0" fontId="47" fillId="0" borderId="0" xfId="0" applyFont="1" applyFill="1" applyBorder="1" applyProtection="1">
      <protection locked="0"/>
    </xf>
    <xf numFmtId="0" fontId="46" fillId="8" borderId="0" xfId="0" applyFont="1" applyFill="1" applyBorder="1" applyAlignment="1" applyProtection="1">
      <alignment wrapText="1"/>
      <protection/>
    </xf>
    <xf numFmtId="0" fontId="47" fillId="8" borderId="0" xfId="0" applyFont="1" applyFill="1" applyBorder="1" applyProtection="1">
      <protection locked="0"/>
    </xf>
    <xf numFmtId="0" fontId="46" fillId="0" borderId="0" xfId="0" applyFont="1" applyFill="1" applyBorder="1" applyAlignment="1" applyProtection="1">
      <alignment vertical="top"/>
      <protection/>
    </xf>
    <xf numFmtId="0" fontId="47" fillId="0" borderId="0" xfId="0" applyFont="1" applyFill="1" applyBorder="1" applyAlignment="1" applyProtection="1">
      <alignment vertical="top"/>
      <protection/>
    </xf>
    <xf numFmtId="0" fontId="47" fillId="0" borderId="0" xfId="0" applyFont="1" applyFill="1" applyBorder="1" applyAlignment="1" applyProtection="1">
      <alignment vertical="top" wrapText="1"/>
      <protection/>
    </xf>
    <xf numFmtId="0" fontId="49" fillId="0" borderId="0" xfId="23" applyNumberFormat="1" applyFont="1" applyFill="1" applyBorder="1" applyAlignment="1" applyProtection="1" quotePrefix="1">
      <alignment vertical="top"/>
      <protection/>
    </xf>
    <xf numFmtId="0" fontId="47" fillId="0" borderId="0" xfId="0" applyFont="1" applyFill="1" applyBorder="1" applyAlignment="1" applyProtection="1">
      <alignment vertical="top"/>
      <protection locked="0"/>
    </xf>
    <xf numFmtId="0" fontId="50" fillId="8" borderId="0" xfId="0" applyFont="1" applyFill="1" applyBorder="1" applyAlignment="1" applyProtection="1">
      <alignment wrapText="1"/>
      <protection/>
    </xf>
    <xf numFmtId="0" fontId="50" fillId="0" borderId="0" xfId="0" applyFont="1" applyFill="1" applyBorder="1" applyProtection="1">
      <protection/>
    </xf>
    <xf numFmtId="0" fontId="50" fillId="0" borderId="0" xfId="0" applyFont="1" applyFill="1" applyBorder="1" applyAlignment="1" applyProtection="1">
      <alignment wrapText="1"/>
      <protection/>
    </xf>
    <xf numFmtId="0" fontId="1" fillId="8" borderId="0" xfId="0" applyFont="1" applyFill="1" applyBorder="1" applyProtection="1">
      <protection/>
    </xf>
    <xf numFmtId="0" fontId="1" fillId="8" borderId="0" xfId="0" applyFont="1" applyFill="1" applyBorder="1" applyAlignment="1" applyProtection="1">
      <alignment horizontal="right"/>
      <protection/>
    </xf>
    <xf numFmtId="0" fontId="51" fillId="9" borderId="0" xfId="0" applyFont="1" applyFill="1" applyBorder="1" applyProtection="1">
      <protection/>
    </xf>
    <xf numFmtId="0" fontId="1" fillId="9" borderId="0" xfId="0" applyFont="1" applyFill="1" applyBorder="1" applyProtection="1">
      <protection/>
    </xf>
    <xf numFmtId="0" fontId="52" fillId="8" borderId="0" xfId="0" applyFont="1" applyFill="1" applyBorder="1" applyAlignment="1" applyProtection="1">
      <alignment horizontal="left"/>
      <protection/>
    </xf>
    <xf numFmtId="0" fontId="45" fillId="8" borderId="0" xfId="0" applyFont="1" applyFill="1" applyBorder="1" applyAlignment="1" applyProtection="1">
      <alignment horizontal="center"/>
      <protection/>
    </xf>
    <xf numFmtId="0" fontId="45" fillId="0" borderId="0" xfId="0" applyFont="1" applyFill="1" applyBorder="1" applyAlignment="1" applyProtection="1">
      <alignment horizontal="center"/>
      <protection/>
    </xf>
    <xf numFmtId="0" fontId="52" fillId="8" borderId="0" xfId="0" applyFont="1" applyFill="1" applyBorder="1" applyAlignment="1" applyProtection="1">
      <alignment horizontal="right" indent="3"/>
      <protection/>
    </xf>
    <xf numFmtId="0" fontId="52" fillId="8" borderId="0" xfId="0" applyFont="1" applyFill="1" applyBorder="1" applyAlignment="1" applyProtection="1">
      <alignment horizontal="center"/>
      <protection/>
    </xf>
    <xf numFmtId="0" fontId="45" fillId="0" borderId="0" xfId="0" applyFont="1" applyFill="1" applyBorder="1" applyProtection="1">
      <protection locked="0"/>
    </xf>
    <xf numFmtId="0" fontId="1" fillId="0" borderId="0" xfId="0" applyFont="1" applyFill="1" applyBorder="1" applyAlignment="1" applyProtection="1">
      <alignment horizontal="left"/>
      <protection/>
    </xf>
    <xf numFmtId="168" fontId="1" fillId="8" borderId="0" xfId="0" applyNumberFormat="1" applyFont="1" applyFill="1" applyBorder="1" applyAlignment="1" applyProtection="1">
      <alignment horizontal="right" indent="3"/>
      <protection/>
    </xf>
    <xf numFmtId="169" fontId="1" fillId="8" borderId="0" xfId="24" applyNumberFormat="1" applyFont="1" applyFill="1" applyBorder="1" applyAlignment="1" applyProtection="1" quotePrefix="1">
      <alignment horizontal="center"/>
      <protection/>
    </xf>
    <xf numFmtId="170" fontId="1" fillId="8" borderId="0" xfId="0" applyNumberFormat="1" applyFont="1" applyFill="1" applyBorder="1" applyAlignment="1" applyProtection="1">
      <alignment horizontal="right" indent="2"/>
      <protection/>
    </xf>
    <xf numFmtId="14" fontId="1" fillId="8" borderId="0" xfId="0" applyNumberFormat="1" applyFont="1" applyFill="1" applyBorder="1" applyAlignment="1" applyProtection="1">
      <alignment horizontal="center"/>
      <protection/>
    </xf>
    <xf numFmtId="171" fontId="1" fillId="8" borderId="0" xfId="0" applyNumberFormat="1" applyFont="1" applyFill="1" applyBorder="1" applyAlignment="1" applyProtection="1">
      <alignment horizontal="center"/>
      <protection/>
    </xf>
    <xf numFmtId="0" fontId="1" fillId="8" borderId="0" xfId="0" applyFont="1" applyFill="1" applyBorder="1" applyAlignment="1" applyProtection="1">
      <alignment horizontal="center"/>
      <protection/>
    </xf>
    <xf numFmtId="43" fontId="1" fillId="0" borderId="0" xfId="24" applyFont="1" applyFill="1" applyBorder="1" applyProtection="1">
      <protection locked="0"/>
    </xf>
    <xf numFmtId="0" fontId="1" fillId="8" borderId="0" xfId="0" applyFont="1" applyFill="1" applyBorder="1" applyAlignment="1" applyProtection="1">
      <alignment horizontal="left"/>
      <protection/>
    </xf>
    <xf numFmtId="172" fontId="1" fillId="8" borderId="0" xfId="0" applyNumberFormat="1" applyFont="1" applyFill="1" applyBorder="1" applyAlignment="1" applyProtection="1">
      <alignment horizontal="right" indent="3"/>
      <protection/>
    </xf>
    <xf numFmtId="173" fontId="1" fillId="8" borderId="0" xfId="0" applyNumberFormat="1" applyFont="1" applyFill="1" applyBorder="1" applyAlignment="1" applyProtection="1">
      <alignment horizontal="right" indent="2"/>
      <protection/>
    </xf>
    <xf numFmtId="0" fontId="1" fillId="8" borderId="0" xfId="25" applyFont="1" applyFill="1" applyBorder="1" applyAlignment="1" applyProtection="1">
      <alignment horizontal="left"/>
      <protection/>
    </xf>
    <xf numFmtId="173" fontId="1" fillId="8" borderId="0" xfId="0" applyNumberFormat="1" applyFont="1" applyFill="1" applyBorder="1" applyAlignment="1" applyProtection="1">
      <alignment horizontal="right" indent="3"/>
      <protection/>
    </xf>
    <xf numFmtId="173" fontId="1" fillId="8" borderId="0" xfId="25" applyNumberFormat="1" applyFont="1" applyFill="1" applyBorder="1" applyAlignment="1" applyProtection="1">
      <alignment horizontal="right" indent="2"/>
      <protection/>
    </xf>
    <xf numFmtId="14" fontId="1" fillId="8" borderId="0" xfId="25" applyNumberFormat="1" applyFont="1" applyFill="1" applyBorder="1" applyAlignment="1" applyProtection="1">
      <alignment horizontal="center"/>
      <protection/>
    </xf>
    <xf numFmtId="172" fontId="1" fillId="8" borderId="0" xfId="25" applyNumberFormat="1" applyFont="1" applyFill="1" applyBorder="1" applyAlignment="1" applyProtection="1">
      <alignment horizontal="right" indent="2"/>
      <protection locked="0"/>
    </xf>
    <xf numFmtId="168" fontId="1" fillId="8" borderId="0" xfId="25" applyNumberFormat="1" applyFont="1" applyFill="1" applyBorder="1" applyAlignment="1" applyProtection="1">
      <alignment horizontal="right" indent="3"/>
      <protection/>
    </xf>
    <xf numFmtId="171" fontId="1" fillId="8" borderId="0" xfId="25" applyNumberFormat="1" applyFont="1" applyFill="1" applyBorder="1" applyAlignment="1" applyProtection="1">
      <alignment horizontal="center"/>
      <protection/>
    </xf>
    <xf numFmtId="0" fontId="1" fillId="8" borderId="0" xfId="25" applyFont="1" applyFill="1" applyBorder="1" applyAlignment="1" applyProtection="1">
      <alignment horizontal="center"/>
      <protection/>
    </xf>
    <xf numFmtId="6" fontId="1" fillId="0" borderId="0" xfId="24" applyNumberFormat="1" applyFont="1" applyFill="1" applyBorder="1" applyProtection="1">
      <protection locked="0"/>
    </xf>
    <xf numFmtId="174" fontId="1" fillId="0" borderId="0" xfId="24" applyNumberFormat="1" applyFont="1" applyFill="1" applyBorder="1" applyProtection="1">
      <protection locked="0"/>
    </xf>
    <xf numFmtId="169" fontId="1" fillId="8" borderId="0" xfId="24" applyNumberFormat="1" applyFont="1" applyFill="1" applyBorder="1" applyAlignment="1" applyProtection="1">
      <alignment horizontal="center"/>
      <protection/>
    </xf>
    <xf numFmtId="172" fontId="1" fillId="8" borderId="0" xfId="25" applyNumberFormat="1" applyFont="1" applyFill="1" applyBorder="1" applyAlignment="1" applyProtection="1">
      <alignment horizontal="right" indent="3"/>
      <protection/>
    </xf>
    <xf numFmtId="175" fontId="1" fillId="8" borderId="0" xfId="25" applyNumberFormat="1" applyFont="1" applyFill="1" applyBorder="1" applyAlignment="1" applyProtection="1">
      <alignment horizontal="right" indent="3"/>
      <protection/>
    </xf>
    <xf numFmtId="0" fontId="45" fillId="8" borderId="0" xfId="0" applyFont="1" applyFill="1" applyBorder="1" applyAlignment="1" applyProtection="1">
      <alignment horizontal="left" indent="2"/>
      <protection/>
    </xf>
    <xf numFmtId="176" fontId="45" fillId="8" borderId="0" xfId="24" applyNumberFormat="1" applyFont="1" applyFill="1" applyBorder="1" applyAlignment="1" applyProtection="1">
      <alignment horizontal="center"/>
      <protection/>
    </xf>
    <xf numFmtId="173" fontId="45" fillId="8" borderId="0" xfId="0" applyNumberFormat="1" applyFont="1" applyFill="1" applyBorder="1" applyAlignment="1" applyProtection="1">
      <alignment horizontal="center"/>
      <protection/>
    </xf>
    <xf numFmtId="173" fontId="45" fillId="8" borderId="15" xfId="0" applyNumberFormat="1" applyFont="1" applyFill="1" applyBorder="1" applyAlignment="1" applyProtection="1">
      <alignment horizontal="right" indent="2"/>
      <protection/>
    </xf>
    <xf numFmtId="14" fontId="45" fillId="8" borderId="0" xfId="0" applyNumberFormat="1" applyFont="1" applyFill="1" applyBorder="1" applyAlignment="1" applyProtection="1">
      <alignment horizontal="center"/>
      <protection/>
    </xf>
    <xf numFmtId="0" fontId="45" fillId="8" borderId="0" xfId="0" applyFont="1" applyFill="1" applyBorder="1" applyAlignment="1" applyProtection="1">
      <alignment horizontal="left"/>
      <protection/>
    </xf>
    <xf numFmtId="173" fontId="45" fillId="8" borderId="16" xfId="0" applyNumberFormat="1" applyFont="1" applyFill="1" applyBorder="1" applyAlignment="1" applyProtection="1">
      <alignment horizontal="right" indent="2"/>
      <protection/>
    </xf>
    <xf numFmtId="43" fontId="45" fillId="0" borderId="0" xfId="0" applyNumberFormat="1" applyFont="1" applyFill="1" applyBorder="1" applyProtection="1">
      <protection locked="0"/>
    </xf>
    <xf numFmtId="0" fontId="1" fillId="0" borderId="0" xfId="0" applyFont="1" applyFill="1" applyBorder="1" applyProtection="1">
      <protection/>
    </xf>
    <xf numFmtId="173" fontId="45" fillId="8" borderId="0" xfId="0" applyNumberFormat="1" applyFont="1" applyFill="1" applyBorder="1" applyAlignment="1" applyProtection="1">
      <alignment horizontal="right" indent="2"/>
      <protection/>
    </xf>
    <xf numFmtId="2" fontId="1" fillId="8" borderId="0" xfId="0" applyNumberFormat="1" applyFont="1" applyFill="1" applyBorder="1" applyAlignment="1" applyProtection="1">
      <alignment horizontal="center"/>
      <protection/>
    </xf>
    <xf numFmtId="0" fontId="45" fillId="8" borderId="0" xfId="0" applyFont="1" applyFill="1" applyBorder="1" applyProtection="1">
      <protection/>
    </xf>
    <xf numFmtId="2" fontId="1" fillId="0" borderId="0" xfId="0" applyNumberFormat="1" applyFont="1" applyFill="1" applyBorder="1" applyAlignment="1" applyProtection="1">
      <alignment horizontal="center"/>
      <protection/>
    </xf>
    <xf numFmtId="0" fontId="54" fillId="8" borderId="0" xfId="0" applyFont="1" applyFill="1" applyBorder="1" applyAlignment="1" applyProtection="1">
      <alignment horizontal="center"/>
      <protection/>
    </xf>
    <xf numFmtId="0" fontId="1" fillId="8" borderId="0" xfId="25" applyFont="1" applyFill="1" applyBorder="1" applyProtection="1">
      <alignment/>
      <protection/>
    </xf>
    <xf numFmtId="0" fontId="55" fillId="8" borderId="0" xfId="0" applyFont="1" applyFill="1" applyBorder="1" applyProtection="1">
      <protection/>
    </xf>
    <xf numFmtId="0" fontId="55" fillId="0" borderId="0" xfId="0" applyFont="1" applyFill="1" applyBorder="1" applyAlignment="1" applyProtection="1" quotePrefix="1">
      <alignment horizontal="left" indent="7"/>
      <protection/>
    </xf>
    <xf numFmtId="0" fontId="55" fillId="0" borderId="0" xfId="0" applyFont="1" applyFill="1" applyBorder="1" applyAlignment="1" applyProtection="1">
      <alignment horizontal="left" indent="5"/>
      <protection/>
    </xf>
    <xf numFmtId="0" fontId="56" fillId="0" borderId="0" xfId="0" applyFont="1" applyFill="1" applyBorder="1" applyAlignment="1" applyProtection="1">
      <alignment horizontal="center" wrapText="1"/>
      <protection/>
    </xf>
    <xf numFmtId="0" fontId="56" fillId="8" borderId="0" xfId="0" applyFont="1" applyFill="1" applyBorder="1" applyAlignment="1" applyProtection="1">
      <alignment horizontal="center" wrapText="1"/>
      <protection/>
    </xf>
    <xf numFmtId="0" fontId="56" fillId="8" borderId="0" xfId="0" applyFont="1" applyFill="1" applyBorder="1" applyProtection="1">
      <protection/>
    </xf>
    <xf numFmtId="0" fontId="52" fillId="8" borderId="0" xfId="0" applyFont="1" applyFill="1" applyBorder="1" applyProtection="1">
      <protection/>
    </xf>
    <xf numFmtId="0" fontId="45" fillId="0" borderId="0" xfId="0" applyFont="1" applyFill="1" applyBorder="1" applyProtection="1">
      <protection/>
    </xf>
    <xf numFmtId="0" fontId="1" fillId="8" borderId="0" xfId="0" applyFont="1" applyFill="1" applyBorder="1" applyProtection="1">
      <protection locked="0"/>
    </xf>
    <xf numFmtId="0" fontId="45" fillId="8" borderId="0" xfId="0" applyFont="1" applyFill="1" applyBorder="1" applyProtection="1">
      <protection locked="0"/>
    </xf>
    <xf numFmtId="0" fontId="52" fillId="0" borderId="0" xfId="0" applyFont="1" applyFill="1" applyBorder="1" applyProtection="1">
      <protection locked="0"/>
    </xf>
    <xf numFmtId="0" fontId="1" fillId="8" borderId="0" xfId="0" applyFont="1" applyFill="1" applyBorder="1" applyAlignment="1" applyProtection="1">
      <alignment horizontal="left"/>
      <protection locked="0"/>
    </xf>
    <xf numFmtId="0" fontId="59" fillId="8" borderId="0" xfId="0" applyFont="1" applyFill="1" applyBorder="1" applyAlignment="1" applyProtection="1">
      <alignment horizontal="center"/>
      <protection locked="0"/>
    </xf>
    <xf numFmtId="0" fontId="54" fillId="8" borderId="0" xfId="0" applyFont="1" applyFill="1" applyBorder="1" applyAlignment="1" applyProtection="1">
      <alignment horizontal="center"/>
      <protection locked="0"/>
    </xf>
    <xf numFmtId="0" fontId="60" fillId="5" borderId="0" xfId="21" applyFont="1" applyFill="1" applyBorder="1" applyAlignment="1" applyProtection="1">
      <alignment horizontal="center" vertical="center"/>
      <protection locked="0"/>
    </xf>
    <xf numFmtId="0" fontId="47" fillId="0" borderId="0" xfId="21" applyFont="1" applyFill="1" applyBorder="1" applyAlignment="1" applyProtection="1">
      <alignment horizontal="center" vertical="center"/>
      <protection locked="0"/>
    </xf>
    <xf numFmtId="0" fontId="1" fillId="8" borderId="0" xfId="25" applyFont="1" applyFill="1" applyBorder="1" applyAlignment="1" applyProtection="1">
      <alignment horizontal="center"/>
      <protection locked="0"/>
    </xf>
    <xf numFmtId="0" fontId="60" fillId="0" borderId="0" xfId="21" applyFont="1" applyFill="1" applyBorder="1" applyAlignment="1" applyProtection="1">
      <alignment horizontal="center" vertical="center"/>
      <protection locked="0"/>
    </xf>
    <xf numFmtId="0" fontId="1" fillId="0" borderId="0" xfId="25" applyFont="1" applyFill="1" applyBorder="1" applyAlignment="1" applyProtection="1">
      <alignment horizontal="center"/>
      <protection locked="0"/>
    </xf>
    <xf numFmtId="0" fontId="47" fillId="8" borderId="0" xfId="0" applyFont="1" applyFill="1" applyBorder="1" applyAlignment="1" applyProtection="1">
      <alignment horizontal="left"/>
      <protection locked="0"/>
    </xf>
    <xf numFmtId="0" fontId="59" fillId="0" borderId="0" xfId="0" applyFont="1" applyFill="1" applyBorder="1" applyAlignment="1" applyProtection="1">
      <alignment horizontal="center"/>
      <protection locked="0"/>
    </xf>
    <xf numFmtId="0" fontId="60" fillId="8" borderId="0" xfId="25" applyFont="1" applyFill="1" applyBorder="1" applyAlignment="1" applyProtection="1">
      <alignment horizontal="center"/>
      <protection locked="0"/>
    </xf>
    <xf numFmtId="0" fontId="47" fillId="0" borderId="0" xfId="25" applyFont="1" applyFill="1" applyBorder="1" applyAlignment="1" applyProtection="1">
      <alignment horizontal="center"/>
      <protection locked="0"/>
    </xf>
    <xf numFmtId="0" fontId="52" fillId="0" borderId="0" xfId="0" applyFont="1" applyFill="1" applyBorder="1" applyAlignment="1" applyProtection="1">
      <alignment horizontal="left"/>
      <protection locked="0"/>
    </xf>
    <xf numFmtId="0" fontId="52" fillId="8" borderId="0" xfId="0" applyFont="1" applyFill="1" applyBorder="1" applyAlignment="1" applyProtection="1">
      <alignment horizontal="left"/>
      <protection locked="0"/>
    </xf>
    <xf numFmtId="0" fontId="61" fillId="8" borderId="0" xfId="21" applyFont="1" applyFill="1" applyBorder="1" applyProtection="1">
      <alignment/>
      <protection locked="0"/>
    </xf>
    <xf numFmtId="0" fontId="46" fillId="8" borderId="0" xfId="21" applyFont="1" applyFill="1" applyBorder="1" applyProtection="1">
      <alignment/>
      <protection locked="0"/>
    </xf>
    <xf numFmtId="0" fontId="47" fillId="8" borderId="0" xfId="21" applyFont="1" applyFill="1" applyBorder="1" applyProtection="1">
      <alignment/>
      <protection locked="0"/>
    </xf>
    <xf numFmtId="0" fontId="59" fillId="8" borderId="0" xfId="21" applyFont="1" applyFill="1" applyBorder="1" applyProtection="1">
      <alignment/>
      <protection locked="0"/>
    </xf>
    <xf numFmtId="0" fontId="59" fillId="8" borderId="0" xfId="21" applyFont="1" applyFill="1" applyBorder="1" applyAlignment="1" applyProtection="1">
      <alignment horizontal="center"/>
      <protection locked="0"/>
    </xf>
    <xf numFmtId="0" fontId="47" fillId="8" borderId="0" xfId="21" applyFont="1" applyFill="1" applyBorder="1" applyAlignment="1" applyProtection="1">
      <alignment horizontal="center"/>
      <protection locked="0"/>
    </xf>
    <xf numFmtId="0" fontId="60" fillId="10" borderId="0" xfId="21" applyFont="1" applyFill="1" applyBorder="1" applyAlignment="1" applyProtection="1">
      <alignment horizontal="center"/>
      <protection locked="0"/>
    </xf>
    <xf numFmtId="0" fontId="60" fillId="0" borderId="0" xfId="21" applyFont="1" applyFill="1" applyBorder="1" applyAlignment="1" applyProtection="1">
      <alignment horizontal="center"/>
      <protection locked="0"/>
    </xf>
    <xf numFmtId="0" fontId="47" fillId="0" borderId="0" xfId="21" applyFont="1" applyFill="1" applyBorder="1" applyAlignment="1" applyProtection="1">
      <alignment horizontal="center"/>
      <protection locked="0"/>
    </xf>
    <xf numFmtId="0" fontId="47" fillId="5" borderId="0" xfId="21" applyFont="1" applyFill="1" applyBorder="1" applyAlignment="1" applyProtection="1">
      <alignment horizontal="center"/>
      <protection locked="0"/>
    </xf>
    <xf numFmtId="0" fontId="60" fillId="5" borderId="0" xfId="21" applyFont="1" applyFill="1" applyBorder="1" applyAlignment="1" applyProtection="1">
      <alignment horizontal="center"/>
      <protection locked="0"/>
    </xf>
    <xf numFmtId="0" fontId="47" fillId="0" borderId="0" xfId="21" applyFont="1" applyFill="1" applyBorder="1" applyProtection="1">
      <alignment/>
      <protection locked="0"/>
    </xf>
    <xf numFmtId="0" fontId="59" fillId="0" borderId="0" xfId="21" applyFont="1" applyFill="1" applyBorder="1" applyAlignment="1" applyProtection="1">
      <alignment horizontal="center"/>
      <protection locked="0"/>
    </xf>
    <xf numFmtId="0" fontId="47" fillId="10" borderId="0" xfId="21" applyFont="1" applyFill="1" applyBorder="1" applyAlignment="1" applyProtection="1">
      <alignment horizontal="center" vertical="center"/>
      <protection locked="0"/>
    </xf>
    <xf numFmtId="0" fontId="47" fillId="8" borderId="0" xfId="21" applyFont="1" applyFill="1" applyBorder="1" applyAlignment="1" applyProtection="1">
      <alignment horizontal="center" vertical="center"/>
      <protection locked="0"/>
    </xf>
    <xf numFmtId="0" fontId="60" fillId="10" borderId="0" xfId="21" applyFont="1" applyFill="1" applyBorder="1" applyAlignment="1" applyProtection="1">
      <alignment horizontal="center" vertical="center"/>
      <protection locked="0"/>
    </xf>
    <xf numFmtId="0" fontId="47" fillId="8" borderId="0" xfId="21" applyFont="1" applyFill="1" applyBorder="1" applyAlignment="1" applyProtection="1">
      <alignment wrapText="1"/>
      <protection locked="0"/>
    </xf>
    <xf numFmtId="0" fontId="47" fillId="8" borderId="0" xfId="21" applyFont="1" applyFill="1" applyBorder="1" applyAlignment="1" applyProtection="1">
      <alignment vertical="center"/>
      <protection locked="0"/>
    </xf>
    <xf numFmtId="0" fontId="47" fillId="0" borderId="0" xfId="21" applyFont="1" applyFill="1" applyBorder="1" applyAlignment="1" applyProtection="1">
      <alignment vertical="center"/>
      <protection locked="0"/>
    </xf>
    <xf numFmtId="0" fontId="59" fillId="10" borderId="0" xfId="21" applyFont="1" applyFill="1" applyBorder="1" applyAlignment="1" applyProtection="1">
      <alignment horizontal="center"/>
      <protection locked="0"/>
    </xf>
    <xf numFmtId="0" fontId="52" fillId="8" borderId="0" xfId="0" applyFont="1" applyFill="1" applyBorder="1" applyProtection="1">
      <protection locked="0"/>
    </xf>
    <xf numFmtId="0" fontId="62" fillId="8" borderId="0" xfId="0" applyFont="1" applyFill="1" applyBorder="1" applyProtection="1">
      <protection locked="0"/>
    </xf>
    <xf numFmtId="0" fontId="63" fillId="8" borderId="0" xfId="0" applyFont="1" applyFill="1" applyBorder="1" applyAlignment="1" applyProtection="1">
      <alignment horizontal="center" vertical="center"/>
      <protection locked="0"/>
    </xf>
    <xf numFmtId="6" fontId="64" fillId="8" borderId="0" xfId="26" applyNumberFormat="1" applyFont="1" applyFill="1" applyBorder="1" applyAlignment="1" applyProtection="1">
      <alignment horizontal="right"/>
      <protection locked="0"/>
    </xf>
    <xf numFmtId="0" fontId="1" fillId="8" borderId="0" xfId="0" applyFont="1" applyFill="1" applyBorder="1" applyAlignment="1" applyProtection="1">
      <alignment horizontal="center"/>
      <protection locked="0"/>
    </xf>
    <xf numFmtId="0" fontId="47" fillId="0" borderId="0" xfId="0" applyFont="1" applyFill="1" applyBorder="1" applyAlignment="1" applyProtection="1">
      <alignment vertical="top" wrapText="1"/>
      <protection locked="0"/>
    </xf>
    <xf numFmtId="0" fontId="45" fillId="8" borderId="0" xfId="0" applyFont="1" applyFill="1" applyBorder="1" applyAlignment="1" applyProtection="1">
      <alignment/>
      <protection/>
    </xf>
    <xf numFmtId="0" fontId="45" fillId="8" borderId="0" xfId="0" applyFont="1" applyFill="1" applyBorder="1" applyAlignment="1" applyProtection="1">
      <alignment wrapText="1"/>
      <protection/>
    </xf>
    <xf numFmtId="173" fontId="45" fillId="8" borderId="0" xfId="27" applyNumberFormat="1" applyFont="1" applyFill="1" applyBorder="1" applyAlignment="1" applyProtection="1">
      <alignment horizontal="right"/>
      <protection/>
    </xf>
    <xf numFmtId="0" fontId="1" fillId="8" borderId="0" xfId="0" applyFont="1" applyFill="1" applyBorder="1" applyAlignment="1" applyProtection="1">
      <alignment wrapText="1"/>
      <protection/>
    </xf>
    <xf numFmtId="44" fontId="1" fillId="8" borderId="0" xfId="27" applyFont="1" applyFill="1" applyBorder="1" applyProtection="1">
      <protection/>
    </xf>
    <xf numFmtId="0" fontId="1" fillId="8" borderId="0" xfId="0" applyFont="1" applyFill="1" applyBorder="1" applyAlignment="1" applyProtection="1">
      <alignment/>
      <protection/>
    </xf>
    <xf numFmtId="170" fontId="1" fillId="8" borderId="0" xfId="24" applyNumberFormat="1" applyFont="1" applyFill="1" applyBorder="1" applyAlignment="1" applyProtection="1">
      <alignment horizontal="right" vertical="top"/>
      <protection/>
    </xf>
    <xf numFmtId="0" fontId="1" fillId="8" borderId="0" xfId="0" applyFont="1" applyFill="1" applyBorder="1" applyAlignment="1" applyProtection="1">
      <alignment horizontal="left" indent="2"/>
      <protection/>
    </xf>
    <xf numFmtId="177" fontId="1" fillId="8" borderId="0" xfId="24" applyNumberFormat="1" applyFont="1" applyFill="1" applyBorder="1" applyAlignment="1" applyProtection="1">
      <alignment vertical="top"/>
      <protection/>
    </xf>
    <xf numFmtId="170" fontId="1" fillId="8" borderId="0" xfId="0" applyNumberFormat="1" applyFont="1" applyFill="1" applyBorder="1" applyAlignment="1" applyProtection="1">
      <alignment horizontal="right"/>
      <protection/>
    </xf>
    <xf numFmtId="41" fontId="1" fillId="0"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5"/>
      <protection/>
    </xf>
    <xf numFmtId="10" fontId="1" fillId="8" borderId="0" xfId="0" applyNumberFormat="1" applyFont="1" applyFill="1" applyBorder="1" applyAlignment="1" applyProtection="1">
      <alignment horizontal="right"/>
      <protection/>
    </xf>
    <xf numFmtId="41" fontId="1" fillId="8"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3"/>
      <protection/>
    </xf>
    <xf numFmtId="170" fontId="1" fillId="0" borderId="0" xfId="0" applyNumberFormat="1" applyFont="1" applyFill="1" applyBorder="1" applyProtection="1">
      <protection locked="0"/>
    </xf>
    <xf numFmtId="10" fontId="1" fillId="8" borderId="0" xfId="0" applyNumberFormat="1" applyFont="1" applyFill="1" applyBorder="1" applyAlignment="1" applyProtection="1">
      <alignment horizontal="left"/>
      <protection/>
    </xf>
    <xf numFmtId="170" fontId="45" fillId="8" borderId="15" xfId="24" applyNumberFormat="1" applyFont="1" applyFill="1" applyBorder="1" applyAlignment="1" applyProtection="1">
      <alignment horizontal="right"/>
      <protection/>
    </xf>
    <xf numFmtId="178" fontId="1" fillId="8" borderId="0" xfId="0" applyNumberFormat="1" applyFont="1" applyFill="1" applyBorder="1" applyProtection="1">
      <protection/>
    </xf>
    <xf numFmtId="0" fontId="47" fillId="0" borderId="0" xfId="0" applyFont="1" applyFill="1" applyBorder="1" applyAlignment="1" applyProtection="1">
      <alignment wrapText="1"/>
      <protection/>
    </xf>
    <xf numFmtId="0" fontId="66" fillId="0" borderId="0" xfId="28" applyFill="1" applyBorder="1" applyProtection="1">
      <alignment/>
      <protection/>
    </xf>
    <xf numFmtId="0" fontId="1" fillId="0" borderId="0" xfId="21" applyFont="1" applyFill="1" applyBorder="1" applyProtection="1">
      <alignment/>
      <protection/>
    </xf>
    <xf numFmtId="6" fontId="1" fillId="0" borderId="0" xfId="0" applyNumberFormat="1" applyFont="1" applyFill="1" applyBorder="1" applyProtection="1">
      <protection locked="0"/>
    </xf>
    <xf numFmtId="173" fontId="45" fillId="0" borderId="0" xfId="27" applyNumberFormat="1" applyFont="1" applyFill="1" applyBorder="1" applyAlignment="1" applyProtection="1">
      <alignment horizontal="right"/>
      <protection/>
    </xf>
    <xf numFmtId="0" fontId="67" fillId="8" borderId="0" xfId="0" applyFont="1" applyFill="1" applyBorder="1" applyAlignment="1" applyProtection="1">
      <alignment/>
      <protection/>
    </xf>
    <xf numFmtId="6" fontId="1" fillId="8" borderId="0" xfId="25" applyNumberFormat="1" applyFont="1" applyFill="1" applyBorder="1" applyAlignment="1" applyProtection="1">
      <alignment/>
      <protection/>
    </xf>
    <xf numFmtId="10" fontId="1" fillId="0" borderId="0" xfId="29" applyNumberFormat="1" applyFont="1" applyFill="1" applyBorder="1" applyAlignment="1" applyProtection="1">
      <alignment horizontal="right"/>
      <protection/>
    </xf>
    <xf numFmtId="8" fontId="1" fillId="0" borderId="0" xfId="0" applyNumberFormat="1" applyFont="1" applyFill="1" applyBorder="1" applyProtection="1">
      <protection locked="0"/>
    </xf>
    <xf numFmtId="41" fontId="1" fillId="8" borderId="0" xfId="24" applyNumberFormat="1" applyFont="1" applyFill="1" applyBorder="1" applyAlignment="1" applyProtection="1">
      <alignment horizontal="right" vertical="top"/>
      <protection/>
    </xf>
    <xf numFmtId="5" fontId="45" fillId="8" borderId="15" xfId="27" applyNumberFormat="1" applyFont="1" applyFill="1" applyBorder="1" applyAlignment="1" applyProtection="1">
      <alignment horizontal="right"/>
      <protection/>
    </xf>
    <xf numFmtId="5" fontId="45" fillId="8" borderId="0" xfId="27" applyNumberFormat="1" applyFont="1" applyFill="1" applyBorder="1" applyAlignment="1" applyProtection="1">
      <alignment horizontal="right"/>
      <protection/>
    </xf>
    <xf numFmtId="0" fontId="51" fillId="9" borderId="0" xfId="22" applyFont="1" applyFill="1" applyBorder="1" applyProtection="1">
      <alignment/>
      <protection/>
    </xf>
    <xf numFmtId="0" fontId="68" fillId="9" borderId="0" xfId="22" applyFont="1" applyFill="1" applyBorder="1" applyProtection="1">
      <alignment/>
      <protection/>
    </xf>
    <xf numFmtId="0" fontId="1" fillId="9" borderId="0" xfId="22" applyFont="1" applyFill="1" applyBorder="1" applyProtection="1">
      <alignment/>
      <protection/>
    </xf>
    <xf numFmtId="0" fontId="64" fillId="8" borderId="0" xfId="30" applyFont="1" applyFill="1" applyBorder="1" applyAlignment="1" applyProtection="1">
      <alignment horizontal="left"/>
      <protection/>
    </xf>
    <xf numFmtId="0" fontId="64" fillId="8" borderId="0" xfId="24" applyNumberFormat="1" applyFont="1" applyFill="1" applyBorder="1" applyAlignment="1" applyProtection="1">
      <alignment horizontal="right" indent="1"/>
      <protection/>
    </xf>
    <xf numFmtId="179" fontId="54" fillId="8" borderId="0" xfId="22" applyNumberFormat="1" applyFont="1" applyFill="1" applyBorder="1" applyAlignment="1" applyProtection="1">
      <alignment horizontal="right" indent="1"/>
      <protection/>
    </xf>
    <xf numFmtId="6" fontId="64" fillId="8" borderId="0" xfId="30" applyNumberFormat="1" applyFont="1" applyFill="1" applyBorder="1" applyAlignment="1" applyProtection="1">
      <alignment horizontal="left"/>
      <protection/>
    </xf>
    <xf numFmtId="170" fontId="1" fillId="8" borderId="17" xfId="24" applyNumberFormat="1" applyFont="1" applyFill="1" applyBorder="1" applyAlignment="1" applyProtection="1">
      <alignment horizontal="right" vertical="top"/>
      <protection/>
    </xf>
    <xf numFmtId="0" fontId="70" fillId="8" borderId="0" xfId="30" applyFont="1" applyFill="1" applyBorder="1" applyAlignment="1" applyProtection="1">
      <alignment horizontal="left" indent="2"/>
      <protection/>
    </xf>
    <xf numFmtId="6" fontId="45" fillId="8" borderId="0" xfId="27" applyNumberFormat="1" applyFont="1" applyFill="1" applyBorder="1" applyAlignment="1" applyProtection="1">
      <alignment/>
      <protection/>
    </xf>
    <xf numFmtId="170" fontId="45" fillId="8" borderId="16" xfId="24" applyNumberFormat="1" applyFont="1" applyFill="1" applyBorder="1" applyAlignment="1" applyProtection="1">
      <alignment horizontal="right"/>
      <protection/>
    </xf>
    <xf numFmtId="0" fontId="51" fillId="9" borderId="0" xfId="22" applyFont="1" applyFill="1" applyBorder="1" applyProtection="1">
      <alignment/>
      <protection locked="0"/>
    </xf>
    <xf numFmtId="0" fontId="68" fillId="9" borderId="0" xfId="22" applyFont="1" applyFill="1" applyBorder="1" applyProtection="1">
      <alignment/>
      <protection locked="0"/>
    </xf>
    <xf numFmtId="0" fontId="1" fillId="9" borderId="0" xfId="22" applyFont="1" applyFill="1" applyBorder="1" applyProtection="1">
      <alignment/>
      <protection locked="0"/>
    </xf>
    <xf numFmtId="0" fontId="53" fillId="8" borderId="0" xfId="22" applyFont="1" applyFill="1" applyBorder="1" applyAlignment="1" applyProtection="1">
      <alignment vertical="top" wrapText="1"/>
      <protection locked="0"/>
    </xf>
    <xf numFmtId="0" fontId="71" fillId="8" borderId="0" xfId="22" applyFont="1" applyFill="1" applyBorder="1" applyAlignment="1" applyProtection="1">
      <alignment vertical="top" wrapText="1"/>
      <protection locked="0"/>
    </xf>
    <xf numFmtId="0" fontId="1" fillId="8" borderId="0" xfId="22" applyFont="1" applyFill="1" applyBorder="1" applyAlignment="1" applyProtection="1">
      <alignment vertical="top" wrapText="1"/>
      <protection locked="0"/>
    </xf>
    <xf numFmtId="0" fontId="52" fillId="8" borderId="0" xfId="30" applyFont="1" applyFill="1" applyBorder="1" applyAlignment="1" applyProtection="1">
      <alignment horizontal="left"/>
      <protection locked="0"/>
    </xf>
    <xf numFmtId="0" fontId="52" fillId="8" borderId="0" xfId="30" applyFont="1" applyFill="1" applyBorder="1" applyAlignment="1" applyProtection="1">
      <alignment horizontal="center"/>
      <protection locked="0"/>
    </xf>
    <xf numFmtId="0" fontId="52" fillId="8" borderId="0" xfId="30" applyFont="1" applyFill="1" applyBorder="1" applyAlignment="1" applyProtection="1">
      <alignment/>
      <protection locked="0"/>
    </xf>
    <xf numFmtId="0" fontId="1" fillId="8" borderId="0" xfId="21" applyFont="1" applyFill="1" applyBorder="1" applyProtection="1">
      <alignment/>
      <protection locked="0"/>
    </xf>
    <xf numFmtId="43" fontId="1" fillId="8" borderId="0" xfId="24" applyFont="1" applyFill="1" applyBorder="1" applyAlignment="1" applyProtection="1">
      <alignment/>
      <protection locked="0"/>
    </xf>
    <xf numFmtId="0" fontId="1" fillId="8" borderId="0" xfId="22" applyFont="1" applyFill="1" applyBorder="1" applyAlignment="1" applyProtection="1">
      <alignment/>
      <protection locked="0"/>
    </xf>
    <xf numFmtId="6" fontId="45" fillId="8" borderId="0" xfId="26" applyNumberFormat="1" applyFont="1" applyFill="1" applyBorder="1" applyAlignment="1" applyProtection="1">
      <alignment horizontal="center"/>
      <protection locked="0"/>
    </xf>
    <xf numFmtId="6" fontId="45" fillId="8" borderId="0" xfId="26" applyNumberFormat="1" applyFont="1" applyFill="1" applyBorder="1" applyAlignment="1" applyProtection="1">
      <alignment horizontal="right" indent="2"/>
      <protection locked="0"/>
    </xf>
    <xf numFmtId="10" fontId="45" fillId="8" borderId="0" xfId="29" applyNumberFormat="1" applyFont="1" applyFill="1" applyBorder="1" applyAlignment="1" applyProtection="1">
      <alignment horizontal="right" indent="3"/>
      <protection locked="0"/>
    </xf>
    <xf numFmtId="43" fontId="1" fillId="8" borderId="0" xfId="24" applyFont="1" applyFill="1" applyBorder="1" applyAlignment="1" applyProtection="1">
      <alignment horizontal="left"/>
      <protection locked="0"/>
    </xf>
    <xf numFmtId="10" fontId="1" fillId="8" borderId="0" xfId="29" applyNumberFormat="1" applyFont="1" applyFill="1" applyBorder="1" applyAlignment="1" applyProtection="1">
      <alignment horizontal="left"/>
      <protection locked="0"/>
    </xf>
    <xf numFmtId="0" fontId="64" fillId="8" borderId="0" xfId="30" applyFont="1" applyFill="1" applyBorder="1" applyAlignment="1" applyProtection="1">
      <alignment horizontal="left"/>
      <protection locked="0"/>
    </xf>
    <xf numFmtId="6" fontId="64" fillId="8" borderId="0" xfId="30" applyNumberFormat="1" applyFont="1" applyFill="1" applyBorder="1" applyAlignment="1" applyProtection="1">
      <alignment horizontal="left"/>
      <protection locked="0"/>
    </xf>
    <xf numFmtId="181" fontId="70" fillId="8" borderId="17" xfId="30" applyNumberFormat="1" applyFont="1" applyFill="1" applyBorder="1" applyAlignment="1" applyProtection="1">
      <alignment horizontal="right"/>
      <protection locked="0"/>
    </xf>
    <xf numFmtId="181" fontId="70" fillId="8" borderId="0" xfId="30" applyNumberFormat="1" applyFont="1" applyFill="1" applyBorder="1" applyAlignment="1" applyProtection="1">
      <alignment horizontal="right"/>
      <protection locked="0"/>
    </xf>
    <xf numFmtId="0" fontId="70" fillId="8" borderId="0" xfId="30" applyFont="1" applyFill="1" applyBorder="1" applyAlignment="1" applyProtection="1">
      <alignment horizontal="center"/>
      <protection locked="0"/>
    </xf>
    <xf numFmtId="6" fontId="64" fillId="8" borderId="0" xfId="27" applyNumberFormat="1" applyFont="1" applyFill="1" applyBorder="1" applyAlignment="1" applyProtection="1">
      <alignment/>
      <protection locked="0"/>
    </xf>
    <xf numFmtId="0" fontId="72" fillId="8" borderId="0" xfId="30" applyFont="1" applyFill="1" applyBorder="1" applyAlignment="1" applyProtection="1">
      <alignment horizontal="left"/>
      <protection locked="0"/>
    </xf>
    <xf numFmtId="5" fontId="64" fillId="8" borderId="0" xfId="27" applyNumberFormat="1" applyFont="1" applyFill="1" applyBorder="1" applyAlignment="1" applyProtection="1">
      <alignment/>
      <protection locked="0"/>
    </xf>
    <xf numFmtId="0" fontId="73" fillId="8" borderId="0" xfId="30" applyFont="1" applyFill="1" applyBorder="1" applyAlignment="1" applyProtection="1" quotePrefix="1">
      <alignment horizontal="left"/>
      <protection locked="0"/>
    </xf>
    <xf numFmtId="43" fontId="64" fillId="8" borderId="0" xfId="30" applyNumberFormat="1" applyFont="1" applyFill="1" applyBorder="1" applyAlignment="1" applyProtection="1">
      <alignment horizontal="left"/>
      <protection locked="0"/>
    </xf>
    <xf numFmtId="43" fontId="64" fillId="8" borderId="0" xfId="27" applyNumberFormat="1" applyFont="1" applyFill="1" applyBorder="1" applyAlignment="1" applyProtection="1">
      <alignment/>
      <protection locked="0"/>
    </xf>
    <xf numFmtId="5" fontId="64" fillId="8" borderId="0" xfId="26" applyNumberFormat="1" applyFont="1" applyFill="1" applyBorder="1" applyAlignment="1" applyProtection="1">
      <alignment horizontal="right"/>
      <protection locked="0"/>
    </xf>
    <xf numFmtId="182" fontId="1" fillId="0" borderId="0" xfId="21" applyNumberFormat="1" applyFont="1" applyFill="1" applyBorder="1" applyProtection="1">
      <alignment/>
      <protection locked="0"/>
    </xf>
    <xf numFmtId="6" fontId="64" fillId="8" borderId="0" xfId="26" applyNumberFormat="1" applyFont="1" applyFill="1" applyBorder="1" applyAlignment="1" applyProtection="1">
      <alignment/>
      <protection locked="0"/>
    </xf>
    <xf numFmtId="6" fontId="1" fillId="8" borderId="0" xfId="26" applyNumberFormat="1" applyFont="1" applyFill="1" applyBorder="1" applyAlignment="1" applyProtection="1">
      <alignment horizontal="right"/>
      <protection locked="0"/>
    </xf>
    <xf numFmtId="6" fontId="45" fillId="8" borderId="15" xfId="27" applyNumberFormat="1" applyFont="1" applyFill="1" applyBorder="1" applyAlignment="1" applyProtection="1">
      <alignment/>
      <protection locked="0"/>
    </xf>
    <xf numFmtId="6" fontId="45" fillId="8" borderId="0" xfId="27" applyNumberFormat="1" applyFont="1" applyFill="1" applyBorder="1" applyAlignment="1" applyProtection="1">
      <alignment/>
      <protection locked="0"/>
    </xf>
    <xf numFmtId="0" fontId="74" fillId="8" borderId="0" xfId="30" applyFont="1" applyFill="1" applyBorder="1" applyAlignment="1" applyProtection="1">
      <alignment horizontal="left"/>
      <protection locked="0"/>
    </xf>
    <xf numFmtId="0" fontId="76" fillId="8" borderId="0" xfId="30" applyFont="1" applyFill="1" applyBorder="1" applyAlignment="1" applyProtection="1">
      <alignment horizontal="left"/>
      <protection locked="0"/>
    </xf>
    <xf numFmtId="179" fontId="77" fillId="8" borderId="0" xfId="26" applyNumberFormat="1" applyFont="1" applyFill="1" applyBorder="1" applyAlignment="1" applyProtection="1">
      <alignment horizontal="right" indent="2"/>
      <protection locked="0"/>
    </xf>
    <xf numFmtId="0" fontId="78" fillId="8" borderId="0" xfId="30" applyFont="1" applyFill="1" applyBorder="1" applyAlignment="1" applyProtection="1">
      <alignment horizontal="left"/>
      <protection locked="0"/>
    </xf>
    <xf numFmtId="8" fontId="74" fillId="8" borderId="0" xfId="24" applyNumberFormat="1" applyFont="1" applyFill="1" applyBorder="1" applyAlignment="1" applyProtection="1">
      <alignment horizontal="right" indent="1"/>
      <protection locked="0"/>
    </xf>
    <xf numFmtId="0" fontId="74" fillId="8" borderId="0" xfId="24" applyNumberFormat="1" applyFont="1" applyFill="1" applyBorder="1" applyAlignment="1" applyProtection="1">
      <alignment horizontal="right" indent="1"/>
      <protection locked="0"/>
    </xf>
    <xf numFmtId="0" fontId="43" fillId="8" borderId="0" xfId="21" applyFont="1" applyFill="1" applyBorder="1" applyAlignment="1">
      <alignment horizontal="left" indent="9"/>
      <protection/>
    </xf>
    <xf numFmtId="0" fontId="79" fillId="8" borderId="0" xfId="21" applyFont="1" applyFill="1" applyBorder="1" applyAlignment="1" applyProtection="1">
      <alignment horizontal="left" indent="9"/>
      <protection/>
    </xf>
    <xf numFmtId="0" fontId="44" fillId="8" borderId="0" xfId="21" applyFont="1" applyFill="1" applyBorder="1" applyAlignment="1" applyProtection="1">
      <alignment/>
      <protection/>
    </xf>
    <xf numFmtId="0" fontId="64" fillId="0" borderId="0" xfId="30" applyFont="1" applyFill="1" applyBorder="1" applyAlignment="1" applyProtection="1">
      <alignment horizontal="center"/>
      <protection/>
    </xf>
    <xf numFmtId="0" fontId="44" fillId="8" borderId="0" xfId="21" applyFont="1" applyFill="1" applyBorder="1" applyAlignment="1" applyProtection="1">
      <alignment horizontal="left" indent="12"/>
      <protection/>
    </xf>
    <xf numFmtId="0" fontId="80" fillId="8" borderId="0" xfId="21" applyFont="1" applyFill="1" applyBorder="1" applyAlignment="1" applyProtection="1">
      <alignment horizontal="left" indent="12"/>
      <protection/>
    </xf>
    <xf numFmtId="183" fontId="1" fillId="8" borderId="0" xfId="22" applyNumberFormat="1" applyFont="1" applyFill="1" applyBorder="1" applyAlignment="1" applyProtection="1">
      <alignment horizontal="left"/>
      <protection/>
    </xf>
    <xf numFmtId="0" fontId="1" fillId="8" borderId="0" xfId="21" applyFont="1" applyFill="1" applyBorder="1" applyAlignment="1" applyProtection="1">
      <alignment/>
      <protection/>
    </xf>
    <xf numFmtId="0" fontId="1" fillId="8" borderId="0" xfId="21" applyFont="1" applyFill="1" applyBorder="1" applyAlignment="1" applyProtection="1">
      <alignment horizontal="right"/>
      <protection/>
    </xf>
    <xf numFmtId="0" fontId="1" fillId="8" borderId="0" xfId="22" applyFont="1" applyFill="1" applyBorder="1" applyAlignment="1" applyProtection="1">
      <alignment horizontal="left"/>
      <protection/>
    </xf>
    <xf numFmtId="0" fontId="54" fillId="8" borderId="0" xfId="21" applyFont="1" applyFill="1" applyBorder="1" applyProtection="1">
      <alignment/>
      <protection/>
    </xf>
    <xf numFmtId="0" fontId="51" fillId="9" borderId="0" xfId="21" applyFont="1" applyFill="1" applyBorder="1" applyProtection="1">
      <alignment/>
      <protection/>
    </xf>
    <xf numFmtId="0" fontId="81" fillId="9" borderId="0" xfId="21" applyFont="1" applyFill="1" applyBorder="1" applyProtection="1">
      <alignment/>
      <protection/>
    </xf>
    <xf numFmtId="0" fontId="68" fillId="9" borderId="0" xfId="21" applyFont="1" applyFill="1" applyBorder="1" applyProtection="1">
      <alignment/>
      <protection/>
    </xf>
    <xf numFmtId="0" fontId="1" fillId="9" borderId="0" xfId="21" applyFont="1" applyFill="1" applyBorder="1" applyAlignment="1" applyProtection="1">
      <alignment/>
      <protection/>
    </xf>
    <xf numFmtId="0" fontId="1" fillId="9" borderId="0" xfId="21" applyFont="1" applyFill="1" applyBorder="1" applyProtection="1">
      <alignment/>
      <protection/>
    </xf>
    <xf numFmtId="0" fontId="1" fillId="9" borderId="0" xfId="21" applyFont="1" applyFill="1" applyBorder="1" applyAlignment="1" applyProtection="1">
      <alignment horizontal="right"/>
      <protection/>
    </xf>
    <xf numFmtId="0" fontId="1" fillId="8" borderId="0" xfId="22" applyFont="1" applyFill="1" applyBorder="1" applyProtection="1">
      <alignment/>
      <protection/>
    </xf>
    <xf numFmtId="0" fontId="1" fillId="8" borderId="0" xfId="24" applyNumberFormat="1" applyFont="1" applyFill="1" applyBorder="1" applyAlignment="1" applyProtection="1">
      <alignment/>
      <protection/>
    </xf>
    <xf numFmtId="0" fontId="83" fillId="0" borderId="0" xfId="0" applyNumberFormat="1" applyFont="1" applyFill="1" applyBorder="1" applyAlignment="1">
      <alignment horizontal="right" wrapText="1" readingOrder="1"/>
    </xf>
    <xf numFmtId="185" fontId="64" fillId="0" borderId="0" xfId="0" applyNumberFormat="1" applyFont="1" applyFill="1" applyBorder="1" applyAlignment="1">
      <alignment horizontal="right" wrapText="1" readingOrder="1"/>
    </xf>
    <xf numFmtId="184" fontId="64" fillId="0" borderId="0" xfId="0" applyNumberFormat="1" applyFont="1" applyFill="1" applyBorder="1" applyAlignment="1">
      <alignment horizontal="right" wrapText="1" readingOrder="1"/>
    </xf>
    <xf numFmtId="186" fontId="64" fillId="0" borderId="0" xfId="0" applyNumberFormat="1" applyFont="1" applyFill="1" applyBorder="1" applyAlignment="1">
      <alignment horizontal="right" wrapText="1" readingOrder="1"/>
    </xf>
    <xf numFmtId="0" fontId="1" fillId="0" borderId="0" xfId="21" applyFont="1" applyFill="1" applyBorder="1" applyAlignment="1" applyProtection="1">
      <alignment horizontal="center"/>
      <protection/>
    </xf>
    <xf numFmtId="185" fontId="1" fillId="8" borderId="0" xfId="21" applyNumberFormat="1" applyFont="1" applyFill="1" applyBorder="1" applyAlignment="1" applyProtection="1">
      <alignment/>
      <protection/>
    </xf>
    <xf numFmtId="186" fontId="64" fillId="0" borderId="0" xfId="0" applyNumberFormat="1" applyFont="1" applyFill="1" applyBorder="1" applyAlignment="1">
      <alignment horizontal="right" vertical="center" wrapText="1" readingOrder="1"/>
    </xf>
    <xf numFmtId="186" fontId="64" fillId="0" borderId="0" xfId="0" applyNumberFormat="1" applyFont="1" applyFill="1" applyBorder="1" applyAlignment="1">
      <alignment horizontal="center" wrapText="1" readingOrder="1"/>
    </xf>
    <xf numFmtId="187" fontId="64" fillId="0" borderId="0" xfId="0" applyNumberFormat="1" applyFont="1" applyFill="1" applyBorder="1" applyAlignment="1">
      <alignment horizontal="right" vertical="center" wrapText="1" readingOrder="1"/>
    </xf>
    <xf numFmtId="0" fontId="1" fillId="8" borderId="0" xfId="21" applyFont="1" applyFill="1" applyBorder="1" applyAlignment="1" applyProtection="1">
      <alignment horizontal="left"/>
      <protection/>
    </xf>
    <xf numFmtId="0" fontId="1" fillId="0" borderId="0" xfId="31" applyFont="1" applyFill="1" applyBorder="1" applyAlignment="1" applyProtection="1">
      <alignment horizontal="right" indent="1"/>
      <protection/>
    </xf>
    <xf numFmtId="0" fontId="81" fillId="9" borderId="0" xfId="22" applyFont="1" applyFill="1" applyBorder="1" applyProtection="1">
      <alignment/>
      <protection/>
    </xf>
    <xf numFmtId="0" fontId="1" fillId="9" borderId="0" xfId="22" applyFont="1" applyFill="1" applyBorder="1" applyAlignment="1" applyProtection="1">
      <alignment/>
      <protection/>
    </xf>
    <xf numFmtId="0" fontId="1" fillId="9" borderId="0" xfId="22" applyFont="1" applyFill="1" applyBorder="1" applyAlignment="1" applyProtection="1">
      <alignment horizontal="right"/>
      <protection/>
    </xf>
    <xf numFmtId="0" fontId="52" fillId="8" borderId="0" xfId="30" applyFont="1" applyFill="1" applyBorder="1" applyAlignment="1" applyProtection="1">
      <alignment horizontal="left"/>
      <protection/>
    </xf>
    <xf numFmtId="0" fontId="52" fillId="8" borderId="0" xfId="30" applyFont="1" applyFill="1" applyBorder="1" applyAlignment="1" applyProtection="1">
      <alignment horizontal="right"/>
      <protection/>
    </xf>
    <xf numFmtId="0" fontId="71" fillId="8" borderId="0" xfId="22" applyFont="1" applyFill="1" applyBorder="1" applyAlignment="1" applyProtection="1">
      <alignment horizontal="right" vertical="top" wrapText="1"/>
      <protection/>
    </xf>
    <xf numFmtId="0" fontId="1" fillId="8" borderId="0" xfId="22" applyFont="1" applyFill="1" applyBorder="1" applyAlignment="1" applyProtection="1">
      <alignment horizontal="right" vertical="top" wrapText="1"/>
      <protection/>
    </xf>
    <xf numFmtId="0" fontId="84" fillId="8" borderId="0" xfId="30" applyFont="1" applyFill="1" applyBorder="1" applyAlignment="1" applyProtection="1">
      <alignment horizontal="left"/>
      <protection/>
    </xf>
    <xf numFmtId="185" fontId="64" fillId="8" borderId="0" xfId="26" applyNumberFormat="1" applyFont="1" applyFill="1" applyBorder="1" applyAlignment="1" applyProtection="1">
      <alignment horizontal="right"/>
      <protection/>
    </xf>
    <xf numFmtId="187" fontId="1" fillId="8" borderId="0" xfId="29" applyNumberFormat="1" applyFont="1" applyFill="1" applyBorder="1" applyAlignment="1" applyProtection="1">
      <alignment horizontal="right"/>
      <protection/>
    </xf>
    <xf numFmtId="184" fontId="1" fillId="8" borderId="0" xfId="26" applyNumberFormat="1" applyFont="1" applyFill="1" applyBorder="1" applyAlignment="1" applyProtection="1">
      <alignment horizontal="right"/>
      <protection/>
    </xf>
    <xf numFmtId="188" fontId="1" fillId="0" borderId="0" xfId="21" applyNumberFormat="1" applyFont="1" applyFill="1" applyBorder="1" applyProtection="1">
      <alignment/>
      <protection/>
    </xf>
    <xf numFmtId="0" fontId="64" fillId="0" borderId="0" xfId="30" applyFont="1" applyFill="1" applyBorder="1" applyAlignment="1" applyProtection="1">
      <alignment horizontal="left"/>
      <protection/>
    </xf>
    <xf numFmtId="0" fontId="45" fillId="8" borderId="0" xfId="30" applyFont="1" applyFill="1" applyBorder="1" applyAlignment="1" applyProtection="1">
      <alignment horizontal="left" indent="2"/>
      <protection/>
    </xf>
    <xf numFmtId="0" fontId="52" fillId="8" borderId="0" xfId="30" applyFont="1" applyFill="1" applyBorder="1" applyAlignment="1" applyProtection="1">
      <alignment horizontal="left" indent="2"/>
      <protection/>
    </xf>
    <xf numFmtId="185" fontId="45" fillId="8" borderId="15" xfId="26" applyNumberFormat="1" applyFont="1" applyFill="1" applyBorder="1" applyAlignment="1" applyProtection="1">
      <alignment horizontal="right"/>
      <protection/>
    </xf>
    <xf numFmtId="0" fontId="70" fillId="8" borderId="0" xfId="24" applyNumberFormat="1" applyFont="1" applyFill="1" applyBorder="1" applyAlignment="1" applyProtection="1">
      <alignment horizontal="right"/>
      <protection/>
    </xf>
    <xf numFmtId="187" fontId="45" fillId="8" borderId="15" xfId="29" applyNumberFormat="1" applyFont="1" applyFill="1" applyBorder="1" applyAlignment="1" applyProtection="1">
      <alignment horizontal="right"/>
      <protection/>
    </xf>
    <xf numFmtId="0" fontId="70" fillId="8" borderId="0" xfId="30" applyFont="1" applyFill="1" applyBorder="1" applyAlignment="1" applyProtection="1">
      <alignment horizontal="right"/>
      <protection/>
    </xf>
    <xf numFmtId="184" fontId="45" fillId="8" borderId="15" xfId="26" applyNumberFormat="1" applyFont="1" applyFill="1" applyBorder="1" applyAlignment="1" applyProtection="1">
      <alignment horizontal="right"/>
      <protection/>
    </xf>
    <xf numFmtId="0" fontId="71" fillId="8" borderId="0" xfId="22" applyFont="1" applyFill="1" applyBorder="1" applyAlignment="1" applyProtection="1">
      <alignment vertical="top" wrapText="1"/>
      <protection/>
    </xf>
    <xf numFmtId="0" fontId="1" fillId="8" borderId="0" xfId="22" applyFont="1" applyFill="1" applyBorder="1" applyAlignment="1" applyProtection="1">
      <alignment vertical="top" wrapText="1"/>
      <protection/>
    </xf>
    <xf numFmtId="189" fontId="1" fillId="0" borderId="0" xfId="21" applyNumberFormat="1" applyFont="1" applyFill="1" applyBorder="1" applyProtection="1">
      <alignment/>
      <protection/>
    </xf>
    <xf numFmtId="190" fontId="1" fillId="0" borderId="0" xfId="21" applyNumberFormat="1" applyFont="1" applyFill="1" applyBorder="1" applyProtection="1">
      <alignment/>
      <protection/>
    </xf>
    <xf numFmtId="0" fontId="52" fillId="8" borderId="0" xfId="32" applyFont="1" applyFill="1" applyBorder="1" applyAlignment="1" applyProtection="1">
      <alignment horizontal="left"/>
      <protection/>
    </xf>
    <xf numFmtId="0" fontId="52" fillId="8" borderId="0" xfId="32" applyFont="1" applyFill="1" applyBorder="1" applyAlignment="1" applyProtection="1">
      <alignment horizontal="right"/>
      <protection/>
    </xf>
    <xf numFmtId="0" fontId="54" fillId="0" borderId="0" xfId="21" applyFont="1" applyFill="1" applyBorder="1" applyProtection="1">
      <alignment/>
      <protection/>
    </xf>
    <xf numFmtId="0" fontId="64" fillId="8" borderId="0" xfId="26" applyNumberFormat="1" applyFont="1" applyFill="1" applyBorder="1" applyAlignment="1" applyProtection="1">
      <alignment horizontal="right"/>
      <protection/>
    </xf>
    <xf numFmtId="187" fontId="64" fillId="8" borderId="0" xfId="33" applyNumberFormat="1" applyFont="1" applyFill="1" applyBorder="1" applyAlignment="1" applyProtection="1">
      <alignment horizontal="right"/>
      <protection/>
    </xf>
    <xf numFmtId="0" fontId="64" fillId="8" borderId="0" xfId="30" applyFont="1" applyFill="1" applyBorder="1" applyAlignment="1" applyProtection="1">
      <alignment horizontal="right"/>
      <protection/>
    </xf>
    <xf numFmtId="184" fontId="64" fillId="8" borderId="0" xfId="26" applyNumberFormat="1" applyFont="1" applyFill="1" applyBorder="1" applyAlignment="1" applyProtection="1">
      <alignment horizontal="right"/>
      <protection/>
    </xf>
    <xf numFmtId="0" fontId="64" fillId="0" borderId="0" xfId="24" applyNumberFormat="1" applyFont="1" applyFill="1" applyBorder="1" applyAlignment="1" applyProtection="1">
      <alignment horizontal="center"/>
      <protection/>
    </xf>
    <xf numFmtId="0" fontId="1" fillId="0" borderId="0" xfId="24" applyNumberFormat="1" applyFont="1" applyFill="1" applyBorder="1" applyProtection="1">
      <protection/>
    </xf>
    <xf numFmtId="0" fontId="70" fillId="8" borderId="0" xfId="26" applyNumberFormat="1" applyFont="1" applyFill="1" applyBorder="1" applyAlignment="1" applyProtection="1">
      <alignment horizontal="right"/>
      <protection/>
    </xf>
    <xf numFmtId="187" fontId="45" fillId="8" borderId="15" xfId="33" applyNumberFormat="1" applyFont="1" applyFill="1" applyBorder="1" applyAlignment="1" applyProtection="1">
      <alignment horizontal="right"/>
      <protection/>
    </xf>
    <xf numFmtId="0" fontId="70" fillId="8" borderId="0" xfId="32" applyFont="1" applyFill="1" applyBorder="1" applyAlignment="1" applyProtection="1">
      <alignment horizontal="center"/>
      <protection/>
    </xf>
    <xf numFmtId="0" fontId="85" fillId="8" borderId="0" xfId="32" applyFont="1" applyFill="1" applyBorder="1" applyAlignment="1" applyProtection="1">
      <alignment horizontal="center"/>
      <protection/>
    </xf>
    <xf numFmtId="0" fontId="70" fillId="8" borderId="0" xfId="24" applyNumberFormat="1" applyFont="1" applyFill="1" applyBorder="1" applyAlignment="1" applyProtection="1">
      <alignment/>
      <protection/>
    </xf>
    <xf numFmtId="0" fontId="70" fillId="8" borderId="0" xfId="24" applyNumberFormat="1" applyFont="1" applyFill="1" applyBorder="1" applyAlignment="1" applyProtection="1">
      <alignment horizontal="center"/>
      <protection/>
    </xf>
    <xf numFmtId="185" fontId="64" fillId="8" borderId="0" xfId="26" applyNumberFormat="1" applyFont="1" applyFill="1" applyBorder="1" applyAlignment="1" applyProtection="1">
      <alignment/>
      <protection/>
    </xf>
    <xf numFmtId="0" fontId="64" fillId="8" borderId="0" xfId="26" applyNumberFormat="1" applyFont="1" applyFill="1" applyBorder="1" applyAlignment="1" applyProtection="1">
      <alignment/>
      <protection/>
    </xf>
    <xf numFmtId="187" fontId="64" fillId="8" borderId="0" xfId="33" applyNumberFormat="1" applyFont="1" applyFill="1" applyBorder="1" applyAlignment="1" applyProtection="1">
      <alignment/>
      <protection/>
    </xf>
    <xf numFmtId="0" fontId="64" fillId="8" borderId="0" xfId="30" applyFont="1" applyFill="1" applyBorder="1" applyAlignment="1" applyProtection="1">
      <alignment/>
      <protection/>
    </xf>
    <xf numFmtId="184" fontId="64" fillId="8" borderId="0" xfId="26" applyNumberFormat="1" applyFont="1" applyFill="1" applyBorder="1" applyAlignment="1" applyProtection="1">
      <alignment/>
      <protection/>
    </xf>
    <xf numFmtId="184" fontId="1" fillId="8" borderId="0" xfId="26" applyNumberFormat="1" applyFont="1" applyFill="1" applyBorder="1" applyAlignment="1" applyProtection="1">
      <alignment/>
      <protection/>
    </xf>
    <xf numFmtId="0" fontId="85" fillId="8" borderId="0" xfId="30" applyFont="1" applyFill="1" applyBorder="1" applyAlignment="1" applyProtection="1">
      <alignment horizontal="left" indent="2"/>
      <protection/>
    </xf>
    <xf numFmtId="185" fontId="70" fillId="8" borderId="15" xfId="26" applyNumberFormat="1" applyFont="1" applyFill="1" applyBorder="1" applyAlignment="1" applyProtection="1">
      <alignment/>
      <protection/>
    </xf>
    <xf numFmtId="0" fontId="70" fillId="8" borderId="0" xfId="26" applyNumberFormat="1" applyFont="1" applyFill="1" applyBorder="1" applyAlignment="1" applyProtection="1">
      <alignment/>
      <protection/>
    </xf>
    <xf numFmtId="187" fontId="70" fillId="8" borderId="15" xfId="33" applyNumberFormat="1" applyFont="1" applyFill="1" applyBorder="1" applyAlignment="1" applyProtection="1">
      <alignment/>
      <protection/>
    </xf>
    <xf numFmtId="0" fontId="70" fillId="8" borderId="0" xfId="30" applyFont="1" applyFill="1" applyBorder="1" applyAlignment="1" applyProtection="1">
      <alignment/>
      <protection/>
    </xf>
    <xf numFmtId="184" fontId="70" fillId="8" borderId="15" xfId="26" applyNumberFormat="1" applyFont="1" applyFill="1" applyBorder="1" applyAlignment="1" applyProtection="1">
      <alignment/>
      <protection/>
    </xf>
    <xf numFmtId="0" fontId="70" fillId="8" borderId="0" xfId="26" applyNumberFormat="1" applyFont="1" applyFill="1" applyBorder="1" applyAlignment="1" applyProtection="1">
      <alignment horizontal="right" indent="2"/>
      <protection/>
    </xf>
    <xf numFmtId="0" fontId="70" fillId="8" borderId="0" xfId="33" applyNumberFormat="1" applyFont="1" applyFill="1" applyBorder="1" applyAlignment="1" applyProtection="1">
      <alignment horizontal="right" indent="2"/>
      <protection/>
    </xf>
    <xf numFmtId="0" fontId="70" fillId="8" borderId="0" xfId="30" applyFont="1" applyFill="1" applyBorder="1" applyAlignment="1" applyProtection="1">
      <alignment horizontal="center"/>
      <protection/>
    </xf>
    <xf numFmtId="0" fontId="53" fillId="8" borderId="0" xfId="21" applyFont="1" applyFill="1" applyBorder="1" applyAlignment="1" applyProtection="1">
      <alignment vertical="top" wrapText="1"/>
      <protection/>
    </xf>
    <xf numFmtId="0" fontId="71" fillId="8" borderId="0" xfId="21" applyFont="1" applyFill="1" applyBorder="1" applyAlignment="1" applyProtection="1">
      <alignment vertical="top" wrapText="1"/>
      <protection/>
    </xf>
    <xf numFmtId="0" fontId="1" fillId="8" borderId="0" xfId="21" applyFont="1" applyFill="1" applyBorder="1" applyAlignment="1" applyProtection="1">
      <alignment vertical="top" wrapText="1"/>
      <protection/>
    </xf>
    <xf numFmtId="0" fontId="55" fillId="8" borderId="0" xfId="0" applyFont="1" applyFill="1" applyBorder="1"/>
    <xf numFmtId="0" fontId="55" fillId="8" borderId="0" xfId="22" applyFont="1" applyFill="1" applyBorder="1" applyProtection="1">
      <alignment/>
      <protection/>
    </xf>
    <xf numFmtId="0" fontId="55" fillId="8" borderId="0" xfId="22" applyFont="1" applyFill="1" applyBorder="1" applyAlignment="1" applyProtection="1">
      <alignment horizontal="left" indent="7"/>
      <protection/>
    </xf>
    <xf numFmtId="0" fontId="86" fillId="8" borderId="0" xfId="22" applyFont="1" applyFill="1" applyBorder="1" applyProtection="1">
      <alignment/>
      <protection/>
    </xf>
    <xf numFmtId="0" fontId="55" fillId="8" borderId="0" xfId="22" applyFont="1" applyFill="1" applyBorder="1" applyAlignment="1" applyProtection="1">
      <alignment horizontal="left" indent="5"/>
      <protection/>
    </xf>
    <xf numFmtId="0" fontId="56" fillId="8" borderId="0" xfId="22" applyFont="1" applyFill="1" applyBorder="1" applyAlignment="1" applyProtection="1">
      <alignment horizontal="center" wrapText="1"/>
      <protection/>
    </xf>
    <xf numFmtId="0" fontId="56" fillId="8" borderId="0" xfId="22" applyFont="1" applyFill="1" applyBorder="1" applyAlignment="1" applyProtection="1">
      <alignment horizontal="center"/>
      <protection/>
    </xf>
    <xf numFmtId="0" fontId="55" fillId="8" borderId="0" xfId="22" applyFont="1" applyFill="1" applyBorder="1" applyAlignment="1" applyProtection="1">
      <alignment/>
      <protection/>
    </xf>
    <xf numFmtId="0" fontId="56" fillId="8" borderId="0" xfId="22" applyFont="1" applyFill="1" applyBorder="1" applyProtection="1">
      <alignment/>
      <protection/>
    </xf>
    <xf numFmtId="0" fontId="55" fillId="8" borderId="0" xfId="22" applyFont="1" applyFill="1" applyBorder="1" applyAlignment="1" applyProtection="1">
      <alignment horizontal="right"/>
      <protection/>
    </xf>
    <xf numFmtId="185" fontId="70" fillId="8" borderId="15" xfId="26" applyNumberFormat="1" applyFont="1" applyFill="1" applyBorder="1" applyAlignment="1" applyProtection="1">
      <alignment horizontal="right"/>
      <protection/>
    </xf>
    <xf numFmtId="187" fontId="70" fillId="8" borderId="15" xfId="33" applyNumberFormat="1" applyFont="1" applyFill="1" applyBorder="1" applyAlignment="1" applyProtection="1">
      <alignment horizontal="right"/>
      <protection/>
    </xf>
    <xf numFmtId="184" fontId="70" fillId="8" borderId="15" xfId="26" applyNumberFormat="1" applyFont="1" applyFill="1" applyBorder="1" applyAlignment="1" applyProtection="1">
      <alignment horizontal="right"/>
      <protection/>
    </xf>
    <xf numFmtId="0" fontId="1" fillId="8" borderId="0" xfId="31" applyFont="1" applyFill="1" applyBorder="1" applyProtection="1">
      <alignment/>
      <protection/>
    </xf>
    <xf numFmtId="0" fontId="54" fillId="8" borderId="0" xfId="31" applyFont="1" applyFill="1" applyBorder="1" applyProtection="1">
      <alignment/>
      <protection/>
    </xf>
    <xf numFmtId="185" fontId="64" fillId="8" borderId="0" xfId="24" applyNumberFormat="1" applyFont="1" applyFill="1" applyBorder="1" applyAlignment="1" applyProtection="1">
      <alignment horizontal="right"/>
      <protection/>
    </xf>
    <xf numFmtId="0" fontId="64" fillId="8" borderId="0" xfId="24" applyNumberFormat="1" applyFont="1" applyFill="1" applyBorder="1" applyAlignment="1" applyProtection="1">
      <alignment horizontal="right"/>
      <protection/>
    </xf>
    <xf numFmtId="187" fontId="64" fillId="8" borderId="0" xfId="29" applyNumberFormat="1" applyFont="1" applyFill="1" applyBorder="1" applyAlignment="1" applyProtection="1">
      <alignment horizontal="right"/>
      <protection/>
    </xf>
    <xf numFmtId="0" fontId="64" fillId="8" borderId="0" xfId="32" applyFont="1" applyFill="1" applyBorder="1" applyAlignment="1" applyProtection="1">
      <alignment horizontal="right"/>
      <protection/>
    </xf>
    <xf numFmtId="184" fontId="64" fillId="8" borderId="0" xfId="24" applyNumberFormat="1" applyFont="1" applyFill="1" applyBorder="1" applyAlignment="1" applyProtection="1">
      <alignment horizontal="right"/>
      <protection/>
    </xf>
    <xf numFmtId="0" fontId="70" fillId="8" borderId="0" xfId="32" applyFont="1" applyFill="1" applyBorder="1" applyAlignment="1" applyProtection="1">
      <alignment horizontal="left" indent="2"/>
      <protection/>
    </xf>
    <xf numFmtId="0" fontId="85" fillId="8" borderId="0" xfId="32" applyFont="1" applyFill="1" applyBorder="1" applyAlignment="1" applyProtection="1">
      <alignment horizontal="left" indent="2"/>
      <protection/>
    </xf>
    <xf numFmtId="185" fontId="70" fillId="8" borderId="15" xfId="24" applyNumberFormat="1" applyFont="1" applyFill="1" applyBorder="1" applyAlignment="1" applyProtection="1">
      <alignment horizontal="right"/>
      <protection/>
    </xf>
    <xf numFmtId="187" fontId="70" fillId="8" borderId="15" xfId="29" applyNumberFormat="1" applyFont="1" applyFill="1" applyBorder="1" applyAlignment="1" applyProtection="1">
      <alignment horizontal="right"/>
      <protection/>
    </xf>
    <xf numFmtId="0" fontId="70" fillId="8" borderId="0" xfId="32" applyFont="1" applyFill="1" applyBorder="1" applyAlignment="1" applyProtection="1">
      <alignment horizontal="right"/>
      <protection/>
    </xf>
    <xf numFmtId="184" fontId="70" fillId="8" borderId="15" xfId="24" applyNumberFormat="1" applyFont="1" applyFill="1" applyBorder="1" applyAlignment="1" applyProtection="1">
      <alignment horizontal="right"/>
      <protection/>
    </xf>
    <xf numFmtId="187" fontId="70" fillId="0" borderId="15" xfId="29" applyNumberFormat="1" applyFont="1" applyFill="1" applyBorder="1" applyAlignment="1" applyProtection="1">
      <alignment horizontal="right"/>
      <protection/>
    </xf>
    <xf numFmtId="0" fontId="1" fillId="8" borderId="0" xfId="26" applyNumberFormat="1" applyFont="1" applyFill="1" applyBorder="1" applyAlignment="1" applyProtection="1">
      <alignment/>
      <protection/>
    </xf>
    <xf numFmtId="0" fontId="54" fillId="8" borderId="0" xfId="26" applyNumberFormat="1" applyFont="1" applyFill="1" applyBorder="1" applyAlignment="1" applyProtection="1">
      <alignment/>
      <protection/>
    </xf>
    <xf numFmtId="0" fontId="64" fillId="8" borderId="0" xfId="34" applyFont="1" applyFill="1" applyBorder="1" applyAlignment="1" applyProtection="1">
      <alignment horizontal="right"/>
      <protection/>
    </xf>
    <xf numFmtId="0" fontId="70" fillId="8" borderId="0" xfId="34" applyFont="1" applyFill="1" applyBorder="1" applyAlignment="1" applyProtection="1">
      <alignment horizontal="left" indent="2"/>
      <protection/>
    </xf>
    <xf numFmtId="0" fontId="85" fillId="8" borderId="0" xfId="34" applyFont="1" applyFill="1" applyBorder="1" applyAlignment="1" applyProtection="1">
      <alignment horizontal="left" indent="2"/>
      <protection/>
    </xf>
    <xf numFmtId="0" fontId="70" fillId="8" borderId="0" xfId="34" applyFont="1" applyFill="1" applyBorder="1" applyAlignment="1" applyProtection="1">
      <alignment horizontal="right"/>
      <protection/>
    </xf>
    <xf numFmtId="0" fontId="70" fillId="8" borderId="0" xfId="24" applyNumberFormat="1" applyFont="1" applyFill="1" applyBorder="1" applyAlignment="1" applyProtection="1">
      <alignment horizontal="right" indent="2"/>
      <protection/>
    </xf>
    <xf numFmtId="0" fontId="70" fillId="8" borderId="0" xfId="33" applyNumberFormat="1" applyFont="1" applyFill="1" applyBorder="1" applyAlignment="1" applyProtection="1">
      <alignment horizontal="right" indent="1"/>
      <protection/>
    </xf>
    <xf numFmtId="0" fontId="1" fillId="0" borderId="0" xfId="26" applyNumberFormat="1" applyFont="1" applyFill="1" applyBorder="1" applyAlignment="1" applyProtection="1">
      <alignment/>
      <protection/>
    </xf>
    <xf numFmtId="185" fontId="64" fillId="0" borderId="0" xfId="24" applyNumberFormat="1" applyFont="1" applyFill="1" applyBorder="1" applyAlignment="1" applyProtection="1">
      <alignment horizontal="right"/>
      <protection/>
    </xf>
    <xf numFmtId="0" fontId="64" fillId="0" borderId="0" xfId="26" applyNumberFormat="1" applyFont="1" applyFill="1" applyBorder="1" applyAlignment="1" applyProtection="1">
      <alignment horizontal="right"/>
      <protection/>
    </xf>
    <xf numFmtId="187" fontId="64" fillId="0" borderId="0" xfId="33" applyNumberFormat="1" applyFont="1" applyFill="1" applyBorder="1" applyAlignment="1" applyProtection="1">
      <alignment horizontal="right"/>
      <protection/>
    </xf>
    <xf numFmtId="0" fontId="64" fillId="0" borderId="0" xfId="34" applyFont="1" applyFill="1" applyBorder="1" applyAlignment="1" applyProtection="1">
      <alignment horizontal="right"/>
      <protection/>
    </xf>
    <xf numFmtId="184" fontId="64" fillId="0" borderId="0" xfId="24" applyNumberFormat="1" applyFont="1" applyFill="1" applyBorder="1" applyAlignment="1" applyProtection="1">
      <alignment horizontal="right"/>
      <protection/>
    </xf>
    <xf numFmtId="0" fontId="54" fillId="8" borderId="0" xfId="22" applyFont="1" applyFill="1" applyBorder="1" applyProtection="1">
      <alignment/>
      <protection/>
    </xf>
    <xf numFmtId="0" fontId="1" fillId="8" borderId="0" xfId="22" applyFont="1" applyFill="1" applyBorder="1" applyAlignment="1" applyProtection="1">
      <alignment/>
      <protection/>
    </xf>
    <xf numFmtId="0" fontId="1" fillId="8" borderId="0" xfId="22" applyFont="1" applyFill="1" applyBorder="1" applyAlignment="1" applyProtection="1">
      <alignment horizontal="right"/>
      <protection/>
    </xf>
    <xf numFmtId="0" fontId="52" fillId="0" borderId="0" xfId="30" applyFont="1" applyFill="1" applyBorder="1" applyAlignment="1" applyProtection="1">
      <alignment horizontal="left"/>
      <protection/>
    </xf>
    <xf numFmtId="0" fontId="52" fillId="8" borderId="0" xfId="30" applyFont="1" applyFill="1" applyBorder="1" applyAlignment="1" applyProtection="1">
      <alignment horizontal="right" indent="1"/>
      <protection/>
    </xf>
    <xf numFmtId="185" fontId="64" fillId="8" borderId="0" xfId="24" applyNumberFormat="1" applyFont="1" applyFill="1" applyBorder="1" applyAlignment="1" applyProtection="1">
      <alignment/>
      <protection/>
    </xf>
    <xf numFmtId="0" fontId="64" fillId="8" borderId="0" xfId="24" applyNumberFormat="1" applyFont="1" applyFill="1" applyBorder="1" applyAlignment="1" applyProtection="1">
      <alignment/>
      <protection/>
    </xf>
    <xf numFmtId="187" fontId="64" fillId="0" borderId="0" xfId="29" applyNumberFormat="1" applyFont="1" applyFill="1" applyBorder="1" applyAlignment="1" applyProtection="1">
      <alignment/>
      <protection/>
    </xf>
    <xf numFmtId="184" fontId="64" fillId="8" borderId="0" xfId="24" applyNumberFormat="1" applyFont="1" applyFill="1" applyBorder="1" applyAlignment="1" applyProtection="1">
      <alignment/>
      <protection/>
    </xf>
    <xf numFmtId="187" fontId="64" fillId="8" borderId="0" xfId="29" applyNumberFormat="1" applyFont="1" applyFill="1" applyBorder="1" applyAlignment="1" applyProtection="1">
      <alignment/>
      <protection/>
    </xf>
    <xf numFmtId="185" fontId="70" fillId="8" borderId="15" xfId="24" applyNumberFormat="1" applyFont="1" applyFill="1" applyBorder="1" applyAlignment="1" applyProtection="1">
      <alignment/>
      <protection/>
    </xf>
    <xf numFmtId="187" fontId="70" fillId="0" borderId="15" xfId="29" applyNumberFormat="1" applyFont="1" applyFill="1" applyBorder="1" applyAlignment="1" applyProtection="1">
      <alignment/>
      <protection/>
    </xf>
    <xf numFmtId="0" fontId="64" fillId="8" borderId="0" xfId="32" applyFont="1" applyFill="1" applyBorder="1" applyAlignment="1" applyProtection="1">
      <alignment horizontal="left"/>
      <protection/>
    </xf>
    <xf numFmtId="0" fontId="84" fillId="8" borderId="0" xfId="32" applyFont="1" applyFill="1" applyBorder="1" applyAlignment="1" applyProtection="1">
      <alignment horizontal="left"/>
      <protection/>
    </xf>
    <xf numFmtId="0" fontId="70" fillId="8" borderId="0" xfId="29" applyNumberFormat="1" applyFont="1" applyFill="1" applyBorder="1" applyAlignment="1" applyProtection="1">
      <alignment horizontal="right" indent="1"/>
      <protection/>
    </xf>
    <xf numFmtId="0" fontId="70" fillId="8" borderId="0" xfId="32" applyFont="1" applyFill="1" applyBorder="1" applyAlignment="1" applyProtection="1">
      <alignment/>
      <protection/>
    </xf>
    <xf numFmtId="0" fontId="70" fillId="8" borderId="0" xfId="29" applyNumberFormat="1" applyFont="1" applyFill="1" applyBorder="1" applyAlignment="1" applyProtection="1">
      <alignment horizontal="right" indent="2"/>
      <protection/>
    </xf>
    <xf numFmtId="0" fontId="85" fillId="0" borderId="0" xfId="30" applyFont="1" applyFill="1" applyBorder="1" applyAlignment="1" applyProtection="1">
      <alignment horizontal="center"/>
      <protection/>
    </xf>
    <xf numFmtId="0" fontId="52" fillId="0" borderId="0" xfId="21" applyFont="1" applyFill="1" applyBorder="1" applyAlignment="1" applyProtection="1">
      <alignment horizontal="center"/>
      <protection/>
    </xf>
    <xf numFmtId="0" fontId="1" fillId="8" borderId="0" xfId="32" applyFont="1" applyFill="1" applyBorder="1" applyAlignment="1" applyProtection="1">
      <alignment horizontal="left"/>
      <protection/>
    </xf>
    <xf numFmtId="0" fontId="54" fillId="8" borderId="0" xfId="32" applyFont="1" applyFill="1" applyBorder="1" applyAlignment="1" applyProtection="1">
      <alignment horizontal="left"/>
      <protection/>
    </xf>
    <xf numFmtId="0" fontId="1" fillId="0" borderId="0" xfId="24" applyNumberFormat="1" applyFont="1" applyFill="1" applyBorder="1" applyAlignment="1" applyProtection="1">
      <alignment/>
      <protection/>
    </xf>
    <xf numFmtId="43" fontId="1" fillId="0" borderId="0" xfId="32" applyNumberFormat="1" applyFont="1" applyFill="1" applyBorder="1" applyAlignment="1" applyProtection="1">
      <alignment/>
      <protection/>
    </xf>
    <xf numFmtId="0" fontId="52" fillId="0" borderId="0" xfId="32" applyFont="1" applyFill="1" applyBorder="1" applyAlignment="1" applyProtection="1">
      <alignment/>
      <protection/>
    </xf>
    <xf numFmtId="43" fontId="1" fillId="0" borderId="0" xfId="21" applyNumberFormat="1" applyFont="1" applyFill="1" applyBorder="1" applyProtection="1">
      <alignment/>
      <protection/>
    </xf>
    <xf numFmtId="0" fontId="1" fillId="0" borderId="0" xfId="24" applyNumberFormat="1" applyFont="1" applyFill="1" applyBorder="1"/>
    <xf numFmtId="0" fontId="1" fillId="0" borderId="0" xfId="0" applyFont="1" applyFill="1" applyBorder="1"/>
    <xf numFmtId="0" fontId="70" fillId="8" borderId="0" xfId="26" applyNumberFormat="1" applyFont="1" applyFill="1" applyBorder="1" applyAlignment="1" applyProtection="1">
      <alignment horizontal="center"/>
      <protection/>
    </xf>
    <xf numFmtId="0" fontId="51" fillId="9" borderId="0" xfId="21" applyFont="1" applyFill="1" applyBorder="1" applyAlignment="1" applyProtection="1">
      <alignment horizontal="left"/>
      <protection/>
    </xf>
    <xf numFmtId="0" fontId="51" fillId="9" borderId="0" xfId="21" applyFont="1" applyFill="1" applyBorder="1" applyAlignment="1" applyProtection="1">
      <alignment/>
      <protection/>
    </xf>
    <xf numFmtId="0" fontId="64" fillId="8" borderId="0" xfId="30" applyFont="1" applyFill="1" applyBorder="1" applyAlignment="1" applyProtection="1">
      <alignment horizontal="center"/>
      <protection/>
    </xf>
    <xf numFmtId="0" fontId="84" fillId="8" borderId="0" xfId="30" applyFont="1" applyFill="1" applyBorder="1" applyAlignment="1" applyProtection="1">
      <alignment horizontal="center"/>
      <protection/>
    </xf>
    <xf numFmtId="0" fontId="51" fillId="8" borderId="0" xfId="21" applyFont="1" applyFill="1" applyBorder="1" applyAlignment="1" applyProtection="1">
      <alignment horizontal="center"/>
      <protection/>
    </xf>
    <xf numFmtId="0" fontId="51" fillId="0" borderId="0" xfId="21" applyFont="1" applyFill="1" applyBorder="1" applyAlignment="1" applyProtection="1">
      <alignment horizontal="left"/>
      <protection/>
    </xf>
    <xf numFmtId="0" fontId="45" fillId="8" borderId="0" xfId="32" applyFont="1" applyFill="1" applyBorder="1" applyAlignment="1" applyProtection="1">
      <alignment horizontal="right"/>
      <protection/>
    </xf>
    <xf numFmtId="0" fontId="45" fillId="0" borderId="0" xfId="32" applyFont="1" applyFill="1" applyBorder="1" applyAlignment="1" applyProtection="1">
      <alignment horizontal="center"/>
      <protection/>
    </xf>
    <xf numFmtId="0" fontId="1" fillId="0" borderId="0" xfId="25" applyFont="1" applyFill="1" applyBorder="1">
      <alignment/>
      <protection/>
    </xf>
    <xf numFmtId="0" fontId="45" fillId="8" borderId="0" xfId="32" applyFont="1" applyFill="1" applyBorder="1" applyAlignment="1" applyProtection="1">
      <alignment horizontal="center"/>
      <protection/>
    </xf>
    <xf numFmtId="0" fontId="52" fillId="8" borderId="0" xfId="0" applyFont="1" applyFill="1" applyBorder="1" applyAlignment="1" applyProtection="1">
      <alignment horizontal="right" wrapText="1"/>
      <protection/>
    </xf>
    <xf numFmtId="0" fontId="85" fillId="8" borderId="0" xfId="30" applyFont="1" applyFill="1" applyBorder="1" applyAlignment="1" applyProtection="1">
      <alignment horizontal="center"/>
      <protection/>
    </xf>
    <xf numFmtId="0" fontId="52" fillId="0" borderId="0" xfId="25" applyFont="1" applyFill="1" applyBorder="1" applyAlignment="1" applyProtection="1">
      <alignment horizontal="center" wrapText="1"/>
      <protection/>
    </xf>
    <xf numFmtId="0" fontId="52" fillId="0" borderId="0" xfId="0" applyFont="1" applyFill="1" applyBorder="1" applyAlignment="1" applyProtection="1">
      <alignment horizontal="center" wrapText="1"/>
      <protection/>
    </xf>
    <xf numFmtId="0" fontId="70" fillId="8" borderId="0" xfId="30" applyFont="1" applyFill="1" applyBorder="1" applyAlignment="1" applyProtection="1">
      <alignment horizontal="left"/>
      <protection/>
    </xf>
    <xf numFmtId="0" fontId="64" fillId="8" borderId="0" xfId="32" applyFont="1" applyFill="1" applyBorder="1" applyAlignment="1" applyProtection="1">
      <alignment horizontal="center"/>
      <protection/>
    </xf>
    <xf numFmtId="184" fontId="64" fillId="0" borderId="0" xfId="0" applyNumberFormat="1" applyFont="1" applyFill="1" applyBorder="1" applyAlignment="1">
      <alignment horizontal="right" vertical="top" wrapText="1" readingOrder="1"/>
    </xf>
    <xf numFmtId="0" fontId="64" fillId="0" borderId="0" xfId="0" applyNumberFormat="1" applyFont="1" applyFill="1" applyBorder="1" applyAlignment="1">
      <alignment horizontal="right" vertical="top" wrapText="1" readingOrder="1"/>
    </xf>
    <xf numFmtId="177" fontId="1" fillId="0" borderId="0" xfId="0" applyNumberFormat="1" applyFont="1" applyFill="1" applyBorder="1"/>
    <xf numFmtId="177" fontId="1" fillId="0" borderId="0" xfId="25" applyNumberFormat="1" applyFont="1" applyFill="1" applyBorder="1">
      <alignment/>
      <protection/>
    </xf>
    <xf numFmtId="0" fontId="45" fillId="8" borderId="0" xfId="30" applyFont="1" applyFill="1" applyBorder="1" applyAlignment="1" applyProtection="1">
      <alignment horizontal="center"/>
      <protection/>
    </xf>
    <xf numFmtId="0" fontId="64" fillId="8" borderId="0" xfId="30" applyFont="1" applyFill="1" applyBorder="1" applyAlignment="1" applyProtection="1">
      <alignment horizontal="left" indent="1"/>
      <protection/>
    </xf>
    <xf numFmtId="184" fontId="70" fillId="0" borderId="18" xfId="0" applyNumberFormat="1" applyFont="1" applyFill="1" applyBorder="1" applyAlignment="1">
      <alignment horizontal="right" vertical="top" wrapText="1" readingOrder="1"/>
    </xf>
    <xf numFmtId="0" fontId="70" fillId="0" borderId="0" xfId="0" applyNumberFormat="1" applyFont="1" applyFill="1" applyBorder="1" applyAlignment="1">
      <alignment vertical="top" wrapText="1" readingOrder="1"/>
    </xf>
    <xf numFmtId="0" fontId="64" fillId="0" borderId="0" xfId="0" applyNumberFormat="1" applyFont="1" applyFill="1" applyBorder="1" applyAlignment="1">
      <alignment vertical="top" wrapText="1" readingOrder="1"/>
    </xf>
    <xf numFmtId="177" fontId="1" fillId="0" borderId="0" xfId="21" applyNumberFormat="1" applyFont="1" applyFill="1" applyBorder="1" applyProtection="1">
      <alignment/>
      <protection/>
    </xf>
    <xf numFmtId="177" fontId="64" fillId="0" borderId="0" xfId="30" applyNumberFormat="1" applyFont="1" applyFill="1" applyBorder="1" applyAlignment="1" applyProtection="1">
      <alignment horizontal="center"/>
      <protection/>
    </xf>
    <xf numFmtId="0" fontId="82" fillId="0" borderId="0" xfId="0" applyFont="1" applyFill="1" applyBorder="1"/>
    <xf numFmtId="0" fontId="70" fillId="0" borderId="0" xfId="0" applyNumberFormat="1" applyFont="1" applyFill="1" applyBorder="1" applyAlignment="1">
      <alignment horizontal="right" vertical="top" wrapText="1" readingOrder="1"/>
    </xf>
    <xf numFmtId="0" fontId="85" fillId="0" borderId="0" xfId="0" applyNumberFormat="1" applyFont="1" applyFill="1" applyBorder="1" applyAlignment="1">
      <alignment horizontal="right" vertical="top" wrapText="1" readingOrder="1"/>
    </xf>
    <xf numFmtId="0" fontId="85" fillId="0" borderId="0" xfId="0" applyNumberFormat="1" applyFont="1" applyFill="1" applyBorder="1" applyAlignment="1">
      <alignment horizontal="center" vertical="top" wrapText="1" readingOrder="1"/>
    </xf>
    <xf numFmtId="177" fontId="1" fillId="0" borderId="0" xfId="24" applyNumberFormat="1" applyFont="1" applyFill="1" applyBorder="1"/>
    <xf numFmtId="0" fontId="70" fillId="0" borderId="0" xfId="30" applyFont="1" applyFill="1" applyBorder="1" applyAlignment="1" applyProtection="1">
      <alignment horizontal="center"/>
      <protection/>
    </xf>
    <xf numFmtId="0" fontId="1" fillId="8" borderId="0" xfId="32" applyFont="1" applyFill="1" applyBorder="1" applyAlignment="1" applyProtection="1">
      <alignment horizontal="center"/>
      <protection/>
    </xf>
    <xf numFmtId="177" fontId="70" fillId="0" borderId="0" xfId="30" applyNumberFormat="1" applyFont="1" applyFill="1" applyBorder="1" applyAlignment="1" applyProtection="1">
      <alignment horizontal="center"/>
      <protection/>
    </xf>
    <xf numFmtId="0" fontId="70" fillId="8" borderId="0" xfId="32" applyFont="1" applyFill="1" applyBorder="1" applyAlignment="1" applyProtection="1">
      <alignment horizontal="right" indent="1"/>
      <protection/>
    </xf>
    <xf numFmtId="0" fontId="64" fillId="8" borderId="0" xfId="32" applyFont="1" applyFill="1" applyBorder="1" applyAlignment="1" applyProtection="1">
      <alignment horizontal="right" indent="1"/>
      <protection/>
    </xf>
    <xf numFmtId="0" fontId="70" fillId="8" borderId="0" xfId="30" applyFont="1" applyFill="1" applyBorder="1" applyAlignment="1" applyProtection="1">
      <alignment horizontal="right" indent="1"/>
      <protection/>
    </xf>
    <xf numFmtId="0" fontId="56" fillId="8" borderId="0" xfId="22" applyFont="1" applyFill="1" applyBorder="1" applyAlignment="1" applyProtection="1">
      <alignment horizontal="left" indent="7"/>
      <protection/>
    </xf>
    <xf numFmtId="0" fontId="87" fillId="8" borderId="0" xfId="22" applyFont="1" applyFill="1" applyBorder="1" applyProtection="1">
      <alignment/>
      <protection/>
    </xf>
    <xf numFmtId="0" fontId="56" fillId="8" borderId="0" xfId="22" applyFont="1" applyFill="1" applyBorder="1" applyAlignment="1" applyProtection="1">
      <alignment horizontal="left" indent="5"/>
      <protection/>
    </xf>
    <xf numFmtId="0" fontId="56" fillId="8" borderId="0" xfId="22" applyFont="1" applyFill="1" applyBorder="1" applyAlignment="1" applyProtection="1">
      <alignment/>
      <protection/>
    </xf>
    <xf numFmtId="0" fontId="56" fillId="8" borderId="0" xfId="22" applyFont="1" applyFill="1" applyBorder="1" applyAlignment="1" applyProtection="1">
      <alignment horizontal="right"/>
      <protection/>
    </xf>
    <xf numFmtId="0" fontId="88" fillId="8" borderId="0" xfId="21" applyFont="1" applyFill="1" applyBorder="1" applyAlignment="1" applyProtection="1">
      <alignment horizontal="left" indent="9"/>
      <protection/>
    </xf>
    <xf numFmtId="0" fontId="89" fillId="8" borderId="0" xfId="21" applyFont="1" applyFill="1" applyBorder="1" applyAlignment="1" applyProtection="1">
      <alignment horizontal="left" indent="9"/>
      <protection/>
    </xf>
    <xf numFmtId="0" fontId="45" fillId="8" borderId="0" xfId="21" applyFont="1" applyFill="1" applyBorder="1" applyAlignment="1" applyProtection="1">
      <alignment horizontal="left"/>
      <protection/>
    </xf>
    <xf numFmtId="0" fontId="45" fillId="8" borderId="0" xfId="21" applyFont="1" applyFill="1" applyBorder="1" applyAlignment="1" applyProtection="1">
      <alignment/>
      <protection/>
    </xf>
    <xf numFmtId="0" fontId="45" fillId="8" borderId="0" xfId="21" applyFont="1" applyFill="1" applyBorder="1" applyAlignment="1" applyProtection="1">
      <alignment horizontal="left" indent="12"/>
      <protection/>
    </xf>
    <xf numFmtId="0" fontId="52" fillId="8" borderId="0" xfId="21" applyFont="1" applyFill="1" applyBorder="1" applyAlignment="1" applyProtection="1">
      <alignment horizontal="left" indent="12"/>
      <protection/>
    </xf>
    <xf numFmtId="0" fontId="45" fillId="8" borderId="0" xfId="21" applyFont="1" applyFill="1" applyBorder="1" applyProtection="1">
      <alignment/>
      <protection/>
    </xf>
    <xf numFmtId="0" fontId="1" fillId="0" borderId="0" xfId="21" applyFont="1" applyFill="1" applyBorder="1" applyAlignment="1" applyProtection="1">
      <alignment/>
      <protection/>
    </xf>
    <xf numFmtId="0" fontId="1" fillId="0" borderId="0" xfId="21" applyFont="1" applyFill="1" applyBorder="1" applyAlignment="1" applyProtection="1">
      <alignment horizontal="right"/>
      <protection/>
    </xf>
    <xf numFmtId="177" fontId="90" fillId="0" borderId="0" xfId="0" applyNumberFormat="1" applyFont="1" applyFill="1" applyBorder="1"/>
    <xf numFmtId="177" fontId="90" fillId="0" borderId="0" xfId="24" applyNumberFormat="1" applyFont="1" applyFill="1" applyBorder="1"/>
    <xf numFmtId="0" fontId="84" fillId="8" borderId="0" xfId="30" applyFont="1" applyFill="1" applyBorder="1" applyAlignment="1" applyProtection="1">
      <alignment horizontal="left" indent="1"/>
      <protection/>
    </xf>
    <xf numFmtId="43" fontId="64" fillId="0" borderId="0" xfId="30" applyNumberFormat="1" applyFont="1" applyFill="1" applyBorder="1" applyAlignment="1" applyProtection="1">
      <alignment horizontal="center"/>
      <protection/>
    </xf>
    <xf numFmtId="0" fontId="70" fillId="0" borderId="0" xfId="32" applyFont="1" applyFill="1" applyBorder="1" applyAlignment="1" applyProtection="1">
      <alignment horizontal="center"/>
      <protection/>
    </xf>
    <xf numFmtId="177" fontId="70" fillId="0" borderId="0" xfId="32" applyNumberFormat="1" applyFont="1" applyFill="1" applyBorder="1" applyAlignment="1" applyProtection="1">
      <alignment horizontal="center"/>
      <protection/>
    </xf>
    <xf numFmtId="184" fontId="70" fillId="8" borderId="16" xfId="30" applyNumberFormat="1" applyFont="1" applyFill="1" applyBorder="1" applyAlignment="1" applyProtection="1">
      <alignment/>
      <protection/>
    </xf>
    <xf numFmtId="0" fontId="64" fillId="8" borderId="0" xfId="32" applyFont="1" applyFill="1" applyBorder="1" applyAlignment="1" applyProtection="1">
      <alignment/>
      <protection/>
    </xf>
    <xf numFmtId="0" fontId="64" fillId="8" borderId="0" xfId="24" applyNumberFormat="1" applyFont="1" applyFill="1" applyBorder="1" applyAlignment="1" applyProtection="1">
      <alignment horizontal="center"/>
      <protection/>
    </xf>
    <xf numFmtId="0" fontId="64" fillId="0" borderId="0" xfId="32" applyFont="1" applyFill="1" applyBorder="1" applyAlignment="1" applyProtection="1">
      <alignment horizontal="left"/>
      <protection/>
    </xf>
    <xf numFmtId="187" fontId="64" fillId="0" borderId="0" xfId="0" applyNumberFormat="1" applyFont="1" applyFill="1" applyBorder="1" applyAlignment="1">
      <alignment horizontal="right" vertical="top" wrapText="1" readingOrder="1"/>
    </xf>
    <xf numFmtId="177" fontId="64" fillId="0" borderId="0" xfId="32" applyNumberFormat="1" applyFont="1" applyFill="1" applyBorder="1" applyAlignment="1" applyProtection="1">
      <alignment horizontal="left"/>
      <protection/>
    </xf>
    <xf numFmtId="187" fontId="70" fillId="0" borderId="18" xfId="0" applyNumberFormat="1" applyFont="1" applyFill="1" applyBorder="1" applyAlignment="1">
      <alignment horizontal="right" vertical="top" wrapText="1" readingOrder="1"/>
    </xf>
    <xf numFmtId="0" fontId="51" fillId="8" borderId="0" xfId="21" applyFont="1" applyFill="1" applyBorder="1" applyAlignment="1" applyProtection="1">
      <alignment horizontal="left"/>
      <protection/>
    </xf>
    <xf numFmtId="0" fontId="51" fillId="8" borderId="0" xfId="21" applyFont="1" applyFill="1" applyBorder="1" applyAlignment="1" applyProtection="1">
      <alignment/>
      <protection/>
    </xf>
    <xf numFmtId="0" fontId="45" fillId="0" borderId="0" xfId="21" applyFont="1" applyFill="1" applyBorder="1" applyProtection="1">
      <alignment/>
      <protection/>
    </xf>
    <xf numFmtId="0" fontId="85" fillId="8" borderId="0" xfId="30" applyFont="1" applyFill="1" applyBorder="1" applyAlignment="1" applyProtection="1">
      <alignment horizontal="right"/>
      <protection/>
    </xf>
    <xf numFmtId="0" fontId="64" fillId="9" borderId="0" xfId="26" applyNumberFormat="1" applyFont="1" applyFill="1" applyBorder="1" applyAlignment="1" applyProtection="1">
      <alignment horizontal="left"/>
      <protection/>
    </xf>
    <xf numFmtId="0" fontId="64" fillId="0" borderId="0" xfId="26" applyNumberFormat="1" applyFont="1" applyFill="1" applyBorder="1" applyAlignment="1" applyProtection="1">
      <alignment horizontal="left"/>
      <protection/>
    </xf>
    <xf numFmtId="0" fontId="84" fillId="0" borderId="0" xfId="30" applyFont="1" applyFill="1" applyBorder="1" applyAlignment="1" applyProtection="1">
      <alignment horizontal="left" indent="1"/>
      <protection/>
    </xf>
    <xf numFmtId="187" fontId="70" fillId="8" borderId="16" xfId="32" applyNumberFormat="1" applyFont="1" applyFill="1" applyBorder="1" applyAlignment="1" applyProtection="1">
      <alignment/>
      <protection/>
    </xf>
    <xf numFmtId="0" fontId="45" fillId="8" borderId="0" xfId="30" applyFont="1" applyFill="1" applyBorder="1" applyAlignment="1" applyProtection="1">
      <alignment/>
      <protection/>
    </xf>
    <xf numFmtId="0" fontId="64" fillId="8" borderId="0" xfId="26" applyNumberFormat="1" applyFont="1" applyFill="1" applyBorder="1" applyAlignment="1" applyProtection="1">
      <alignment horizontal="left"/>
      <protection/>
    </xf>
    <xf numFmtId="0" fontId="52" fillId="0" borderId="0" xfId="21" applyFont="1" applyFill="1" applyBorder="1" applyAlignment="1" applyProtection="1">
      <alignment horizontal="left"/>
      <protection/>
    </xf>
    <xf numFmtId="0" fontId="85" fillId="8" borderId="0" xfId="32" applyFont="1" applyFill="1" applyBorder="1" applyAlignment="1" applyProtection="1">
      <alignment horizontal="right"/>
      <protection/>
    </xf>
    <xf numFmtId="0" fontId="64" fillId="8" borderId="0" xfId="33" applyNumberFormat="1" applyFont="1" applyFill="1" applyBorder="1" applyAlignment="1" applyProtection="1">
      <alignment horizontal="right"/>
      <protection/>
    </xf>
    <xf numFmtId="0" fontId="52" fillId="8" borderId="0" xfId="21" applyFont="1" applyFill="1" applyBorder="1" applyAlignment="1" applyProtection="1">
      <alignment horizontal="left"/>
      <protection/>
    </xf>
    <xf numFmtId="0" fontId="64" fillId="8" borderId="0" xfId="26" applyNumberFormat="1" applyFont="1" applyFill="1" applyBorder="1" applyAlignment="1" applyProtection="1">
      <alignment horizontal="right" indent="1"/>
      <protection/>
    </xf>
    <xf numFmtId="0" fontId="70" fillId="8" borderId="0" xfId="26" applyNumberFormat="1" applyFont="1" applyFill="1" applyBorder="1" applyAlignment="1" applyProtection="1">
      <alignment horizontal="right" indent="1"/>
      <protection/>
    </xf>
    <xf numFmtId="184" fontId="70" fillId="8" borderId="16" xfId="26" applyNumberFormat="1" applyFont="1" applyFill="1" applyBorder="1" applyAlignment="1" applyProtection="1">
      <alignment horizontal="right"/>
      <protection/>
    </xf>
    <xf numFmtId="187" fontId="70" fillId="8" borderId="16" xfId="26" applyNumberFormat="1" applyFont="1" applyFill="1" applyBorder="1" applyAlignment="1" applyProtection="1">
      <alignment horizontal="right"/>
      <protection/>
    </xf>
    <xf numFmtId="0" fontId="70" fillId="8" borderId="0" xfId="26" applyNumberFormat="1" applyFont="1" applyFill="1" applyBorder="1" applyAlignment="1" applyProtection="1">
      <alignment horizontal="left"/>
      <protection/>
    </xf>
    <xf numFmtId="0" fontId="74" fillId="0" borderId="0" xfId="26" applyNumberFormat="1" applyFont="1" applyFill="1" applyBorder="1" applyAlignment="1" applyProtection="1">
      <alignment horizontal="left"/>
      <protection/>
    </xf>
    <xf numFmtId="0" fontId="47" fillId="0" borderId="0" xfId="21" applyFont="1" applyFill="1" applyBorder="1" applyProtection="1">
      <alignment/>
      <protection/>
    </xf>
    <xf numFmtId="0" fontId="91" fillId="5" borderId="0" xfId="21" applyFont="1" applyFill="1" applyAlignment="1">
      <alignment horizontal="left" indent="9"/>
      <protection/>
    </xf>
    <xf numFmtId="0" fontId="44" fillId="5" borderId="0" xfId="21" applyFont="1" applyFill="1" applyAlignment="1">
      <alignment horizontal="left"/>
      <protection/>
    </xf>
    <xf numFmtId="0" fontId="1" fillId="5" borderId="0" xfId="21" applyFont="1" applyFill="1">
      <alignment/>
      <protection/>
    </xf>
    <xf numFmtId="0" fontId="1" fillId="0" borderId="0" xfId="21" applyFont="1" applyFill="1">
      <alignment/>
      <protection/>
    </xf>
    <xf numFmtId="0" fontId="44" fillId="5" borderId="0" xfId="21" applyFont="1" applyFill="1" applyAlignment="1">
      <alignment horizontal="left" indent="8"/>
      <protection/>
    </xf>
    <xf numFmtId="0" fontId="44" fillId="5" borderId="0" xfId="21" applyFont="1" applyFill="1" applyAlignment="1">
      <alignment horizontal="left" indent="5"/>
      <protection/>
    </xf>
    <xf numFmtId="0" fontId="44" fillId="5" borderId="0" xfId="21" applyFont="1" applyFill="1" applyAlignment="1">
      <alignment horizontal="right"/>
      <protection/>
    </xf>
    <xf numFmtId="167" fontId="1" fillId="5" borderId="0" xfId="22" applyNumberFormat="1" applyFont="1" applyFill="1" applyAlignment="1">
      <alignment horizontal="left"/>
      <protection/>
    </xf>
    <xf numFmtId="0" fontId="1" fillId="0" borderId="0" xfId="35" applyFont="1" applyFill="1">
      <alignment/>
      <protection/>
    </xf>
    <xf numFmtId="0" fontId="44" fillId="5" borderId="0" xfId="35" applyFont="1" applyFill="1" applyAlignment="1">
      <alignment horizontal="center"/>
      <protection/>
    </xf>
    <xf numFmtId="0" fontId="66" fillId="5" borderId="0" xfId="35" applyFont="1" applyFill="1">
      <alignment/>
      <protection/>
    </xf>
    <xf numFmtId="0" fontId="93" fillId="5" borderId="0" xfId="35" applyFont="1" applyFill="1" applyAlignment="1">
      <alignment horizontal="left"/>
      <protection/>
    </xf>
    <xf numFmtId="0" fontId="45" fillId="5" borderId="0" xfId="35" applyFont="1" applyFill="1" applyAlignment="1">
      <alignment horizontal="center"/>
      <protection/>
    </xf>
    <xf numFmtId="0" fontId="45" fillId="0" borderId="0" xfId="35" applyFont="1" applyFill="1" applyAlignment="1">
      <alignment horizontal="center"/>
      <protection/>
    </xf>
    <xf numFmtId="0" fontId="95" fillId="5" borderId="0" xfId="35" applyFont="1" applyFill="1" applyAlignment="1">
      <alignment horizontal="center"/>
      <protection/>
    </xf>
    <xf numFmtId="0" fontId="67" fillId="5" borderId="0" xfId="30" applyFont="1" applyFill="1" applyBorder="1" applyAlignment="1" applyProtection="1">
      <alignment horizontal="left"/>
      <protection/>
    </xf>
    <xf numFmtId="0" fontId="94" fillId="0" borderId="0" xfId="35" applyFont="1" applyAlignment="1">
      <alignment wrapText="1"/>
      <protection/>
    </xf>
    <xf numFmtId="0" fontId="96" fillId="5" borderId="0" xfId="23" applyFont="1" applyFill="1" applyAlignment="1" applyProtection="1">
      <alignment horizontal="left"/>
      <protection/>
    </xf>
    <xf numFmtId="0" fontId="96" fillId="5" borderId="0" xfId="23" applyFont="1" applyFill="1" applyAlignment="1" applyProtection="1">
      <alignment/>
      <protection/>
    </xf>
    <xf numFmtId="0" fontId="94" fillId="5" borderId="0" xfId="35" applyFont="1" applyFill="1" applyAlignment="1">
      <alignment wrapText="1"/>
      <protection/>
    </xf>
    <xf numFmtId="0" fontId="95" fillId="0" borderId="0" xfId="35" applyFont="1" applyFill="1" applyAlignment="1">
      <alignment horizontal="center"/>
      <protection/>
    </xf>
    <xf numFmtId="0" fontId="94" fillId="5" borderId="0" xfId="35" applyFont="1" applyFill="1" applyAlignment="1">
      <alignment horizontal="left"/>
      <protection/>
    </xf>
    <xf numFmtId="173" fontId="94" fillId="5" borderId="0" xfId="35" applyNumberFormat="1" applyFont="1" applyFill="1" applyAlignment="1">
      <alignment horizontal="right"/>
      <protection/>
    </xf>
    <xf numFmtId="169" fontId="94" fillId="5" borderId="0" xfId="24" applyNumberFormat="1" applyFont="1" applyFill="1" applyAlignment="1">
      <alignment horizontal="center"/>
    </xf>
    <xf numFmtId="170" fontId="94" fillId="5" borderId="0" xfId="35" applyNumberFormat="1" applyFont="1" applyFill="1" applyAlignment="1">
      <alignment horizontal="right"/>
      <protection/>
    </xf>
    <xf numFmtId="14" fontId="94" fillId="5" borderId="0" xfId="35" applyNumberFormat="1" applyFont="1" applyFill="1" applyAlignment="1">
      <alignment horizontal="center"/>
      <protection/>
    </xf>
    <xf numFmtId="171" fontId="94" fillId="5" borderId="0" xfId="35" applyNumberFormat="1" applyFont="1" applyFill="1" applyAlignment="1">
      <alignment horizontal="center"/>
      <protection/>
    </xf>
    <xf numFmtId="0" fontId="94" fillId="5" borderId="0" xfId="35" applyFont="1" applyFill="1" applyAlignment="1">
      <alignment horizontal="center"/>
      <protection/>
    </xf>
    <xf numFmtId="0" fontId="1" fillId="0" borderId="0" xfId="35" applyFont="1">
      <alignment/>
      <protection/>
    </xf>
    <xf numFmtId="0" fontId="67" fillId="5" borderId="0" xfId="30" applyFont="1" applyFill="1" applyBorder="1" applyAlignment="1" applyProtection="1">
      <alignment horizontal="left" wrapText="1"/>
      <protection/>
    </xf>
    <xf numFmtId="169" fontId="94" fillId="5" borderId="0" xfId="24" applyNumberFormat="1" applyFont="1" applyFill="1" applyAlignment="1" quotePrefix="1">
      <alignment horizontal="center"/>
    </xf>
    <xf numFmtId="173" fontId="94" fillId="5" borderId="0" xfId="35" applyNumberFormat="1" applyFont="1" applyFill="1" applyBorder="1" applyAlignment="1">
      <alignment horizontal="right"/>
      <protection/>
    </xf>
    <xf numFmtId="172" fontId="94" fillId="5" borderId="0" xfId="35" applyNumberFormat="1" applyFont="1" applyFill="1" applyAlignment="1">
      <alignment horizontal="right"/>
      <protection/>
    </xf>
    <xf numFmtId="0" fontId="94" fillId="5" borderId="0" xfId="25" applyFont="1" applyFill="1" applyAlignment="1">
      <alignment horizontal="left"/>
      <protection/>
    </xf>
    <xf numFmtId="168" fontId="94" fillId="5" borderId="0" xfId="25" applyNumberFormat="1" applyFont="1" applyFill="1" applyAlignment="1">
      <alignment horizontal="right"/>
      <protection/>
    </xf>
    <xf numFmtId="173" fontId="94" fillId="5" borderId="0" xfId="25" applyNumberFormat="1" applyFont="1" applyFill="1" applyBorder="1" applyAlignment="1">
      <alignment horizontal="right"/>
      <protection/>
    </xf>
    <xf numFmtId="14" fontId="94" fillId="5" borderId="0" xfId="25" applyNumberFormat="1" applyFont="1" applyFill="1" applyAlignment="1">
      <alignment horizontal="center"/>
      <protection/>
    </xf>
    <xf numFmtId="171" fontId="94" fillId="5" borderId="0" xfId="25" applyNumberFormat="1" applyFont="1" applyFill="1" applyAlignment="1">
      <alignment horizontal="center"/>
      <protection/>
    </xf>
    <xf numFmtId="0" fontId="94" fillId="5" borderId="0" xfId="25" applyFont="1" applyFill="1" applyAlignment="1">
      <alignment horizontal="center"/>
      <protection/>
    </xf>
    <xf numFmtId="0" fontId="45" fillId="0" borderId="0" xfId="35" applyFont="1">
      <alignment/>
      <protection/>
    </xf>
    <xf numFmtId="0" fontId="94" fillId="5" borderId="0" xfId="35" applyFont="1" applyFill="1" applyAlignment="1">
      <alignment/>
      <protection/>
    </xf>
    <xf numFmtId="0" fontId="99" fillId="11" borderId="0" xfId="35" applyFont="1" applyFill="1">
      <alignment/>
      <protection/>
    </xf>
    <xf numFmtId="0" fontId="99" fillId="5" borderId="0" xfId="35" applyFont="1" applyFill="1">
      <alignment/>
      <protection/>
    </xf>
    <xf numFmtId="0" fontId="99" fillId="0" borderId="0" xfId="35" applyFont="1" applyFill="1" applyAlignment="1" applyProtection="1" quotePrefix="1">
      <alignment horizontal="left" indent="2"/>
      <protection/>
    </xf>
    <xf numFmtId="0" fontId="99" fillId="5" borderId="0" xfId="35" applyFont="1" applyFill="1" applyAlignment="1" applyProtection="1">
      <alignment horizontal="left" indent="5"/>
      <protection locked="0"/>
    </xf>
    <xf numFmtId="0" fontId="100" fillId="5" borderId="0" xfId="35" applyFont="1" applyFill="1" applyAlignment="1">
      <alignment horizontal="centerContinuous" wrapText="1"/>
      <protection/>
    </xf>
    <xf numFmtId="0" fontId="100" fillId="5" borderId="0" xfId="35" applyFont="1" applyFill="1">
      <alignment/>
      <protection/>
    </xf>
    <xf numFmtId="0" fontId="99" fillId="5" borderId="0" xfId="35" applyFont="1" applyFill="1" applyAlignment="1">
      <alignment horizontal="right"/>
      <protection/>
    </xf>
    <xf numFmtId="0" fontId="91" fillId="11" borderId="0" xfId="21" applyFont="1" applyFill="1" applyAlignment="1">
      <alignment horizontal="left" indent="9"/>
      <protection/>
    </xf>
    <xf numFmtId="0" fontId="44" fillId="11" borderId="0" xfId="21" applyFont="1" applyFill="1" applyAlignment="1">
      <alignment horizontal="left"/>
      <protection/>
    </xf>
    <xf numFmtId="0" fontId="1" fillId="11" borderId="0" xfId="21" applyFont="1" applyFill="1">
      <alignment/>
      <protection/>
    </xf>
    <xf numFmtId="0" fontId="67" fillId="11" borderId="0" xfId="21" applyFont="1" applyFill="1" applyAlignment="1">
      <alignment horizontal="left" indent="8"/>
      <protection/>
    </xf>
    <xf numFmtId="0" fontId="95" fillId="11" borderId="0" xfId="21" applyFont="1" applyFill="1" applyAlignment="1">
      <alignment horizontal="left" indent="5"/>
      <protection/>
    </xf>
    <xf numFmtId="0" fontId="95" fillId="11" borderId="0" xfId="21" applyFont="1" applyFill="1" applyAlignment="1">
      <alignment horizontal="left" indent="8"/>
      <protection/>
    </xf>
    <xf numFmtId="0" fontId="95" fillId="11" borderId="0" xfId="21" applyFont="1" applyFill="1" applyAlignment="1">
      <alignment horizontal="right"/>
      <protection/>
    </xf>
    <xf numFmtId="167" fontId="67" fillId="0" borderId="0" xfId="22" applyNumberFormat="1" applyFont="1" applyFill="1" applyAlignment="1">
      <alignment horizontal="right"/>
      <protection/>
    </xf>
    <xf numFmtId="0" fontId="67" fillId="0" borderId="0" xfId="21" applyFont="1" applyFill="1">
      <alignment/>
      <protection/>
    </xf>
    <xf numFmtId="0" fontId="67" fillId="11" borderId="0" xfId="21" applyFont="1" applyFill="1">
      <alignment/>
      <protection/>
    </xf>
    <xf numFmtId="0" fontId="44" fillId="11" borderId="0" xfId="21" applyFont="1" applyFill="1" applyAlignment="1">
      <alignment horizontal="right"/>
      <protection/>
    </xf>
    <xf numFmtId="167" fontId="1" fillId="11" borderId="0" xfId="22" applyNumberFormat="1" applyFont="1" applyFill="1" applyAlignment="1">
      <alignment horizontal="left"/>
      <protection/>
    </xf>
    <xf numFmtId="0" fontId="101" fillId="0" borderId="0" xfId="35" applyFont="1" applyFill="1">
      <alignment/>
      <protection/>
    </xf>
    <xf numFmtId="0" fontId="45" fillId="11" borderId="0" xfId="35" applyFont="1" applyFill="1">
      <alignment/>
      <protection/>
    </xf>
    <xf numFmtId="0" fontId="52" fillId="0" borderId="0" xfId="35" applyFont="1" applyFill="1">
      <alignment/>
      <protection/>
    </xf>
    <xf numFmtId="0" fontId="1" fillId="11" borderId="0" xfId="35" applyFont="1" applyFill="1" applyAlignment="1">
      <alignment horizontal="left"/>
      <protection/>
    </xf>
    <xf numFmtId="0" fontId="54" fillId="11" borderId="0" xfId="35" applyFont="1" applyFill="1" applyAlignment="1">
      <alignment horizontal="center"/>
      <protection/>
    </xf>
    <xf numFmtId="0" fontId="1" fillId="11" borderId="0" xfId="35" applyFont="1" applyFill="1">
      <alignment/>
      <protection/>
    </xf>
    <xf numFmtId="0" fontId="1" fillId="11" borderId="0" xfId="25" applyFont="1" applyFill="1" applyAlignment="1">
      <alignment horizontal="center"/>
      <protection/>
    </xf>
    <xf numFmtId="0" fontId="1" fillId="0" borderId="0" xfId="25" applyFont="1" applyFill="1" applyAlignment="1">
      <alignment horizontal="center"/>
      <protection/>
    </xf>
    <xf numFmtId="0" fontId="45" fillId="0" borderId="0" xfId="35" applyFont="1" applyFill="1">
      <alignment/>
      <protection/>
    </xf>
    <xf numFmtId="0" fontId="1" fillId="0" borderId="0" xfId="35" applyFont="1" applyFill="1" applyAlignment="1">
      <alignment horizontal="left"/>
      <protection/>
    </xf>
    <xf numFmtId="0" fontId="52" fillId="0" borderId="0" xfId="35" applyFont="1" applyFill="1" applyAlignment="1">
      <alignment horizontal="left"/>
      <protection/>
    </xf>
    <xf numFmtId="0" fontId="52" fillId="11" borderId="0" xfId="35" applyFont="1" applyFill="1" applyAlignment="1">
      <alignment horizontal="left"/>
      <protection/>
    </xf>
    <xf numFmtId="0" fontId="102" fillId="11" borderId="0" xfId="21" applyFont="1" applyFill="1">
      <alignment/>
      <protection/>
    </xf>
    <xf numFmtId="0" fontId="50" fillId="11" borderId="0" xfId="21" applyFont="1" applyFill="1">
      <alignment/>
      <protection/>
    </xf>
    <xf numFmtId="0" fontId="54" fillId="11" borderId="0" xfId="21" applyFont="1" applyFill="1">
      <alignment/>
      <protection/>
    </xf>
    <xf numFmtId="0" fontId="54" fillId="11" borderId="0" xfId="21" applyFont="1" applyFill="1" applyAlignment="1">
      <alignment horizontal="center"/>
      <protection/>
    </xf>
    <xf numFmtId="0" fontId="1" fillId="11" borderId="0" xfId="21" applyFont="1" applyFill="1" applyAlignment="1">
      <alignment horizontal="center"/>
      <protection/>
    </xf>
    <xf numFmtId="0" fontId="1" fillId="0" borderId="0" xfId="21" applyFont="1" applyFill="1" applyAlignment="1">
      <alignment horizontal="center"/>
      <protection/>
    </xf>
    <xf numFmtId="0" fontId="54" fillId="0" borderId="0" xfId="21" applyFont="1" applyFill="1" applyAlignment="1">
      <alignment horizontal="center"/>
      <protection/>
    </xf>
    <xf numFmtId="0" fontId="1" fillId="0" borderId="0" xfId="21" applyFont="1" applyFill="1" applyAlignment="1">
      <alignment horizontal="center" vertical="center"/>
      <protection/>
    </xf>
    <xf numFmtId="0" fontId="1" fillId="11" borderId="0" xfId="21" applyFont="1" applyFill="1" applyAlignment="1">
      <alignment horizontal="center" vertical="center"/>
      <protection/>
    </xf>
    <xf numFmtId="0" fontId="1" fillId="11" borderId="0" xfId="21" applyFont="1" applyFill="1" applyAlignment="1">
      <alignment wrapText="1"/>
      <protection/>
    </xf>
    <xf numFmtId="0" fontId="1" fillId="11" borderId="0" xfId="21" applyFont="1" applyFill="1" applyAlignment="1">
      <alignment vertical="center"/>
      <protection/>
    </xf>
    <xf numFmtId="0" fontId="1" fillId="0" borderId="0" xfId="21" applyFont="1" applyFill="1" applyAlignment="1">
      <alignment vertical="center"/>
      <protection/>
    </xf>
    <xf numFmtId="0" fontId="1" fillId="11" borderId="0" xfId="21" applyFont="1" applyFill="1" applyBorder="1">
      <alignment/>
      <protection/>
    </xf>
    <xf numFmtId="0" fontId="1" fillId="11" borderId="0" xfId="21" applyFont="1" applyFill="1" applyBorder="1" applyAlignment="1">
      <alignment horizontal="center" vertical="center"/>
      <protection/>
    </xf>
    <xf numFmtId="0" fontId="1" fillId="11" borderId="0" xfId="21" applyFont="1" applyFill="1" applyBorder="1" applyAlignment="1">
      <alignment horizontal="center"/>
      <protection/>
    </xf>
    <xf numFmtId="0" fontId="1" fillId="11" borderId="0" xfId="35" applyFont="1" applyFill="1" applyBorder="1" applyAlignment="1">
      <alignment horizontal="left"/>
      <protection/>
    </xf>
    <xf numFmtId="0" fontId="1" fillId="0" borderId="0" xfId="21" applyFont="1" applyFill="1" applyBorder="1">
      <alignment/>
      <protection/>
    </xf>
    <xf numFmtId="0" fontId="54" fillId="0" borderId="0" xfId="21" applyFont="1" applyFill="1" applyBorder="1" applyAlignment="1">
      <alignment horizontal="center"/>
      <protection/>
    </xf>
    <xf numFmtId="0" fontId="1" fillId="0" borderId="0" xfId="35" applyFont="1" applyFill="1" applyBorder="1" applyAlignment="1">
      <alignment horizontal="left"/>
      <protection/>
    </xf>
    <xf numFmtId="0" fontId="1" fillId="0" borderId="0" xfId="21" applyFont="1" applyFill="1" applyBorder="1" applyAlignment="1">
      <alignment horizontal="center" vertical="center"/>
      <protection/>
    </xf>
    <xf numFmtId="0" fontId="1" fillId="0" borderId="0" xfId="21" applyFont="1" applyFill="1" applyBorder="1" applyAlignment="1">
      <alignment horizontal="center"/>
      <protection/>
    </xf>
    <xf numFmtId="0" fontId="52" fillId="0" borderId="0" xfId="35" applyFont="1" applyFill="1" applyBorder="1">
      <alignment/>
      <protection/>
    </xf>
    <xf numFmtId="0" fontId="45" fillId="0" borderId="0" xfId="35" applyFont="1" applyFill="1" applyBorder="1">
      <alignment/>
      <protection/>
    </xf>
    <xf numFmtId="0" fontId="103" fillId="0" borderId="0" xfId="35" applyFont="1" applyFill="1" applyBorder="1">
      <alignment/>
      <protection/>
    </xf>
    <xf numFmtId="0" fontId="104" fillId="0" borderId="0" xfId="35" applyFont="1" applyFill="1" applyBorder="1" applyAlignment="1">
      <alignment horizontal="center" vertical="center"/>
      <protection/>
    </xf>
    <xf numFmtId="6" fontId="69" fillId="0" borderId="0" xfId="26" applyNumberFormat="1" applyFont="1" applyFill="1" applyBorder="1" applyAlignment="1" applyProtection="1">
      <alignment horizontal="right"/>
      <protection locked="0"/>
    </xf>
    <xf numFmtId="0" fontId="1" fillId="0" borderId="0" xfId="35" applyFont="1" applyFill="1" applyBorder="1">
      <alignment/>
      <protection/>
    </xf>
    <xf numFmtId="0" fontId="66" fillId="0" borderId="0" xfId="35" applyFont="1" applyFill="1" applyBorder="1" applyAlignment="1">
      <alignment horizontal="center"/>
      <protection/>
    </xf>
    <xf numFmtId="0" fontId="69" fillId="0" borderId="0" xfId="30" applyFont="1" applyFill="1" applyBorder="1" applyAlignment="1">
      <alignment horizontal="left"/>
      <protection/>
    </xf>
    <xf numFmtId="0" fontId="69" fillId="0" borderId="0" xfId="30" applyFont="1" applyFill="1" applyBorder="1" applyAlignment="1">
      <alignment horizontal="center"/>
      <protection/>
    </xf>
    <xf numFmtId="0" fontId="45" fillId="11" borderId="0" xfId="35" applyFont="1" applyFill="1" applyBorder="1" applyAlignment="1">
      <alignment horizontal="left" indent="2"/>
      <protection/>
    </xf>
    <xf numFmtId="0" fontId="1" fillId="0" borderId="0" xfId="35" applyFont="1" applyBorder="1">
      <alignment/>
      <protection/>
    </xf>
    <xf numFmtId="0" fontId="99" fillId="11" borderId="0" xfId="35" applyFont="1" applyFill="1" applyBorder="1">
      <alignment/>
      <protection/>
    </xf>
    <xf numFmtId="0" fontId="99" fillId="0" borderId="0" xfId="35" applyFont="1" applyFill="1" applyBorder="1" applyAlignment="1" applyProtection="1">
      <alignment horizontal="left" indent="5"/>
      <protection locked="0"/>
    </xf>
    <xf numFmtId="0" fontId="100" fillId="0" borderId="0" xfId="35" applyFont="1" applyFill="1" applyBorder="1" applyAlignment="1">
      <alignment horizontal="centerContinuous" wrapText="1"/>
      <protection/>
    </xf>
    <xf numFmtId="0" fontId="100" fillId="11" borderId="0" xfId="35" applyFont="1" applyFill="1" applyBorder="1" applyAlignment="1">
      <alignment horizontal="centerContinuous" wrapText="1"/>
      <protection/>
    </xf>
    <xf numFmtId="0" fontId="100" fillId="11" borderId="0" xfId="35" applyFont="1" applyFill="1" applyBorder="1">
      <alignment/>
      <protection/>
    </xf>
    <xf numFmtId="0" fontId="91" fillId="11" borderId="0" xfId="21" applyFont="1" applyFill="1" applyBorder="1" applyAlignment="1">
      <alignment horizontal="left" indent="9"/>
      <protection/>
    </xf>
    <xf numFmtId="0" fontId="44" fillId="11" borderId="0" xfId="21" applyFont="1" applyFill="1" applyBorder="1" applyAlignment="1">
      <alignment horizontal="left"/>
      <protection/>
    </xf>
    <xf numFmtId="0" fontId="44" fillId="11" borderId="0" xfId="21" applyFont="1" applyFill="1" applyBorder="1" applyAlignment="1">
      <alignment horizontal="left" indent="8"/>
      <protection/>
    </xf>
    <xf numFmtId="0" fontId="44" fillId="11" borderId="0" xfId="21" applyFont="1" applyFill="1" applyBorder="1" applyAlignment="1">
      <alignment horizontal="left" indent="5"/>
      <protection/>
    </xf>
    <xf numFmtId="0" fontId="44" fillId="0" borderId="0" xfId="21" applyFont="1" applyFill="1" applyBorder="1" applyAlignment="1">
      <alignment horizontal="right"/>
      <protection/>
    </xf>
    <xf numFmtId="167" fontId="1" fillId="0" borderId="0" xfId="22" applyNumberFormat="1" applyFont="1" applyFill="1" applyBorder="1" applyAlignment="1">
      <alignment horizontal="right"/>
      <protection/>
    </xf>
    <xf numFmtId="167" fontId="1" fillId="0" borderId="0" xfId="22" applyNumberFormat="1" applyFont="1" applyFill="1" applyBorder="1" applyAlignment="1">
      <alignment horizontal="left"/>
      <protection/>
    </xf>
    <xf numFmtId="0" fontId="101" fillId="0" borderId="0" xfId="35" applyFont="1" applyFill="1" applyBorder="1">
      <alignment/>
      <protection/>
    </xf>
    <xf numFmtId="0" fontId="45" fillId="0" borderId="0" xfId="35" applyFont="1" applyFill="1" applyBorder="1" applyAlignment="1">
      <alignment/>
      <protection/>
    </xf>
    <xf numFmtId="0" fontId="45" fillId="0" borderId="0" xfId="35" applyFont="1" applyFill="1" applyBorder="1" applyAlignment="1">
      <alignment wrapText="1"/>
      <protection/>
    </xf>
    <xf numFmtId="0" fontId="1" fillId="0" borderId="0" xfId="36" applyFont="1" applyFill="1" applyBorder="1">
      <alignment/>
      <protection/>
    </xf>
    <xf numFmtId="173" fontId="45" fillId="0" borderId="0" xfId="37" applyNumberFormat="1" applyFont="1" applyFill="1" applyBorder="1" applyAlignment="1">
      <alignment horizontal="right"/>
    </xf>
    <xf numFmtId="0" fontId="1" fillId="0" borderId="0" xfId="35" applyFont="1" applyFill="1" applyBorder="1" applyAlignment="1">
      <alignment wrapText="1"/>
      <protection/>
    </xf>
    <xf numFmtId="44" fontId="1" fillId="0" borderId="0" xfId="37" applyFont="1" applyFill="1" applyBorder="1"/>
    <xf numFmtId="0" fontId="1" fillId="0" borderId="0" xfId="36" applyFont="1" applyFill="1" applyBorder="1" applyAlignment="1">
      <alignment horizontal="right"/>
      <protection/>
    </xf>
    <xf numFmtId="0" fontId="1" fillId="0" borderId="0" xfId="35" applyFont="1" applyFill="1" applyBorder="1" applyAlignment="1">
      <alignment/>
      <protection/>
    </xf>
    <xf numFmtId="170" fontId="1" fillId="0" borderId="0" xfId="24" applyNumberFormat="1" applyFont="1" applyFill="1" applyBorder="1" applyAlignment="1">
      <alignment horizontal="right" vertical="top"/>
    </xf>
    <xf numFmtId="0" fontId="1" fillId="0" borderId="0" xfId="35" applyFont="1" applyFill="1" applyBorder="1" applyAlignment="1">
      <alignment horizontal="left" indent="2"/>
      <protection/>
    </xf>
    <xf numFmtId="177" fontId="1" fillId="0" borderId="0" xfId="24" applyNumberFormat="1" applyFont="1" applyFill="1" applyBorder="1" applyAlignment="1">
      <alignment vertical="top"/>
    </xf>
    <xf numFmtId="170" fontId="1" fillId="0" borderId="0" xfId="36" applyNumberFormat="1" applyFont="1" applyFill="1" applyBorder="1" applyAlignment="1">
      <alignment horizontal="right"/>
      <protection/>
    </xf>
    <xf numFmtId="41" fontId="1" fillId="0" borderId="0" xfId="24" applyNumberFormat="1" applyFont="1" applyFill="1" applyBorder="1" applyAlignment="1">
      <alignment horizontal="right"/>
    </xf>
    <xf numFmtId="0" fontId="1" fillId="0" borderId="0" xfId="36" applyFont="1" applyFill="1" applyBorder="1" applyAlignment="1">
      <alignment horizontal="left" indent="5"/>
      <protection/>
    </xf>
    <xf numFmtId="10" fontId="1" fillId="0" borderId="0" xfId="35" applyNumberFormat="1" applyFont="1" applyFill="1" applyBorder="1" applyAlignment="1">
      <alignment horizontal="left"/>
      <protection/>
    </xf>
    <xf numFmtId="0" fontId="1" fillId="0" borderId="0" xfId="36" applyFont="1" applyFill="1" applyBorder="1" applyAlignment="1">
      <alignment horizontal="left" indent="3"/>
      <protection/>
    </xf>
    <xf numFmtId="0" fontId="1" fillId="0" borderId="0" xfId="35" applyFont="1" applyFill="1" applyBorder="1" applyAlignment="1">
      <alignment horizontal="left" indent="3"/>
      <protection/>
    </xf>
    <xf numFmtId="0" fontId="1" fillId="0" borderId="0" xfId="35" applyFont="1" applyFill="1" applyBorder="1" applyAlignment="1">
      <alignment horizontal="right"/>
      <protection/>
    </xf>
    <xf numFmtId="5" fontId="45" fillId="0" borderId="0" xfId="37" applyNumberFormat="1" applyFont="1" applyFill="1" applyBorder="1" applyAlignment="1">
      <alignment horizontal="right"/>
    </xf>
    <xf numFmtId="0" fontId="66" fillId="0" borderId="0" xfId="35" applyFont="1" applyFill="1" applyBorder="1" applyAlignment="1">
      <alignment/>
      <protection/>
    </xf>
    <xf numFmtId="0" fontId="66" fillId="0" borderId="0" xfId="35" applyFont="1" applyFill="1" applyBorder="1" applyAlignment="1">
      <alignment horizontal="left" indent="2"/>
      <protection/>
    </xf>
    <xf numFmtId="170" fontId="1" fillId="0" borderId="0" xfId="35" applyNumberFormat="1" applyFont="1" applyFill="1" applyBorder="1" applyAlignment="1">
      <alignment horizontal="right"/>
      <protection/>
    </xf>
    <xf numFmtId="0" fontId="1" fillId="0" borderId="0" xfId="35" applyFont="1" applyFill="1" applyBorder="1" applyAlignment="1">
      <alignment horizontal="left" indent="5"/>
      <protection/>
    </xf>
    <xf numFmtId="5" fontId="1" fillId="0" borderId="0" xfId="25" applyNumberFormat="1" applyFont="1" applyFill="1" applyBorder="1" applyAlignment="1">
      <alignment/>
      <protection/>
    </xf>
    <xf numFmtId="41" fontId="1" fillId="0" borderId="0" xfId="24" applyNumberFormat="1" applyFont="1" applyFill="1" applyBorder="1" applyAlignment="1">
      <alignment horizontal="right" vertical="top"/>
    </xf>
    <xf numFmtId="0" fontId="45" fillId="0" borderId="0" xfId="35" applyFont="1" applyFill="1" applyBorder="1" applyAlignment="1">
      <alignment horizontal="left" indent="2"/>
      <protection/>
    </xf>
    <xf numFmtId="0" fontId="101" fillId="0" borderId="0" xfId="22" applyFont="1" applyFill="1" applyBorder="1">
      <alignment/>
      <protection/>
    </xf>
    <xf numFmtId="0" fontId="105" fillId="0" borderId="0" xfId="22" applyFont="1" applyFill="1" applyBorder="1">
      <alignment/>
      <protection/>
    </xf>
    <xf numFmtId="0" fontId="1" fillId="0" borderId="0" xfId="22" applyFont="1" applyFill="1" applyBorder="1">
      <alignment/>
      <protection/>
    </xf>
    <xf numFmtId="0" fontId="69" fillId="0" borderId="0" xfId="24" applyNumberFormat="1" applyFont="1" applyFill="1" applyBorder="1" applyAlignment="1" applyProtection="1">
      <alignment horizontal="right" indent="1"/>
      <protection locked="0"/>
    </xf>
    <xf numFmtId="179" fontId="54" fillId="0" borderId="0" xfId="22" applyNumberFormat="1" applyFont="1" applyFill="1" applyBorder="1" applyAlignment="1">
      <alignment horizontal="right" indent="1"/>
      <protection/>
    </xf>
    <xf numFmtId="6" fontId="1" fillId="0" borderId="0" xfId="22" applyNumberFormat="1" applyFont="1" applyFill="1" applyBorder="1" applyAlignment="1">
      <alignment horizontal="right" indent="1"/>
      <protection/>
    </xf>
    <xf numFmtId="0" fontId="106" fillId="0" borderId="0" xfId="30" applyFont="1" applyFill="1" applyBorder="1" applyAlignment="1">
      <alignment horizontal="left" indent="2"/>
      <protection/>
    </xf>
    <xf numFmtId="6" fontId="45" fillId="0" borderId="0" xfId="37" applyNumberFormat="1" applyFont="1" applyFill="1" applyBorder="1" applyAlignment="1">
      <alignment/>
    </xf>
    <xf numFmtId="6" fontId="45" fillId="0" borderId="0" xfId="22" applyNumberFormat="1" applyFont="1" applyFill="1" applyBorder="1" applyAlignment="1">
      <alignment horizontal="right" indent="1"/>
      <protection/>
    </xf>
    <xf numFmtId="0" fontId="53" fillId="0" borderId="0" xfId="22" applyFont="1" applyFill="1" applyBorder="1" applyAlignment="1">
      <alignment vertical="top" wrapText="1"/>
      <protection/>
    </xf>
    <xf numFmtId="0" fontId="71" fillId="0" borderId="0" xfId="22" applyFont="1" applyFill="1" applyBorder="1" applyAlignment="1">
      <alignment vertical="top" wrapText="1"/>
      <protection/>
    </xf>
    <xf numFmtId="0" fontId="1" fillId="0" borderId="0" xfId="22" applyFont="1" applyFill="1" applyBorder="1" applyAlignment="1">
      <alignment vertical="top" wrapText="1"/>
      <protection/>
    </xf>
    <xf numFmtId="0" fontId="52" fillId="0" borderId="0" xfId="30" applyFont="1" applyFill="1" applyBorder="1" applyAlignment="1">
      <alignment horizontal="left"/>
      <protection/>
    </xf>
    <xf numFmtId="0" fontId="52" fillId="0" borderId="0" xfId="30" applyFont="1" applyFill="1" applyBorder="1" applyAlignment="1">
      <alignment horizontal="center"/>
      <protection/>
    </xf>
    <xf numFmtId="0" fontId="52" fillId="0" borderId="0" xfId="30" applyFont="1" applyFill="1" applyBorder="1" applyAlignment="1">
      <alignment/>
      <protection/>
    </xf>
    <xf numFmtId="0" fontId="1" fillId="0" borderId="0" xfId="22" applyFill="1" applyBorder="1" applyAlignment="1">
      <alignment/>
      <protection/>
    </xf>
    <xf numFmtId="6" fontId="45" fillId="0" borderId="0" xfId="26" applyNumberFormat="1" applyFont="1" applyFill="1" applyBorder="1" applyAlignment="1">
      <alignment horizontal="right" indent="2"/>
    </xf>
    <xf numFmtId="10" fontId="45" fillId="0" borderId="0" xfId="29" applyNumberFormat="1" applyFont="1" applyFill="1" applyBorder="1" applyAlignment="1">
      <alignment horizontal="right" indent="3"/>
    </xf>
    <xf numFmtId="0" fontId="1" fillId="0" borderId="0" xfId="22" applyFill="1" applyBorder="1" applyAlignment="1">
      <alignment horizontal="left"/>
      <protection/>
    </xf>
    <xf numFmtId="10" fontId="1" fillId="0" borderId="0" xfId="29" applyNumberFormat="1" applyFont="1" applyFill="1" applyBorder="1" applyAlignment="1">
      <alignment horizontal="left"/>
    </xf>
    <xf numFmtId="181" fontId="106" fillId="0" borderId="0" xfId="30" applyNumberFormat="1" applyFont="1" applyFill="1" applyBorder="1" applyAlignment="1" applyProtection="1">
      <alignment horizontal="right"/>
      <protection locked="0"/>
    </xf>
    <xf numFmtId="181" fontId="106" fillId="0" borderId="0" xfId="30" applyNumberFormat="1" applyFont="1" applyFill="1" applyBorder="1" applyAlignment="1">
      <alignment horizontal="right"/>
      <protection/>
    </xf>
    <xf numFmtId="0" fontId="106" fillId="0" borderId="0" xfId="30" applyFont="1" applyFill="1" applyBorder="1" applyAlignment="1">
      <alignment horizontal="center"/>
      <protection/>
    </xf>
    <xf numFmtId="6" fontId="69" fillId="0" borderId="0" xfId="37" applyNumberFormat="1" applyFont="1" applyFill="1" applyBorder="1" applyAlignment="1" applyProtection="1">
      <alignment/>
      <protection locked="0"/>
    </xf>
    <xf numFmtId="0" fontId="107" fillId="0" borderId="0" xfId="30" applyFont="1" applyFill="1" applyBorder="1" applyAlignment="1">
      <alignment horizontal="left"/>
      <protection/>
    </xf>
    <xf numFmtId="5" fontId="69" fillId="0" borderId="0" xfId="37" applyNumberFormat="1" applyFont="1" applyFill="1" applyBorder="1" applyAlignment="1" applyProtection="1">
      <alignment/>
      <protection locked="0"/>
    </xf>
    <xf numFmtId="43" fontId="69" fillId="0" borderId="0" xfId="30" applyNumberFormat="1" applyFont="1" applyFill="1" applyBorder="1" applyAlignment="1">
      <alignment horizontal="left"/>
      <protection/>
    </xf>
    <xf numFmtId="5" fontId="69" fillId="0" borderId="0" xfId="26" applyNumberFormat="1" applyFont="1" applyFill="1" applyBorder="1" applyAlignment="1" applyProtection="1">
      <alignment horizontal="right"/>
      <protection locked="0"/>
    </xf>
    <xf numFmtId="0" fontId="108" fillId="0" borderId="0" xfId="30" applyFont="1" applyFill="1" applyBorder="1" applyAlignment="1" quotePrefix="1">
      <alignment horizontal="left"/>
      <protection/>
    </xf>
    <xf numFmtId="6" fontId="69" fillId="0" borderId="0" xfId="26" applyNumberFormat="1" applyFont="1" applyFill="1" applyBorder="1" applyAlignment="1" applyProtection="1">
      <alignment/>
      <protection locked="0"/>
    </xf>
    <xf numFmtId="6" fontId="1" fillId="0" borderId="0" xfId="26" applyNumberFormat="1" applyFont="1" applyFill="1" applyBorder="1" applyAlignment="1" applyProtection="1">
      <alignment horizontal="right"/>
      <protection locked="0"/>
    </xf>
    <xf numFmtId="6" fontId="45" fillId="0" borderId="0" xfId="37" applyNumberFormat="1" applyFont="1" applyFill="1" applyBorder="1" applyAlignment="1" applyProtection="1">
      <alignment/>
      <protection locked="0"/>
    </xf>
    <xf numFmtId="0" fontId="109" fillId="11" borderId="0" xfId="30" applyFont="1" applyFill="1" applyBorder="1" applyAlignment="1" applyProtection="1">
      <alignment horizontal="left"/>
      <protection locked="0"/>
    </xf>
    <xf numFmtId="0" fontId="110" fillId="11" borderId="0" xfId="30" applyFont="1" applyFill="1" applyBorder="1" applyAlignment="1">
      <alignment horizontal="left"/>
      <protection/>
    </xf>
    <xf numFmtId="179" fontId="77" fillId="11" borderId="0" xfId="26" applyNumberFormat="1" applyFont="1" applyFill="1" applyBorder="1" applyAlignment="1">
      <alignment horizontal="right" indent="2"/>
    </xf>
    <xf numFmtId="0" fontId="109" fillId="11" borderId="0" xfId="30" applyFont="1" applyFill="1" applyBorder="1" applyAlignment="1">
      <alignment horizontal="left"/>
      <protection/>
    </xf>
    <xf numFmtId="0" fontId="47" fillId="0" borderId="0" xfId="21" applyFont="1" applyFill="1">
      <alignment/>
      <protection/>
    </xf>
    <xf numFmtId="0" fontId="111" fillId="11" borderId="0" xfId="30" applyFont="1" applyFill="1" applyBorder="1" applyAlignment="1">
      <alignment horizontal="left"/>
      <protection/>
    </xf>
    <xf numFmtId="8" fontId="109" fillId="11" borderId="0" xfId="24" applyNumberFormat="1" applyFont="1" applyFill="1" applyBorder="1" applyAlignment="1" applyProtection="1">
      <alignment horizontal="right" indent="1"/>
      <protection locked="0"/>
    </xf>
    <xf numFmtId="0" fontId="109" fillId="11" borderId="0" xfId="24" applyNumberFormat="1" applyFont="1" applyFill="1" applyBorder="1" applyAlignment="1" applyProtection="1">
      <alignment horizontal="right" indent="1"/>
      <protection locked="0"/>
    </xf>
    <xf numFmtId="0" fontId="77" fillId="11" borderId="0" xfId="26" applyNumberFormat="1" applyFont="1" applyFill="1" applyBorder="1" applyAlignment="1">
      <alignment horizontal="right" indent="2"/>
    </xf>
    <xf numFmtId="0" fontId="69" fillId="11" borderId="0" xfId="30" applyFont="1" applyFill="1" applyBorder="1" applyAlignment="1">
      <alignment horizontal="left"/>
      <protection/>
    </xf>
    <xf numFmtId="0" fontId="106" fillId="11" borderId="0" xfId="30" applyFont="1" applyFill="1" applyBorder="1" applyAlignment="1">
      <alignment horizontal="left"/>
      <protection/>
    </xf>
    <xf numFmtId="6" fontId="45" fillId="11" borderId="0" xfId="37" applyNumberFormat="1" applyFont="1" applyFill="1" applyBorder="1" applyAlignment="1">
      <alignment/>
    </xf>
    <xf numFmtId="0" fontId="99" fillId="0" borderId="0" xfId="35" applyFont="1" applyFill="1" applyAlignment="1" applyProtection="1">
      <alignment horizontal="left" indent="5"/>
      <protection locked="0"/>
    </xf>
    <xf numFmtId="0" fontId="100" fillId="0" borderId="0" xfId="35" applyFont="1" applyFill="1" applyAlignment="1">
      <alignment horizontal="centerContinuous" wrapText="1"/>
      <protection/>
    </xf>
    <xf numFmtId="0" fontId="100" fillId="11" borderId="0" xfId="35" applyFont="1" applyFill="1" applyAlignment="1">
      <alignment horizontal="centerContinuous" wrapText="1"/>
      <protection/>
    </xf>
    <xf numFmtId="0" fontId="100" fillId="11" borderId="0" xfId="35" applyFont="1" applyFill="1">
      <alignment/>
      <protection/>
    </xf>
    <xf numFmtId="0" fontId="0" fillId="0" borderId="9" xfId="0" applyFont="1" applyFill="1" applyBorder="1" applyAlignment="1">
      <alignment horizontal="center" vertical="center" wrapText="1"/>
    </xf>
    <xf numFmtId="0" fontId="25" fillId="0" borderId="0" xfId="0" applyFont="1" applyFill="1" applyBorder="1" applyAlignment="1" quotePrefix="1">
      <alignment horizontal="left" vertical="center" wrapText="1"/>
    </xf>
    <xf numFmtId="0" fontId="25" fillId="0" borderId="0" xfId="0" applyFont="1" applyFill="1" applyBorder="1" applyAlignment="1">
      <alignment horizontal="left" vertical="center" wrapText="1"/>
    </xf>
    <xf numFmtId="0" fontId="113" fillId="0" borderId="0" xfId="0" applyFont="1" applyFill="1" applyBorder="1" applyAlignment="1">
      <alignment horizontal="center" vertical="center" wrapText="1"/>
    </xf>
    <xf numFmtId="14" fontId="113" fillId="0" borderId="0" xfId="0" applyNumberFormat="1" applyFont="1" applyFill="1" applyBorder="1" applyAlignment="1">
      <alignment horizontal="center" vertical="center" wrapText="1"/>
    </xf>
    <xf numFmtId="166" fontId="32" fillId="0" borderId="0" xfId="0" applyNumberFormat="1" applyFont="1" applyFill="1" applyBorder="1" applyAlignment="1" applyProtection="1">
      <alignment horizontal="center" vertical="center" wrapText="1"/>
      <protection/>
    </xf>
    <xf numFmtId="165" fontId="0" fillId="0" borderId="0" xfId="15" applyNumberFormat="1" applyFont="1" applyAlignment="1" applyProtection="1">
      <alignment horizontal="center"/>
      <protection/>
    </xf>
    <xf numFmtId="165" fontId="0" fillId="0" borderId="0" xfId="0" applyNumberFormat="1" applyFont="1" applyFill="1" applyBorder="1" applyAlignment="1" applyProtection="1">
      <alignment horizontal="center" vertical="center" wrapText="1"/>
      <protection/>
    </xf>
    <xf numFmtId="0" fontId="20" fillId="3" borderId="0" xfId="20" applyFont="1" applyFill="1" applyBorder="1" applyAlignment="1">
      <alignment horizontal="center"/>
    </xf>
    <xf numFmtId="0" fontId="20" fillId="0" borderId="0" xfId="20" applyFont="1" applyAlignment="1">
      <alignment/>
    </xf>
    <xf numFmtId="0" fontId="3" fillId="0" borderId="0" xfId="0" applyFont="1" applyFill="1" applyBorder="1" applyAlignment="1">
      <alignment horizontal="center" vertical="center"/>
    </xf>
    <xf numFmtId="0" fontId="20" fillId="2" borderId="0" xfId="20" applyFont="1" applyFill="1" applyBorder="1" applyAlignment="1">
      <alignment horizontal="center"/>
    </xf>
    <xf numFmtId="0" fontId="20" fillId="2" borderId="0" xfId="0" applyFont="1" applyFill="1" applyBorder="1" applyAlignment="1">
      <alignment horizontal="center"/>
    </xf>
    <xf numFmtId="0" fontId="0" fillId="0" borderId="0" xfId="0" applyFont="1" applyAlignment="1">
      <alignment/>
    </xf>
    <xf numFmtId="0" fontId="47" fillId="8" borderId="0" xfId="0" applyFont="1" applyFill="1" applyBorder="1" applyAlignment="1" applyProtection="1">
      <alignment vertical="top" wrapText="1"/>
      <protection/>
    </xf>
    <xf numFmtId="0" fontId="44" fillId="8" borderId="0" xfId="21" applyFont="1" applyFill="1" applyBorder="1" applyAlignment="1" applyProtection="1">
      <alignment horizontal="right"/>
      <protection/>
    </xf>
    <xf numFmtId="0" fontId="46" fillId="8" borderId="0" xfId="0" applyFont="1" applyFill="1" applyBorder="1" applyAlignment="1" applyProtection="1">
      <alignment wrapText="1"/>
      <protection/>
    </xf>
    <xf numFmtId="0" fontId="46" fillId="8" borderId="0" xfId="0" applyFont="1" applyFill="1" applyBorder="1" applyAlignment="1" applyProtection="1">
      <alignment vertical="center" wrapText="1"/>
      <protection/>
    </xf>
    <xf numFmtId="0" fontId="46" fillId="0" borderId="0" xfId="0" applyFont="1" applyFill="1" applyBorder="1" applyAlignment="1" applyProtection="1">
      <alignment vertical="center" wrapText="1"/>
      <protection/>
    </xf>
    <xf numFmtId="0" fontId="47" fillId="8" borderId="0" xfId="21" applyFont="1" applyFill="1" applyBorder="1" applyAlignment="1" applyProtection="1">
      <alignment wrapText="1"/>
      <protection locked="0"/>
    </xf>
    <xf numFmtId="0" fontId="47" fillId="0" borderId="0" xfId="0" applyFont="1" applyFill="1" applyBorder="1" applyAlignment="1" applyProtection="1">
      <alignment vertical="top" wrapText="1"/>
      <protection/>
    </xf>
    <xf numFmtId="0" fontId="57" fillId="0" borderId="0" xfId="0" applyFont="1" applyFill="1" applyBorder="1" applyAlignment="1" applyProtection="1">
      <alignment vertical="top" wrapText="1"/>
      <protection/>
    </xf>
    <xf numFmtId="0" fontId="47" fillId="8" borderId="0" xfId="21" applyFont="1" applyFill="1" applyBorder="1" applyAlignment="1" applyProtection="1">
      <alignment vertical="center" wrapText="1"/>
      <protection locked="0"/>
    </xf>
    <xf numFmtId="0" fontId="57" fillId="0" borderId="0" xfId="0" applyFont="1" applyFill="1" applyBorder="1" applyAlignment="1" applyProtection="1">
      <alignment wrapText="1"/>
      <protection locked="0"/>
    </xf>
    <xf numFmtId="0" fontId="46" fillId="8" borderId="0" xfId="21" applyFont="1" applyFill="1" applyBorder="1" applyAlignment="1" applyProtection="1">
      <alignment wrapText="1"/>
      <protection locked="0"/>
    </xf>
    <xf numFmtId="0" fontId="1" fillId="8" borderId="0" xfId="0" applyFont="1" applyFill="1" applyBorder="1" applyAlignment="1" applyProtection="1">
      <alignment wrapText="1"/>
      <protection locked="0"/>
    </xf>
    <xf numFmtId="0" fontId="57" fillId="0" borderId="0" xfId="0" applyFont="1" applyFill="1" applyBorder="1" applyAlignment="1" applyProtection="1">
      <alignment vertical="top" wrapText="1"/>
      <protection locked="0"/>
    </xf>
    <xf numFmtId="0" fontId="1" fillId="8" borderId="0" xfId="0" applyFont="1" applyFill="1" applyBorder="1" applyAlignment="1" applyProtection="1">
      <alignment horizontal="center"/>
      <protection/>
    </xf>
    <xf numFmtId="6" fontId="1" fillId="8" borderId="0" xfId="25" applyNumberFormat="1" applyFont="1" applyFill="1" applyBorder="1" applyAlignment="1" applyProtection="1">
      <alignment/>
      <protection/>
    </xf>
    <xf numFmtId="0" fontId="45" fillId="8" borderId="0" xfId="0" applyFont="1" applyFill="1" applyBorder="1" applyAlignment="1" applyProtection="1">
      <alignment horizontal="left" wrapText="1" indent="2"/>
      <protection/>
    </xf>
    <xf numFmtId="0" fontId="47" fillId="0" borderId="0" xfId="0" applyFont="1" applyFill="1" applyBorder="1" applyAlignment="1" applyProtection="1">
      <alignment wrapText="1"/>
      <protection/>
    </xf>
    <xf numFmtId="0" fontId="47" fillId="0" borderId="0" xfId="0" applyFont="1" applyFill="1" applyBorder="1" applyAlignment="1" applyProtection="1">
      <alignment horizontal="left" wrapText="1"/>
      <protection/>
    </xf>
    <xf numFmtId="0" fontId="57" fillId="0" borderId="0" xfId="0" applyFont="1" applyFill="1" applyBorder="1" applyAlignment="1" applyProtection="1">
      <alignment horizontal="left" wrapText="1"/>
      <protection/>
    </xf>
    <xf numFmtId="0" fontId="1" fillId="0" borderId="0" xfId="0" applyFont="1" applyFill="1" applyBorder="1" applyAlignment="1" applyProtection="1">
      <alignment wrapText="1"/>
      <protection locked="0"/>
    </xf>
    <xf numFmtId="180" fontId="64" fillId="8" borderId="0" xfId="30" applyNumberFormat="1" applyFont="1" applyFill="1" applyBorder="1" applyAlignment="1" applyProtection="1" quotePrefix="1">
      <alignment horizontal="left"/>
      <protection locked="0"/>
    </xf>
    <xf numFmtId="0" fontId="47" fillId="8" borderId="0" xfId="0" applyFont="1" applyFill="1" applyBorder="1" applyAlignment="1" applyProtection="1">
      <alignment wrapText="1"/>
      <protection locked="0"/>
    </xf>
    <xf numFmtId="0" fontId="53" fillId="8" borderId="0" xfId="22" applyFont="1" applyFill="1" applyBorder="1" applyAlignment="1" applyProtection="1">
      <alignment vertical="top" wrapText="1"/>
      <protection/>
    </xf>
    <xf numFmtId="184" fontId="64" fillId="0" borderId="0" xfId="0" applyNumberFormat="1" applyFont="1" applyFill="1" applyBorder="1" applyAlignment="1">
      <alignment horizontal="right" wrapText="1" readingOrder="1"/>
    </xf>
    <xf numFmtId="0" fontId="82" fillId="0" borderId="0" xfId="0" applyFont="1" applyFill="1" applyBorder="1" applyAlignment="1">
      <alignment horizontal="right"/>
    </xf>
    <xf numFmtId="0" fontId="47" fillId="8" borderId="0" xfId="21" applyFont="1" applyFill="1" applyBorder="1" applyAlignment="1" applyProtection="1">
      <alignment horizontal="left" vertical="top" wrapText="1"/>
      <protection/>
    </xf>
    <xf numFmtId="0" fontId="47" fillId="8" borderId="0" xfId="21" applyFont="1" applyFill="1" applyBorder="1" applyAlignment="1" applyProtection="1">
      <alignment vertical="top" wrapText="1"/>
      <protection/>
    </xf>
    <xf numFmtId="0" fontId="46" fillId="8" borderId="0" xfId="21" applyFont="1" applyFill="1" applyBorder="1" applyAlignment="1" applyProtection="1">
      <alignment horizontal="left" vertical="top" wrapText="1"/>
      <protection/>
    </xf>
    <xf numFmtId="0" fontId="70" fillId="0" borderId="0" xfId="0" applyNumberFormat="1" applyFont="1" applyFill="1" applyBorder="1" applyAlignment="1">
      <alignment horizontal="center" vertical="top" wrapText="1" readingOrder="1"/>
    </xf>
    <xf numFmtId="0" fontId="82" fillId="0" borderId="0" xfId="0" applyFont="1" applyFill="1" applyBorder="1"/>
    <xf numFmtId="0" fontId="45" fillId="8" borderId="0" xfId="32" applyFont="1" applyFill="1" applyBorder="1" applyAlignment="1" applyProtection="1">
      <alignment horizontal="center"/>
      <protection/>
    </xf>
    <xf numFmtId="0" fontId="1" fillId="9" borderId="0" xfId="21" applyFont="1" applyFill="1" applyBorder="1" applyAlignment="1" applyProtection="1">
      <alignment horizontal="center"/>
      <protection/>
    </xf>
    <xf numFmtId="0" fontId="64" fillId="8" borderId="0" xfId="32" applyFont="1" applyFill="1" applyBorder="1" applyAlignment="1" applyProtection="1">
      <alignment horizontal="left" wrapText="1"/>
      <protection/>
    </xf>
    <xf numFmtId="0" fontId="74" fillId="8" borderId="0" xfId="30" applyFont="1" applyFill="1" applyBorder="1" applyAlignment="1">
      <alignment horizontal="left" wrapText="1"/>
      <protection/>
    </xf>
    <xf numFmtId="0" fontId="98" fillId="5" borderId="0" xfId="35" applyFont="1" applyFill="1" applyAlignment="1">
      <alignment wrapText="1"/>
      <protection/>
    </xf>
    <xf numFmtId="0" fontId="44" fillId="5" borderId="0" xfId="35" applyFont="1" applyFill="1" applyAlignment="1">
      <alignment horizontal="center"/>
      <protection/>
    </xf>
    <xf numFmtId="0" fontId="92" fillId="5" borderId="0" xfId="35" applyFont="1" applyFill="1" applyAlignment="1">
      <alignment horizontal="center"/>
      <protection/>
    </xf>
    <xf numFmtId="0" fontId="67" fillId="0" borderId="0" xfId="30" applyFont="1" applyFill="1" applyBorder="1" applyAlignment="1" applyProtection="1">
      <alignment horizontal="left" wrapText="1"/>
      <protection/>
    </xf>
    <xf numFmtId="0" fontId="94" fillId="0" borderId="0" xfId="35" applyFont="1" applyFill="1" applyAlignment="1">
      <alignment wrapText="1"/>
      <protection/>
    </xf>
    <xf numFmtId="0" fontId="67" fillId="5" borderId="0" xfId="30" applyFont="1" applyFill="1" applyBorder="1" applyAlignment="1" applyProtection="1">
      <alignment horizontal="left" wrapText="1"/>
      <protection/>
    </xf>
    <xf numFmtId="0" fontId="94" fillId="5" borderId="0" xfId="35" applyFont="1" applyFill="1" applyAlignment="1">
      <alignment wrapText="1"/>
      <protection/>
    </xf>
    <xf numFmtId="0" fontId="97" fillId="5" borderId="0" xfId="35" applyFont="1" applyFill="1" applyAlignment="1">
      <alignment wrapText="1"/>
      <protection/>
    </xf>
    <xf numFmtId="0" fontId="97" fillId="5" borderId="0" xfId="35" applyFont="1" applyFill="1" applyAlignment="1">
      <alignment vertical="top" wrapText="1"/>
      <protection/>
    </xf>
    <xf numFmtId="0" fontId="1" fillId="11" borderId="0" xfId="21" applyFont="1" applyFill="1" applyAlignment="1">
      <alignment wrapText="1"/>
      <protection/>
    </xf>
    <xf numFmtId="0" fontId="67" fillId="5" borderId="0" xfId="35" applyFont="1" applyFill="1" applyAlignment="1">
      <alignment wrapText="1"/>
      <protection/>
    </xf>
    <xf numFmtId="0" fontId="67" fillId="5" borderId="0" xfId="35" applyFont="1" applyFill="1" applyAlignment="1">
      <alignment vertical="top" wrapText="1"/>
      <protection/>
    </xf>
    <xf numFmtId="0" fontId="94" fillId="5" borderId="0" xfId="35" applyFont="1" applyFill="1" applyAlignment="1">
      <alignment vertical="top" wrapText="1"/>
      <protection/>
    </xf>
    <xf numFmtId="0" fontId="44" fillId="11" borderId="0" xfId="21" applyFont="1" applyFill="1" applyAlignment="1">
      <alignment horizontal="right"/>
      <protection/>
    </xf>
    <xf numFmtId="0" fontId="66" fillId="0" borderId="0" xfId="35" applyAlignment="1">
      <alignment wrapText="1"/>
      <protection/>
    </xf>
    <xf numFmtId="0" fontId="45" fillId="0" borderId="0" xfId="35" applyFont="1" applyFill="1" applyBorder="1" applyAlignment="1">
      <alignment horizontal="left" wrapText="1" indent="2"/>
      <protection/>
    </xf>
    <xf numFmtId="0" fontId="66" fillId="0" borderId="0" xfId="35" applyFill="1" applyBorder="1" applyAlignment="1">
      <alignment horizontal="left" wrapText="1" indent="2"/>
      <protection/>
    </xf>
    <xf numFmtId="0" fontId="0" fillId="11" borderId="0" xfId="21" applyFont="1" applyFill="1" applyAlignment="1">
      <alignment wrapText="1"/>
      <protection/>
    </xf>
    <xf numFmtId="0" fontId="50" fillId="11" borderId="0" xfId="21" applyFont="1" applyFill="1" applyAlignment="1">
      <alignment wrapText="1"/>
      <protection/>
    </xf>
    <xf numFmtId="0" fontId="1" fillId="0" borderId="0" xfId="35" applyFont="1" applyFill="1" applyBorder="1" applyAlignment="1">
      <alignment wrapText="1"/>
      <protection/>
    </xf>
    <xf numFmtId="0" fontId="66" fillId="0" borderId="0" xfId="35" applyFill="1" applyBorder="1" applyAlignment="1">
      <alignment wrapText="1"/>
      <protection/>
    </xf>
    <xf numFmtId="0" fontId="47" fillId="0" borderId="0" xfId="35" applyFont="1" applyFill="1" applyBorder="1" applyAlignment="1">
      <alignment vertical="top" wrapText="1"/>
      <protection/>
    </xf>
    <xf numFmtId="0" fontId="44" fillId="0" borderId="0" xfId="21" applyFont="1" applyFill="1" applyBorder="1" applyAlignment="1">
      <alignment horizontal="right"/>
      <protection/>
    </xf>
    <xf numFmtId="6" fontId="1" fillId="0" borderId="0" xfId="25" applyNumberFormat="1" applyFont="1" applyFill="1" applyBorder="1" applyAlignment="1">
      <alignment/>
      <protection/>
    </xf>
    <xf numFmtId="180" fontId="69" fillId="0" borderId="0" xfId="30" applyNumberFormat="1" applyFont="1" applyFill="1" applyBorder="1" applyAlignment="1" quotePrefix="1">
      <alignment horizontal="left"/>
      <protection/>
    </xf>
    <xf numFmtId="0" fontId="53" fillId="0" borderId="0" xfId="35" applyFont="1" applyFill="1" applyBorder="1" applyAlignment="1">
      <alignment vertical="top" wrapText="1"/>
      <protection/>
    </xf>
    <xf numFmtId="0" fontId="71" fillId="0" borderId="0" xfId="35" applyFont="1" applyFill="1" applyBorder="1" applyAlignment="1">
      <alignment vertical="top" wrapText="1"/>
      <protection/>
    </xf>
    <xf numFmtId="0" fontId="1" fillId="0" borderId="0" xfId="35" applyFont="1" applyFill="1" applyBorder="1" applyAlignment="1">
      <alignment vertical="top" wrapText="1"/>
      <protection/>
    </xf>
    <xf numFmtId="0" fontId="112" fillId="0" borderId="0" xfId="0" applyFont="1" applyFill="1" applyBorder="1" applyAlignment="1">
      <alignment horizontal="left" vertical="center" wrapText="1"/>
    </xf>
  </cellXfs>
  <cellStyles count="24">
    <cellStyle name="Normal" xfId="0"/>
    <cellStyle name="Percent" xfId="15"/>
    <cellStyle name="Currency" xfId="16"/>
    <cellStyle name="Currency [0]" xfId="17"/>
    <cellStyle name="Comma" xfId="18"/>
    <cellStyle name="Comma [0]" xfId="19"/>
    <cellStyle name="Hyperlink" xfId="20"/>
    <cellStyle name="Normal_CB Programme Monthly Investor Report - FINAL VERSION" xfId="21"/>
    <cellStyle name="Normal 2_CB Programme Monthly Investor Report - FINAL VERSION 2" xfId="22"/>
    <cellStyle name="Hyperlink 2" xfId="23"/>
    <cellStyle name="Comma 2 2" xfId="24"/>
    <cellStyle name="Normal 2" xfId="25"/>
    <cellStyle name="Comma 3 2" xfId="26"/>
    <cellStyle name="Currency 2" xfId="27"/>
    <cellStyle name="Normal 10" xfId="28"/>
    <cellStyle name="Percent 2" xfId="29"/>
    <cellStyle name="Normal_Sheet1 2" xfId="30"/>
    <cellStyle name="Normal 2 2 2" xfId="31"/>
    <cellStyle name="Normal_Sheet1_CB Programme Monthly Investor Report - FINAL VERSION" xfId="32"/>
    <cellStyle name="Percent 3 2" xfId="33"/>
    <cellStyle name="Normal_Sheet1_Sheet1" xfId="34"/>
    <cellStyle name="Normal 9" xfId="35"/>
    <cellStyle name="Normal 9 6" xfId="36"/>
    <cellStyle name="Currency 8 6"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2" name="Picture 1"/>
        <xdr:cNvPicPr preferRelativeResize="1">
          <a:picLocks noChangeAspect="1"/>
        </xdr:cNvPicPr>
      </xdr:nvPicPr>
      <xdr:blipFill>
        <a:blip r:embed="rId1"/>
        <a:stretch>
          <a:fillRect/>
        </a:stretch>
      </xdr:blipFill>
      <xdr:spPr>
        <a:xfrm>
          <a:off x="2105025" y="324802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92</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2070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20706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251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251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1032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813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8133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975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975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18"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1032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704850"/>
    <xdr:pic>
      <xdr:nvPicPr>
        <xdr:cNvPr id="2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813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2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25"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2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7"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8"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2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3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1"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33"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3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6" name="Picture 35"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37"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382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5848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640</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28058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720</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18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800</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53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880</xdr:row>
      <xdr:rowOff>28575</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8868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960</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20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1040</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49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1120</xdr:row>
      <xdr:rowOff>38100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4893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1200</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466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1280</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792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382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5848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720</xdr:row>
      <xdr:rowOff>38100</xdr:rowOff>
    </xdr:from>
    <xdr:ext cx="800100" cy="904875"/>
    <xdr:pic>
      <xdr:nvPicPr>
        <xdr:cNvPr id="2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18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800</xdr:row>
      <xdr:rowOff>38100</xdr:rowOff>
    </xdr:from>
    <xdr:ext cx="800100" cy="904875"/>
    <xdr:pic>
      <xdr:nvPicPr>
        <xdr:cNvPr id="2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53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960</xdr:row>
      <xdr:rowOff>38100</xdr:rowOff>
    </xdr:from>
    <xdr:ext cx="800100" cy="904875"/>
    <xdr:pic>
      <xdr:nvPicPr>
        <xdr:cNvPr id="29"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20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1040</xdr:row>
      <xdr:rowOff>38100</xdr:rowOff>
    </xdr:from>
    <xdr:ext cx="800100" cy="904875"/>
    <xdr:pic>
      <xdr:nvPicPr>
        <xdr:cNvPr id="30"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49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1120</xdr:row>
      <xdr:rowOff>38100</xdr:rowOff>
    </xdr:from>
    <xdr:ext cx="800100" cy="904875"/>
    <xdr:pic>
      <xdr:nvPicPr>
        <xdr:cNvPr id="31"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4893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1200</xdr:row>
      <xdr:rowOff>38100</xdr:rowOff>
    </xdr:from>
    <xdr:ext cx="800100" cy="904875"/>
    <xdr:pic>
      <xdr:nvPicPr>
        <xdr:cNvPr id="32"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466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1280</xdr:row>
      <xdr:rowOff>38100</xdr:rowOff>
    </xdr:from>
    <xdr:ext cx="800100" cy="904875"/>
    <xdr:pic>
      <xdr:nvPicPr>
        <xdr:cNvPr id="3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792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36"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3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3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3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4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382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41"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5848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720</xdr:row>
      <xdr:rowOff>38100</xdr:rowOff>
    </xdr:from>
    <xdr:ext cx="800100" cy="904875"/>
    <xdr:pic>
      <xdr:nvPicPr>
        <xdr:cNvPr id="4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18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800</xdr:row>
      <xdr:rowOff>38100</xdr:rowOff>
    </xdr:from>
    <xdr:ext cx="800100" cy="904875"/>
    <xdr:pic>
      <xdr:nvPicPr>
        <xdr:cNvPr id="4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53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960</xdr:row>
      <xdr:rowOff>38100</xdr:rowOff>
    </xdr:from>
    <xdr:ext cx="800100" cy="904875"/>
    <xdr:pic>
      <xdr:nvPicPr>
        <xdr:cNvPr id="4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20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1040</xdr:row>
      <xdr:rowOff>38100</xdr:rowOff>
    </xdr:from>
    <xdr:ext cx="800100" cy="904875"/>
    <xdr:pic>
      <xdr:nvPicPr>
        <xdr:cNvPr id="4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49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1120</xdr:row>
      <xdr:rowOff>38100</xdr:rowOff>
    </xdr:from>
    <xdr:ext cx="800100" cy="904875"/>
    <xdr:pic>
      <xdr:nvPicPr>
        <xdr:cNvPr id="4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4893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1200</xdr:row>
      <xdr:rowOff>38100</xdr:rowOff>
    </xdr:from>
    <xdr:ext cx="800100" cy="904875"/>
    <xdr:pic>
      <xdr:nvPicPr>
        <xdr:cNvPr id="4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466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1280</xdr:row>
      <xdr:rowOff>38100</xdr:rowOff>
    </xdr:from>
    <xdr:ext cx="800100" cy="904875"/>
    <xdr:pic>
      <xdr:nvPicPr>
        <xdr:cNvPr id="4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792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5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5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5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5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5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382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5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5848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720</xdr:row>
      <xdr:rowOff>38100</xdr:rowOff>
    </xdr:from>
    <xdr:ext cx="800100" cy="904875"/>
    <xdr:pic>
      <xdr:nvPicPr>
        <xdr:cNvPr id="5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18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800</xdr:row>
      <xdr:rowOff>38100</xdr:rowOff>
    </xdr:from>
    <xdr:ext cx="800100" cy="904875"/>
    <xdr:pic>
      <xdr:nvPicPr>
        <xdr:cNvPr id="5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53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1040</xdr:row>
      <xdr:rowOff>38100</xdr:rowOff>
    </xdr:from>
    <xdr:ext cx="800100" cy="904875"/>
    <xdr:pic>
      <xdr:nvPicPr>
        <xdr:cNvPr id="5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49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1120</xdr:row>
      <xdr:rowOff>38100</xdr:rowOff>
    </xdr:from>
    <xdr:ext cx="800100" cy="904875"/>
    <xdr:pic>
      <xdr:nvPicPr>
        <xdr:cNvPr id="60"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4893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1200</xdr:row>
      <xdr:rowOff>38100</xdr:rowOff>
    </xdr:from>
    <xdr:ext cx="800100" cy="904875"/>
    <xdr:pic>
      <xdr:nvPicPr>
        <xdr:cNvPr id="6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466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1280</xdr:row>
      <xdr:rowOff>38100</xdr:rowOff>
    </xdr:from>
    <xdr:ext cx="800100" cy="904875"/>
    <xdr:pic>
      <xdr:nvPicPr>
        <xdr:cNvPr id="62"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792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7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7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7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7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7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7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7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7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7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8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8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8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8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8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8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8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8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8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8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9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9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9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9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9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9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9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9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0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0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0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0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0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0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0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1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1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2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2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2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2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2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2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2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2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2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3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3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3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3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3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3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3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3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3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3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4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4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4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4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4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4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5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5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5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5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5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5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5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6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6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6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7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7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7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7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7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7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7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7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7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7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8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8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8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BC%20CB%20Investor%20Report%20v1.9%20June%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1. NTT General"/>
      <sheetName val="D2. NTT Pool Distribution"/>
      <sheetName val="D3. NTT Appendix"/>
      <sheetName val="E. Optional ECB-ECAIs data"/>
      <sheetName val="Intercompany loan ledger"/>
      <sheetName val="Working Papers - Input"/>
      <sheetName val="Working Papers - Loan"/>
      <sheetName val="Working Papers - Swap"/>
      <sheetName val="Maintenance"/>
      <sheetName val="Additional Instructions"/>
      <sheetName val="EUC"/>
      <sheetName val="swap fees"/>
      <sheetName val="Loan Interst"/>
      <sheetName val="Loan Intere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G4">
            <v>43661</v>
          </cell>
        </row>
        <row r="61">
          <cell r="I61">
            <v>43644</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Q47"/>
  <sheetViews>
    <sheetView workbookViewId="0" topLeftCell="A1"/>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16"/>
      <c r="C2" s="17"/>
      <c r="D2" s="17"/>
      <c r="E2" s="17"/>
      <c r="F2" s="17"/>
      <c r="G2" s="17"/>
      <c r="H2" s="17"/>
      <c r="I2" s="17"/>
      <c r="J2" s="18"/>
    </row>
    <row r="3" spans="2:10" ht="15">
      <c r="B3" s="19"/>
      <c r="C3" s="20"/>
      <c r="D3" s="20"/>
      <c r="E3" s="20"/>
      <c r="F3" s="20"/>
      <c r="G3" s="20"/>
      <c r="H3" s="20"/>
      <c r="I3" s="20"/>
      <c r="J3" s="21"/>
    </row>
    <row r="4" spans="2:10" ht="15">
      <c r="B4" s="19"/>
      <c r="C4" s="20"/>
      <c r="D4" s="20"/>
      <c r="E4" s="20"/>
      <c r="F4" s="20"/>
      <c r="G4" s="20"/>
      <c r="H4" s="20"/>
      <c r="I4" s="20"/>
      <c r="J4" s="21"/>
    </row>
    <row r="5" spans="2:10" ht="31.5">
      <c r="B5" s="19"/>
      <c r="C5" s="20"/>
      <c r="D5" s="20"/>
      <c r="E5" s="22"/>
      <c r="F5" s="23" t="s">
        <v>161</v>
      </c>
      <c r="G5" s="20"/>
      <c r="H5" s="20"/>
      <c r="I5" s="20"/>
      <c r="J5" s="21"/>
    </row>
    <row r="6" spans="2:10" ht="31.5">
      <c r="B6" s="19"/>
      <c r="C6" s="20"/>
      <c r="D6" s="20"/>
      <c r="E6" s="828" t="s">
        <v>162</v>
      </c>
      <c r="F6" s="828"/>
      <c r="G6" s="828"/>
      <c r="H6"/>
      <c r="I6" s="20"/>
      <c r="J6" s="21"/>
    </row>
    <row r="7" spans="2:10" ht="26.25">
      <c r="B7" s="19"/>
      <c r="C7" s="20"/>
      <c r="D7" s="20"/>
      <c r="E7" s="20"/>
      <c r="F7" s="24" t="s">
        <v>163</v>
      </c>
      <c r="G7" s="20"/>
      <c r="H7" s="20"/>
      <c r="I7" s="20"/>
      <c r="J7" s="21"/>
    </row>
    <row r="8" spans="2:10" ht="26.25">
      <c r="B8" s="19"/>
      <c r="C8" s="20"/>
      <c r="D8" s="20"/>
      <c r="E8" s="20"/>
      <c r="F8" s="24" t="s">
        <v>164</v>
      </c>
      <c r="G8" s="20"/>
      <c r="H8" s="20"/>
      <c r="I8" s="20"/>
      <c r="J8" s="21"/>
    </row>
    <row r="9" spans="2:10" ht="21">
      <c r="B9" s="25"/>
      <c r="C9" s="26"/>
      <c r="D9" s="26"/>
      <c r="E9" s="26"/>
      <c r="F9" s="27" t="str">
        <f>TRIM("Reporting Date: "&amp;TEXT('[1]Working Papers - Input'!G4,"DD/MM/YY"))</f>
        <v>Reporting Date: 15/07/19</v>
      </c>
      <c r="G9" s="26"/>
      <c r="H9" s="26"/>
      <c r="I9" s="26"/>
      <c r="J9" s="28"/>
    </row>
    <row r="10" spans="2:10" ht="21">
      <c r="B10" s="25"/>
      <c r="C10" s="26"/>
      <c r="D10" s="26"/>
      <c r="E10" s="29"/>
      <c r="F10" s="29" t="str">
        <f>TRIM("Cut-off Date:"&amp;TEXT('[1]Working Papers - Input'!I61," DD/MM/YY"))</f>
        <v>Cut-off Date: 28/06/19</v>
      </c>
      <c r="G10" s="26"/>
      <c r="H10" s="26"/>
      <c r="I10" s="26"/>
      <c r="J10" s="28"/>
    </row>
    <row r="11" spans="2:10" ht="21">
      <c r="B11" s="19"/>
      <c r="C11" s="20"/>
      <c r="D11" s="20"/>
      <c r="E11" s="20"/>
      <c r="F11" s="30"/>
      <c r="G11" s="20"/>
      <c r="H11" s="20"/>
      <c r="I11" s="20"/>
      <c r="J11" s="21"/>
    </row>
    <row r="12" spans="2:10" ht="15">
      <c r="B12" s="19"/>
      <c r="C12" s="20"/>
      <c r="D12" s="20"/>
      <c r="E12" s="20"/>
      <c r="F12" s="20"/>
      <c r="G12" s="20"/>
      <c r="H12" s="20"/>
      <c r="I12" s="20"/>
      <c r="J12" s="21"/>
    </row>
    <row r="13" spans="2:10" ht="15">
      <c r="B13" s="19"/>
      <c r="C13" s="20"/>
      <c r="D13" s="20"/>
      <c r="E13" s="20"/>
      <c r="F13" s="20"/>
      <c r="G13" s="20"/>
      <c r="H13" s="20"/>
      <c r="I13" s="20"/>
      <c r="J13" s="21"/>
    </row>
    <row r="14" spans="2:10" ht="15">
      <c r="B14" s="19"/>
      <c r="C14" s="20"/>
      <c r="D14" s="20"/>
      <c r="E14" s="20"/>
      <c r="F14" s="20"/>
      <c r="G14" s="20"/>
      <c r="H14" s="20"/>
      <c r="I14" s="20"/>
      <c r="J14" s="21"/>
    </row>
    <row r="15" spans="1:10" ht="15">
      <c r="A15" s="2" t="s">
        <v>165</v>
      </c>
      <c r="B15" s="19"/>
      <c r="C15" s="20"/>
      <c r="D15" s="20"/>
      <c r="E15" s="20"/>
      <c r="F15" s="20"/>
      <c r="G15" s="20"/>
      <c r="H15" s="20"/>
      <c r="I15" s="20"/>
      <c r="J15" s="21"/>
    </row>
    <row r="16" spans="2:10" ht="15">
      <c r="B16" s="19"/>
      <c r="C16" s="20"/>
      <c r="D16" s="20"/>
      <c r="E16" s="20"/>
      <c r="F16" s="20"/>
      <c r="G16" s="20"/>
      <c r="H16" s="20"/>
      <c r="I16" s="20"/>
      <c r="J16" s="21"/>
    </row>
    <row r="17" spans="2:10" ht="15">
      <c r="B17" s="19"/>
      <c r="C17" s="20"/>
      <c r="D17" s="20"/>
      <c r="E17" s="20"/>
      <c r="F17" s="20"/>
      <c r="G17" s="20"/>
      <c r="H17" s="20"/>
      <c r="I17" s="20"/>
      <c r="J17" s="21"/>
    </row>
    <row r="18" spans="2:10" ht="15">
      <c r="B18" s="19"/>
      <c r="C18" s="20"/>
      <c r="D18" s="20"/>
      <c r="E18" s="20"/>
      <c r="F18" s="20"/>
      <c r="G18" s="20"/>
      <c r="H18" s="20"/>
      <c r="I18" s="20"/>
      <c r="J18" s="21"/>
    </row>
    <row r="19" spans="2:10" ht="15">
      <c r="B19" s="19"/>
      <c r="C19" s="20"/>
      <c r="D19" s="20"/>
      <c r="E19" s="20"/>
      <c r="F19" s="20"/>
      <c r="G19" s="20"/>
      <c r="H19" s="20"/>
      <c r="I19" s="20"/>
      <c r="J19" s="21"/>
    </row>
    <row r="20" spans="2:10" ht="15">
      <c r="B20" s="19"/>
      <c r="C20" s="20"/>
      <c r="D20" s="20"/>
      <c r="E20" s="20"/>
      <c r="F20" s="20"/>
      <c r="G20" s="20"/>
      <c r="H20" s="20"/>
      <c r="I20" s="20"/>
      <c r="J20" s="21"/>
    </row>
    <row r="21" spans="2:10" ht="15">
      <c r="B21" s="19"/>
      <c r="C21" s="20"/>
      <c r="D21" s="20"/>
      <c r="E21" s="20"/>
      <c r="F21" s="20"/>
      <c r="G21" s="20"/>
      <c r="H21" s="20"/>
      <c r="I21" s="20"/>
      <c r="J21" s="21"/>
    </row>
    <row r="22" spans="2:10" ht="15">
      <c r="B22" s="19"/>
      <c r="C22" s="20"/>
      <c r="D22" s="20"/>
      <c r="E22" s="20"/>
      <c r="F22" s="31" t="s">
        <v>166</v>
      </c>
      <c r="G22" s="20"/>
      <c r="H22" s="20"/>
      <c r="I22" s="20"/>
      <c r="J22" s="21"/>
    </row>
    <row r="23" spans="2:10" ht="15">
      <c r="B23" s="19"/>
      <c r="C23" s="20"/>
      <c r="D23" s="20"/>
      <c r="E23" s="20"/>
      <c r="F23" s="32"/>
      <c r="G23" s="20"/>
      <c r="H23" s="20"/>
      <c r="I23" s="20"/>
      <c r="J23" s="21"/>
    </row>
    <row r="24" spans="2:10" ht="15">
      <c r="B24" s="19"/>
      <c r="C24" s="20"/>
      <c r="D24" s="826" t="s">
        <v>167</v>
      </c>
      <c r="E24" s="827" t="s">
        <v>168</v>
      </c>
      <c r="F24" s="827"/>
      <c r="G24" s="827"/>
      <c r="H24" s="827"/>
      <c r="I24" s="20"/>
      <c r="J24" s="21"/>
    </row>
    <row r="25" spans="2:10" ht="15">
      <c r="B25" s="19"/>
      <c r="C25" s="20"/>
      <c r="D25" s="20"/>
      <c r="E25" s="33"/>
      <c r="F25" s="33"/>
      <c r="G25" s="33"/>
      <c r="H25" s="20"/>
      <c r="I25" s="20"/>
      <c r="J25" s="21"/>
    </row>
    <row r="26" spans="2:10" ht="15">
      <c r="B26" s="19"/>
      <c r="C26" s="20"/>
      <c r="D26" s="826" t="s">
        <v>169</v>
      </c>
      <c r="E26" s="827"/>
      <c r="F26" s="827"/>
      <c r="G26" s="827"/>
      <c r="H26" s="827"/>
      <c r="I26" s="20"/>
      <c r="J26" s="21"/>
    </row>
    <row r="27" spans="2:10" ht="15">
      <c r="B27" s="19"/>
      <c r="C27" s="20"/>
      <c r="D27" s="34"/>
      <c r="E27" s="34"/>
      <c r="F27" s="34"/>
      <c r="G27" s="34"/>
      <c r="H27" s="34"/>
      <c r="I27" s="20"/>
      <c r="J27" s="21"/>
    </row>
    <row r="28" spans="2:10" ht="15">
      <c r="B28" s="19"/>
      <c r="C28" s="20"/>
      <c r="D28" s="826" t="s">
        <v>170</v>
      </c>
      <c r="E28" s="827" t="s">
        <v>168</v>
      </c>
      <c r="F28" s="827"/>
      <c r="G28" s="827"/>
      <c r="H28" s="827"/>
      <c r="I28" s="20"/>
      <c r="J28" s="21"/>
    </row>
    <row r="29" spans="2:10" ht="15">
      <c r="B29" s="19"/>
      <c r="C29" s="20"/>
      <c r="D29" s="34"/>
      <c r="E29" s="34"/>
      <c r="F29" s="34"/>
      <c r="G29" s="34"/>
      <c r="H29" s="34"/>
      <c r="I29" s="20"/>
      <c r="J29" s="21"/>
    </row>
    <row r="30" spans="2:17" ht="15">
      <c r="B30" s="19"/>
      <c r="C30" s="20"/>
      <c r="D30" s="826" t="s">
        <v>171</v>
      </c>
      <c r="E30" s="827" t="s">
        <v>168</v>
      </c>
      <c r="F30" s="827"/>
      <c r="G30" s="827"/>
      <c r="H30" s="827"/>
      <c r="I30" s="20"/>
      <c r="J30" s="21"/>
      <c r="M30"/>
      <c r="N30"/>
      <c r="O30"/>
      <c r="P30"/>
      <c r="Q30"/>
    </row>
    <row r="31" spans="2:17" ht="15">
      <c r="B31" s="19"/>
      <c r="C31" s="20"/>
      <c r="D31" s="34"/>
      <c r="E31" s="34"/>
      <c r="F31" s="34"/>
      <c r="G31" s="34"/>
      <c r="H31" s="34"/>
      <c r="I31" s="20"/>
      <c r="J31" s="21"/>
      <c r="M31"/>
      <c r="N31"/>
      <c r="O31"/>
      <c r="P31"/>
      <c r="Q31"/>
    </row>
    <row r="32" spans="2:17" ht="15">
      <c r="B32" s="19"/>
      <c r="C32" s="20"/>
      <c r="D32" s="826" t="s">
        <v>172</v>
      </c>
      <c r="E32" s="827" t="s">
        <v>168</v>
      </c>
      <c r="F32" s="827"/>
      <c r="G32" s="827"/>
      <c r="H32" s="827"/>
      <c r="I32" s="20"/>
      <c r="J32" s="21"/>
      <c r="L32"/>
      <c r="M32"/>
      <c r="N32"/>
      <c r="O32"/>
      <c r="P32"/>
      <c r="Q32"/>
    </row>
    <row r="33" spans="2:17" ht="15">
      <c r="B33" s="19"/>
      <c r="C33" s="20"/>
      <c r="D33" s="33"/>
      <c r="E33" s="33"/>
      <c r="F33" s="33"/>
      <c r="G33" s="33"/>
      <c r="H33" s="33"/>
      <c r="I33" s="20"/>
      <c r="J33" s="21"/>
      <c r="L33"/>
      <c r="M33"/>
      <c r="N33"/>
      <c r="O33"/>
      <c r="P33"/>
      <c r="Q33"/>
    </row>
    <row r="34" spans="2:17" ht="15">
      <c r="B34" s="19"/>
      <c r="C34" s="20"/>
      <c r="D34" s="826" t="s">
        <v>173</v>
      </c>
      <c r="E34" s="827" t="s">
        <v>168</v>
      </c>
      <c r="F34" s="827"/>
      <c r="G34" s="827"/>
      <c r="H34" s="827"/>
      <c r="I34" s="20"/>
      <c r="J34" s="21"/>
      <c r="L34"/>
      <c r="M34"/>
      <c r="N34"/>
      <c r="O34"/>
      <c r="P34"/>
      <c r="Q34"/>
    </row>
    <row r="35" spans="2:17" ht="15">
      <c r="B35" s="19"/>
      <c r="C35" s="20"/>
      <c r="D35" s="20"/>
      <c r="E35" s="20"/>
      <c r="F35" s="20"/>
      <c r="G35" s="20"/>
      <c r="H35" s="20"/>
      <c r="I35" s="20"/>
      <c r="J35" s="21"/>
      <c r="L35"/>
      <c r="M35"/>
      <c r="N35"/>
      <c r="O35"/>
      <c r="P35"/>
      <c r="Q35"/>
    </row>
    <row r="36" spans="2:17" ht="15">
      <c r="B36" s="19"/>
      <c r="C36" s="20"/>
      <c r="D36" s="829" t="s">
        <v>174</v>
      </c>
      <c r="E36" s="827"/>
      <c r="F36" s="827"/>
      <c r="G36" s="827"/>
      <c r="H36" s="827"/>
      <c r="I36" s="20"/>
      <c r="J36" s="21"/>
      <c r="L36"/>
      <c r="M36"/>
      <c r="N36"/>
      <c r="O36"/>
      <c r="P36"/>
      <c r="Q36"/>
    </row>
    <row r="37" spans="2:17" ht="15">
      <c r="B37" s="19"/>
      <c r="C37" s="20"/>
      <c r="D37" s="35"/>
      <c r="E37" s="34"/>
      <c r="F37" s="34"/>
      <c r="G37" s="34"/>
      <c r="H37" s="34"/>
      <c r="I37" s="20"/>
      <c r="J37" s="21"/>
      <c r="L37"/>
      <c r="M37"/>
      <c r="N37"/>
      <c r="O37"/>
      <c r="P37"/>
      <c r="Q37"/>
    </row>
    <row r="38" spans="2:17" ht="15">
      <c r="B38" s="19"/>
      <c r="C38" s="20"/>
      <c r="D38" s="829" t="s">
        <v>175</v>
      </c>
      <c r="E38" s="827"/>
      <c r="F38" s="827"/>
      <c r="G38" s="827"/>
      <c r="H38" s="827"/>
      <c r="I38" s="20"/>
      <c r="J38" s="21"/>
      <c r="L38"/>
      <c r="M38"/>
      <c r="N38"/>
      <c r="O38"/>
      <c r="P38"/>
      <c r="Q38"/>
    </row>
    <row r="39" spans="2:17" ht="15">
      <c r="B39" s="19"/>
      <c r="C39" s="20"/>
      <c r="D39" s="35"/>
      <c r="E39" s="34"/>
      <c r="F39" s="34"/>
      <c r="G39" s="34"/>
      <c r="H39" s="34"/>
      <c r="I39" s="20"/>
      <c r="J39" s="21"/>
      <c r="L39"/>
      <c r="M39"/>
      <c r="N39"/>
      <c r="O39"/>
      <c r="P39"/>
      <c r="Q39"/>
    </row>
    <row r="40" spans="2:17" ht="15">
      <c r="B40" s="19"/>
      <c r="C40" s="20"/>
      <c r="D40" s="829" t="s">
        <v>176</v>
      </c>
      <c r="E40" s="827"/>
      <c r="F40" s="827"/>
      <c r="G40" s="827"/>
      <c r="H40" s="827"/>
      <c r="I40" s="20"/>
      <c r="J40" s="21"/>
      <c r="L40"/>
      <c r="M40"/>
      <c r="N40"/>
      <c r="O40"/>
      <c r="P40"/>
      <c r="Q40"/>
    </row>
    <row r="41" spans="2:17" ht="15">
      <c r="B41" s="19"/>
      <c r="C41" s="20"/>
      <c r="D41" s="20"/>
      <c r="E41" s="20"/>
      <c r="F41" s="32"/>
      <c r="G41" s="20"/>
      <c r="H41" s="20"/>
      <c r="I41" s="20"/>
      <c r="J41" s="21"/>
      <c r="L41"/>
      <c r="M41"/>
      <c r="N41"/>
      <c r="O41"/>
      <c r="P41"/>
      <c r="Q41"/>
    </row>
    <row r="42" spans="2:17" ht="15">
      <c r="B42" s="19"/>
      <c r="C42" s="20"/>
      <c r="D42" s="830" t="s">
        <v>177</v>
      </c>
      <c r="E42" s="831"/>
      <c r="F42" s="831"/>
      <c r="G42" s="831"/>
      <c r="H42" s="831"/>
      <c r="I42" s="20"/>
      <c r="J42" s="21"/>
      <c r="L42"/>
      <c r="M42"/>
      <c r="N42"/>
      <c r="O42"/>
      <c r="P42"/>
      <c r="Q42"/>
    </row>
    <row r="43" spans="2:17" ht="15.75" thickBot="1">
      <c r="B43" s="36"/>
      <c r="C43" s="37"/>
      <c r="D43" s="37"/>
      <c r="E43" s="37"/>
      <c r="F43" s="37"/>
      <c r="G43" s="37"/>
      <c r="H43" s="37"/>
      <c r="I43" s="37"/>
      <c r="J43" s="38"/>
      <c r="L43"/>
      <c r="M43"/>
      <c r="N43"/>
      <c r="O43"/>
      <c r="P43"/>
      <c r="Q43"/>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D34:H34"/>
    <mergeCell ref="D36:H36"/>
    <mergeCell ref="D38:H38"/>
    <mergeCell ref="D40:H40"/>
    <mergeCell ref="D42:H42"/>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25" right="0.25" top="0.75" bottom="0.75" header="0.3" footer="0.3"/>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115" zoomScaleNormal="115" zoomScaleSheetLayoutView="100" workbookViewId="0" topLeftCell="A1"/>
  </sheetViews>
  <sheetFormatPr defaultColWidth="9.140625" defaultRowHeight="15"/>
  <cols>
    <col min="1" max="1" width="19.00390625" style="655" customWidth="1"/>
    <col min="2" max="2" width="30.28125" style="655" customWidth="1"/>
    <col min="3" max="3" width="22.7109375" style="655" customWidth="1"/>
    <col min="4" max="4" width="5.7109375" style="655" customWidth="1"/>
    <col min="5" max="5" width="6.57421875" style="655" customWidth="1"/>
    <col min="6" max="6" width="20.00390625" style="655" customWidth="1"/>
    <col min="7" max="7" width="22.421875" style="655" customWidth="1"/>
    <col min="8" max="8" width="6.7109375" style="655" customWidth="1"/>
    <col min="9" max="16384" width="9.140625" style="655" customWidth="1"/>
  </cols>
  <sheetData>
    <row r="1" spans="1:8" s="630" customFormat="1" ht="23.25" customHeight="1">
      <c r="A1" s="627" t="s">
        <v>2032</v>
      </c>
      <c r="B1" s="627"/>
      <c r="C1" s="628"/>
      <c r="D1" s="628"/>
      <c r="E1" s="628"/>
      <c r="F1" s="628"/>
      <c r="G1" s="629"/>
      <c r="H1" s="628"/>
    </row>
    <row r="2" spans="1:8" s="630" customFormat="1" ht="15.75" customHeight="1">
      <c r="A2" s="631"/>
      <c r="B2" s="632"/>
      <c r="C2" s="631"/>
      <c r="D2" s="633"/>
      <c r="E2" s="634"/>
      <c r="F2" s="629"/>
      <c r="G2" s="629"/>
      <c r="H2" s="629"/>
    </row>
    <row r="3" spans="1:8" s="635" customFormat="1" ht="13.5" customHeight="1">
      <c r="A3" s="867" t="s">
        <v>2033</v>
      </c>
      <c r="B3" s="867"/>
      <c r="C3" s="867"/>
      <c r="D3" s="867"/>
      <c r="E3" s="867"/>
      <c r="F3" s="867"/>
      <c r="G3" s="867"/>
      <c r="H3" s="867"/>
    </row>
    <row r="4" spans="1:8" s="635" customFormat="1" ht="6" customHeight="1">
      <c r="A4" s="636"/>
      <c r="B4" s="636"/>
      <c r="C4" s="636"/>
      <c r="D4" s="636"/>
      <c r="E4" s="636"/>
      <c r="F4" s="636"/>
      <c r="G4" s="636"/>
      <c r="H4" s="636"/>
    </row>
    <row r="5" spans="1:8" s="635" customFormat="1" ht="15">
      <c r="A5" s="868"/>
      <c r="B5" s="868"/>
      <c r="C5" s="868"/>
      <c r="D5" s="868"/>
      <c r="E5" s="868"/>
      <c r="F5" s="868"/>
      <c r="G5" s="868"/>
      <c r="H5" s="868"/>
    </row>
    <row r="6" spans="1:8" s="635" customFormat="1" ht="6.4" customHeight="1">
      <c r="A6" s="637"/>
      <c r="B6" s="637"/>
      <c r="C6" s="637"/>
      <c r="D6" s="637"/>
      <c r="E6" s="637"/>
      <c r="F6" s="637"/>
      <c r="G6" s="637"/>
      <c r="H6" s="637"/>
    </row>
    <row r="7" spans="1:8" s="635" customFormat="1" ht="15">
      <c r="A7" s="868" t="s">
        <v>2034</v>
      </c>
      <c r="B7" s="868"/>
      <c r="C7" s="868"/>
      <c r="D7" s="868"/>
      <c r="E7" s="868"/>
      <c r="F7" s="868"/>
      <c r="G7" s="868"/>
      <c r="H7" s="868"/>
    </row>
    <row r="8" spans="1:8" s="635" customFormat="1" ht="3" customHeight="1">
      <c r="A8" s="637"/>
      <c r="B8" s="637"/>
      <c r="C8" s="637"/>
      <c r="D8" s="637"/>
      <c r="E8" s="637"/>
      <c r="F8" s="637"/>
      <c r="G8" s="637"/>
      <c r="H8" s="637"/>
    </row>
    <row r="9" spans="1:8" s="640" customFormat="1" ht="15">
      <c r="A9" s="638" t="s">
        <v>2035</v>
      </c>
      <c r="B9" s="639"/>
      <c r="C9" s="639"/>
      <c r="D9" s="639"/>
      <c r="E9" s="639"/>
      <c r="F9" s="639"/>
      <c r="G9" s="639"/>
      <c r="H9" s="639"/>
    </row>
    <row r="10" spans="1:8" s="640" customFormat="1" ht="36" customHeight="1">
      <c r="A10" s="869" t="s">
        <v>2036</v>
      </c>
      <c r="B10" s="870"/>
      <c r="C10" s="870"/>
      <c r="D10" s="870"/>
      <c r="E10" s="870"/>
      <c r="F10" s="870"/>
      <c r="G10" s="870"/>
      <c r="H10" s="870"/>
    </row>
    <row r="11" spans="1:8" s="640" customFormat="1" ht="6.4" customHeight="1">
      <c r="A11" s="638"/>
      <c r="B11" s="641"/>
      <c r="C11" s="641"/>
      <c r="D11" s="641"/>
      <c r="E11" s="641"/>
      <c r="F11" s="641"/>
      <c r="G11" s="641"/>
      <c r="H11" s="641"/>
    </row>
    <row r="12" spans="1:8" s="640" customFormat="1" ht="36" customHeight="1">
      <c r="A12" s="871" t="s">
        <v>2037</v>
      </c>
      <c r="B12" s="872"/>
      <c r="C12" s="872"/>
      <c r="D12" s="872"/>
      <c r="E12" s="872"/>
      <c r="F12" s="872"/>
      <c r="G12" s="872"/>
      <c r="H12" s="872"/>
    </row>
    <row r="13" spans="1:8" s="640" customFormat="1" ht="12.75" customHeight="1">
      <c r="A13" s="642" t="s">
        <v>2038</v>
      </c>
      <c r="B13" s="643"/>
      <c r="C13" s="643"/>
      <c r="D13" s="643"/>
      <c r="E13" s="644" t="s">
        <v>2039</v>
      </c>
      <c r="G13" s="645"/>
      <c r="H13" s="646"/>
    </row>
    <row r="14" spans="1:8" s="640" customFormat="1" ht="6.4" customHeight="1">
      <c r="A14" s="647"/>
      <c r="B14" s="646"/>
      <c r="C14" s="646"/>
      <c r="D14" s="646"/>
      <c r="E14" s="646"/>
      <c r="F14" s="646"/>
      <c r="G14" s="646"/>
      <c r="H14" s="646"/>
    </row>
    <row r="15" spans="1:8" s="635" customFormat="1" ht="108" customHeight="1">
      <c r="A15" s="871" t="s">
        <v>2040</v>
      </c>
      <c r="B15" s="872"/>
      <c r="C15" s="872"/>
      <c r="D15" s="872"/>
      <c r="E15" s="872"/>
      <c r="F15" s="872"/>
      <c r="G15" s="872"/>
      <c r="H15" s="872"/>
    </row>
    <row r="16" spans="1:8" ht="6.4" customHeight="1">
      <c r="A16" s="648"/>
      <c r="B16" s="649"/>
      <c r="C16" s="650"/>
      <c r="D16" s="650"/>
      <c r="E16" s="651"/>
      <c r="F16" s="652"/>
      <c r="G16" s="653"/>
      <c r="H16" s="654"/>
    </row>
    <row r="17" spans="1:8" ht="108" customHeight="1">
      <c r="A17" s="871" t="s">
        <v>2041</v>
      </c>
      <c r="B17" s="872"/>
      <c r="C17" s="872"/>
      <c r="D17" s="872"/>
      <c r="E17" s="872"/>
      <c r="F17" s="872"/>
      <c r="G17" s="872"/>
      <c r="H17" s="872"/>
    </row>
    <row r="18" spans="1:8" ht="6.4" customHeight="1">
      <c r="A18" s="656"/>
      <c r="B18" s="646"/>
      <c r="C18" s="646"/>
      <c r="D18" s="646"/>
      <c r="E18" s="646"/>
      <c r="F18" s="646"/>
      <c r="G18" s="646"/>
      <c r="H18" s="646"/>
    </row>
    <row r="19" spans="1:8" ht="24" customHeight="1">
      <c r="A19" s="873" t="s">
        <v>2042</v>
      </c>
      <c r="B19" s="873"/>
      <c r="C19" s="873"/>
      <c r="D19" s="873"/>
      <c r="E19" s="873"/>
      <c r="F19" s="873"/>
      <c r="G19" s="873"/>
      <c r="H19" s="873"/>
    </row>
    <row r="20" spans="1:8" ht="6.4" customHeight="1">
      <c r="A20" s="648"/>
      <c r="B20" s="649"/>
      <c r="C20" s="657"/>
      <c r="D20" s="657"/>
      <c r="E20" s="658"/>
      <c r="F20" s="652"/>
      <c r="G20" s="653"/>
      <c r="H20" s="654"/>
    </row>
    <row r="21" spans="1:8" ht="15">
      <c r="A21" s="638" t="s">
        <v>2043</v>
      </c>
      <c r="B21" s="659"/>
      <c r="C21" s="657"/>
      <c r="D21" s="657"/>
      <c r="E21" s="658"/>
      <c r="F21" s="652"/>
      <c r="G21" s="653"/>
      <c r="H21" s="654"/>
    </row>
    <row r="22" spans="1:8" ht="24" customHeight="1">
      <c r="A22" s="873" t="s">
        <v>2044</v>
      </c>
      <c r="B22" s="873"/>
      <c r="C22" s="873"/>
      <c r="D22" s="873"/>
      <c r="E22" s="873"/>
      <c r="F22" s="873"/>
      <c r="G22" s="873"/>
      <c r="H22" s="873"/>
    </row>
    <row r="23" spans="1:8" ht="6.4" customHeight="1">
      <c r="A23" s="660"/>
      <c r="B23" s="661"/>
      <c r="C23" s="657"/>
      <c r="D23" s="657"/>
      <c r="E23" s="662"/>
      <c r="F23" s="663"/>
      <c r="G23" s="664"/>
      <c r="H23" s="665"/>
    </row>
    <row r="24" spans="1:8" ht="12" customHeight="1">
      <c r="A24" s="866" t="s">
        <v>2045</v>
      </c>
      <c r="B24" s="866"/>
      <c r="C24" s="866"/>
      <c r="D24" s="866"/>
      <c r="E24" s="866"/>
      <c r="F24" s="866"/>
      <c r="G24" s="866"/>
      <c r="H24" s="866"/>
    </row>
    <row r="25" spans="1:8" ht="72" customHeight="1">
      <c r="A25" s="874" t="s">
        <v>2046</v>
      </c>
      <c r="B25" s="874"/>
      <c r="C25" s="874"/>
      <c r="D25" s="874"/>
      <c r="E25" s="874"/>
      <c r="F25" s="874"/>
      <c r="G25" s="874"/>
      <c r="H25" s="874"/>
    </row>
    <row r="26" spans="1:8" ht="6.4" customHeight="1">
      <c r="A26" s="660"/>
      <c r="B26" s="661"/>
      <c r="C26" s="657"/>
      <c r="D26" s="657"/>
      <c r="E26" s="662"/>
      <c r="F26" s="663"/>
      <c r="G26" s="664"/>
      <c r="H26" s="665"/>
    </row>
    <row r="27" spans="1:8" ht="12" customHeight="1">
      <c r="A27" s="866" t="s">
        <v>2047</v>
      </c>
      <c r="B27" s="866"/>
      <c r="C27" s="866"/>
      <c r="D27" s="866"/>
      <c r="E27" s="866"/>
      <c r="F27" s="866"/>
      <c r="G27" s="866"/>
      <c r="H27" s="866"/>
    </row>
    <row r="28" spans="1:8" s="666" customFormat="1" ht="132" customHeight="1">
      <c r="A28" s="876" t="s">
        <v>2048</v>
      </c>
      <c r="B28" s="873"/>
      <c r="C28" s="873"/>
      <c r="D28" s="873"/>
      <c r="E28" s="873"/>
      <c r="F28" s="873"/>
      <c r="G28" s="873"/>
      <c r="H28" s="873"/>
    </row>
    <row r="29" spans="1:8" s="635" customFormat="1" ht="4.5" customHeight="1">
      <c r="A29" s="648"/>
      <c r="B29" s="648"/>
      <c r="C29" s="665"/>
      <c r="D29" s="665"/>
      <c r="E29" s="665"/>
      <c r="F29" s="665"/>
      <c r="G29" s="665"/>
      <c r="H29" s="667"/>
    </row>
    <row r="30" spans="1:8" s="635" customFormat="1" ht="24" customHeight="1">
      <c r="A30" s="866" t="s">
        <v>2049</v>
      </c>
      <c r="B30" s="873"/>
      <c r="C30" s="873"/>
      <c r="D30" s="873"/>
      <c r="E30" s="873"/>
      <c r="F30" s="873"/>
      <c r="G30" s="873"/>
      <c r="H30" s="873"/>
    </row>
    <row r="31" spans="1:8" s="635" customFormat="1" ht="108" customHeight="1">
      <c r="A31" s="877" t="s">
        <v>2050</v>
      </c>
      <c r="B31" s="878"/>
      <c r="C31" s="878"/>
      <c r="D31" s="878"/>
      <c r="E31" s="878"/>
      <c r="F31" s="878"/>
      <c r="G31" s="878"/>
      <c r="H31" s="878"/>
    </row>
    <row r="32" spans="1:8" s="635" customFormat="1" ht="96.75" customHeight="1">
      <c r="A32" s="871"/>
      <c r="B32" s="871"/>
      <c r="C32" s="871"/>
      <c r="D32" s="871"/>
      <c r="E32" s="871"/>
      <c r="F32" s="871"/>
      <c r="G32" s="871"/>
      <c r="H32" s="871"/>
    </row>
    <row r="33" spans="1:8" s="635" customFormat="1" ht="54" customHeight="1">
      <c r="A33" s="656"/>
      <c r="B33" s="656"/>
      <c r="C33" s="656"/>
      <c r="D33" s="656"/>
      <c r="E33" s="656"/>
      <c r="F33" s="656"/>
      <c r="G33" s="656"/>
      <c r="H33" s="656"/>
    </row>
    <row r="34" spans="1:8" s="635" customFormat="1" ht="10.5" customHeight="1">
      <c r="A34" s="871"/>
      <c r="B34" s="872"/>
      <c r="C34" s="872"/>
      <c r="D34" s="872"/>
      <c r="E34" s="872"/>
      <c r="F34" s="872"/>
      <c r="G34" s="872"/>
      <c r="H34" s="872"/>
    </row>
    <row r="35" spans="1:8" s="635" customFormat="1" ht="10.5" customHeight="1">
      <c r="A35" s="656"/>
      <c r="B35" s="646"/>
      <c r="C35" s="646"/>
      <c r="D35" s="646"/>
      <c r="E35" s="646"/>
      <c r="F35" s="646"/>
      <c r="G35" s="646"/>
      <c r="H35" s="646"/>
    </row>
    <row r="36" spans="1:8" ht="15">
      <c r="A36" s="668" t="s">
        <v>1694</v>
      </c>
      <c r="B36" s="669"/>
      <c r="C36" s="670" t="str">
        <f>'D1. NTT General'!C261</f>
        <v>Monthly Investor Report - June 28, 2019</v>
      </c>
      <c r="D36" s="671"/>
      <c r="E36" s="672"/>
      <c r="F36" s="672"/>
      <c r="G36" s="673"/>
      <c r="H36" s="674" t="s">
        <v>2051</v>
      </c>
    </row>
    <row r="37" spans="1:8" s="630" customFormat="1" ht="23.25">
      <c r="A37" s="675"/>
      <c r="B37" s="675"/>
      <c r="C37" s="676"/>
      <c r="D37" s="676"/>
      <c r="E37" s="676"/>
      <c r="F37" s="676"/>
      <c r="G37" s="677"/>
      <c r="H37" s="676"/>
    </row>
    <row r="38" spans="1:8" s="683" customFormat="1" ht="12">
      <c r="A38" s="678"/>
      <c r="B38" s="679"/>
      <c r="C38" s="680"/>
      <c r="D38" s="681"/>
      <c r="E38" s="682"/>
      <c r="G38" s="684"/>
      <c r="H38" s="684"/>
    </row>
    <row r="39" spans="1:8" s="630" customFormat="1" ht="15.75">
      <c r="A39" s="879"/>
      <c r="B39" s="879"/>
      <c r="C39" s="879"/>
      <c r="D39" s="685"/>
      <c r="E39" s="677"/>
      <c r="F39" s="686"/>
      <c r="G39" s="677"/>
      <c r="H39" s="677"/>
    </row>
    <row r="40" spans="1:8" s="630" customFormat="1" ht="15">
      <c r="A40" s="677"/>
      <c r="B40" s="677"/>
      <c r="C40" s="677"/>
      <c r="D40" s="677"/>
      <c r="E40" s="677"/>
      <c r="F40" s="677"/>
      <c r="G40" s="677"/>
      <c r="H40" s="677"/>
    </row>
    <row r="41" spans="1:8" s="630" customFormat="1" ht="15">
      <c r="A41" s="677"/>
      <c r="B41" s="677"/>
      <c r="C41" s="677"/>
      <c r="D41" s="677"/>
      <c r="E41" s="677"/>
      <c r="F41" s="677"/>
      <c r="G41" s="677"/>
      <c r="H41" s="677"/>
    </row>
    <row r="42" spans="1:2" s="635" customFormat="1" ht="15">
      <c r="A42" s="687"/>
      <c r="B42" s="687"/>
    </row>
    <row r="43" spans="1:8" s="666" customFormat="1" ht="15">
      <c r="A43" s="688"/>
      <c r="B43" s="688"/>
      <c r="C43" s="688"/>
      <c r="D43" s="688"/>
      <c r="E43" s="688"/>
      <c r="F43" s="688"/>
      <c r="G43" s="688"/>
      <c r="H43" s="688"/>
    </row>
    <row r="44" spans="1:8" ht="15">
      <c r="A44" s="689"/>
      <c r="B44" s="689"/>
      <c r="C44" s="688"/>
      <c r="D44" s="688"/>
      <c r="E44" s="688"/>
      <c r="F44" s="688"/>
      <c r="G44" s="688"/>
      <c r="H44" s="688"/>
    </row>
    <row r="45" spans="1:8" ht="15">
      <c r="A45" s="690"/>
      <c r="B45" s="690"/>
      <c r="C45" s="691"/>
      <c r="D45" s="691"/>
      <c r="E45" s="691"/>
      <c r="F45" s="691"/>
      <c r="G45" s="691"/>
      <c r="H45" s="692"/>
    </row>
    <row r="46" spans="1:8" ht="15">
      <c r="A46" s="690"/>
      <c r="B46" s="690"/>
      <c r="C46" s="693"/>
      <c r="D46" s="693"/>
      <c r="E46" s="693"/>
      <c r="F46" s="693"/>
      <c r="G46" s="693"/>
      <c r="H46" s="692"/>
    </row>
    <row r="47" spans="1:8" ht="15">
      <c r="A47" s="690"/>
      <c r="B47" s="690"/>
      <c r="C47" s="694"/>
      <c r="D47" s="693"/>
      <c r="E47" s="693"/>
      <c r="F47" s="693"/>
      <c r="G47" s="693"/>
      <c r="H47" s="692"/>
    </row>
    <row r="48" spans="1:8" ht="15">
      <c r="A48" s="690"/>
      <c r="B48" s="690"/>
      <c r="C48" s="693"/>
      <c r="D48" s="693"/>
      <c r="E48" s="693"/>
      <c r="F48" s="693"/>
      <c r="G48" s="693"/>
      <c r="H48" s="692"/>
    </row>
    <row r="49" spans="1:8" ht="15">
      <c r="A49" s="690"/>
      <c r="B49" s="690"/>
      <c r="C49" s="693"/>
      <c r="D49" s="693"/>
      <c r="E49" s="693"/>
      <c r="F49" s="693"/>
      <c r="G49" s="693"/>
      <c r="H49" s="692"/>
    </row>
    <row r="50" spans="1:8" ht="15">
      <c r="A50" s="690"/>
      <c r="B50" s="690"/>
      <c r="C50" s="693"/>
      <c r="D50" s="693"/>
      <c r="E50" s="693"/>
      <c r="F50" s="693"/>
      <c r="G50" s="693"/>
      <c r="H50" s="692"/>
    </row>
    <row r="51" spans="1:8" ht="15">
      <c r="A51" s="689"/>
      <c r="B51" s="689"/>
      <c r="C51" s="695"/>
      <c r="D51" s="695"/>
      <c r="E51" s="695"/>
      <c r="F51" s="688"/>
      <c r="G51" s="688"/>
      <c r="H51" s="688"/>
    </row>
    <row r="52" spans="1:8" ht="15">
      <c r="A52" s="690"/>
      <c r="B52" s="690"/>
      <c r="C52" s="691"/>
      <c r="D52" s="691"/>
      <c r="E52" s="691"/>
      <c r="F52" s="691"/>
      <c r="G52" s="691"/>
      <c r="H52" s="692"/>
    </row>
    <row r="53" spans="1:7" s="635" customFormat="1" ht="15">
      <c r="A53" s="696"/>
      <c r="B53" s="696"/>
      <c r="C53" s="694"/>
      <c r="D53" s="694"/>
      <c r="E53" s="694"/>
      <c r="F53" s="694"/>
      <c r="G53" s="694"/>
    </row>
    <row r="54" spans="1:8" s="666" customFormat="1" ht="15">
      <c r="A54" s="688"/>
      <c r="B54" s="688"/>
      <c r="C54" s="688"/>
      <c r="D54" s="688"/>
      <c r="E54" s="688"/>
      <c r="F54" s="688"/>
      <c r="G54" s="688"/>
      <c r="H54" s="688"/>
    </row>
    <row r="55" spans="1:8" ht="15">
      <c r="A55" s="697"/>
      <c r="B55" s="697"/>
      <c r="C55" s="690"/>
      <c r="D55" s="690"/>
      <c r="E55" s="690"/>
      <c r="F55" s="690"/>
      <c r="G55" s="690"/>
      <c r="H55" s="690"/>
    </row>
    <row r="56" spans="1:8" ht="15">
      <c r="A56" s="698"/>
      <c r="B56" s="698"/>
      <c r="C56" s="690"/>
      <c r="D56" s="690"/>
      <c r="E56" s="690"/>
      <c r="F56" s="690"/>
      <c r="G56" s="690"/>
      <c r="H56" s="690"/>
    </row>
    <row r="57" spans="1:8" ht="15">
      <c r="A57" s="699"/>
      <c r="B57" s="700"/>
      <c r="C57" s="677"/>
      <c r="D57" s="677"/>
      <c r="E57" s="677"/>
      <c r="F57" s="677"/>
      <c r="G57" s="677"/>
      <c r="H57" s="690"/>
    </row>
    <row r="58" spans="1:8" ht="15">
      <c r="A58" s="699"/>
      <c r="B58" s="700"/>
      <c r="C58" s="677"/>
      <c r="D58" s="677"/>
      <c r="E58" s="677"/>
      <c r="F58" s="677"/>
      <c r="G58" s="677"/>
      <c r="H58" s="690"/>
    </row>
    <row r="59" spans="1:8" ht="15">
      <c r="A59" s="875"/>
      <c r="B59" s="880"/>
      <c r="C59" s="880"/>
      <c r="D59" s="880"/>
      <c r="E59" s="880"/>
      <c r="F59" s="880"/>
      <c r="G59" s="880"/>
      <c r="H59" s="880"/>
    </row>
    <row r="60" spans="1:8" ht="15">
      <c r="A60" s="677"/>
      <c r="B60" s="700"/>
      <c r="C60" s="677"/>
      <c r="D60" s="677"/>
      <c r="E60" s="677"/>
      <c r="F60" s="677"/>
      <c r="G60" s="677"/>
      <c r="H60" s="690"/>
    </row>
    <row r="61" spans="1:8" ht="15">
      <c r="A61" s="701"/>
      <c r="B61" s="702"/>
      <c r="C61" s="702"/>
      <c r="D61" s="702"/>
      <c r="E61" s="702"/>
      <c r="F61" s="702"/>
      <c r="G61" s="702"/>
      <c r="H61" s="690"/>
    </row>
    <row r="62" spans="1:8" ht="15">
      <c r="A62" s="677"/>
      <c r="B62" s="703"/>
      <c r="C62" s="703"/>
      <c r="D62" s="703"/>
      <c r="E62" s="703"/>
      <c r="F62" s="703"/>
      <c r="G62" s="703"/>
      <c r="H62" s="690"/>
    </row>
    <row r="63" spans="1:8" ht="15">
      <c r="A63" s="677"/>
      <c r="B63" s="703"/>
      <c r="C63" s="703"/>
      <c r="D63" s="703"/>
      <c r="E63" s="703"/>
      <c r="F63" s="703"/>
      <c r="G63" s="703"/>
      <c r="H63" s="690"/>
    </row>
    <row r="64" spans="1:8" ht="15">
      <c r="A64" s="677"/>
      <c r="B64" s="703"/>
      <c r="C64" s="704"/>
      <c r="D64" s="704"/>
      <c r="E64" s="704"/>
      <c r="F64" s="704"/>
      <c r="G64" s="704"/>
      <c r="H64" s="690"/>
    </row>
    <row r="65" spans="1:8" ht="15">
      <c r="A65" s="677"/>
      <c r="B65" s="703"/>
      <c r="C65" s="704"/>
      <c r="D65" s="704"/>
      <c r="E65" s="704"/>
      <c r="F65" s="704"/>
      <c r="G65" s="704"/>
      <c r="H65" s="690"/>
    </row>
    <row r="66" spans="1:8" ht="15">
      <c r="A66" s="677"/>
      <c r="B66" s="677"/>
      <c r="C66" s="704"/>
      <c r="D66" s="704"/>
      <c r="E66" s="704"/>
      <c r="F66" s="704"/>
      <c r="G66" s="704"/>
      <c r="H66" s="690"/>
    </row>
    <row r="67" spans="1:8" ht="15">
      <c r="A67" s="677"/>
      <c r="B67" s="677"/>
      <c r="C67" s="704"/>
      <c r="D67" s="704"/>
      <c r="E67" s="704"/>
      <c r="F67" s="704"/>
      <c r="G67" s="704"/>
      <c r="H67" s="690"/>
    </row>
    <row r="68" spans="1:8" ht="15">
      <c r="A68" s="677"/>
      <c r="B68" s="677"/>
      <c r="C68" s="630"/>
      <c r="D68" s="630"/>
      <c r="E68" s="630"/>
      <c r="F68" s="630"/>
      <c r="G68" s="630"/>
      <c r="H68" s="690"/>
    </row>
    <row r="69" spans="1:8" ht="15">
      <c r="A69" s="699"/>
      <c r="B69" s="677"/>
      <c r="C69" s="630"/>
      <c r="D69" s="630"/>
      <c r="E69" s="630"/>
      <c r="F69" s="630"/>
      <c r="G69" s="630"/>
      <c r="H69" s="690"/>
    </row>
    <row r="70" spans="1:8" ht="15">
      <c r="A70" s="677"/>
      <c r="B70" s="677"/>
      <c r="C70" s="630"/>
      <c r="D70" s="630"/>
      <c r="E70" s="630"/>
      <c r="F70" s="630"/>
      <c r="G70" s="630"/>
      <c r="H70" s="690"/>
    </row>
    <row r="71" spans="1:8" ht="15">
      <c r="A71" s="700"/>
      <c r="B71" s="677"/>
      <c r="C71" s="630"/>
      <c r="D71" s="630"/>
      <c r="E71" s="630"/>
      <c r="F71" s="630"/>
      <c r="G71" s="630"/>
      <c r="H71" s="690"/>
    </row>
    <row r="72" spans="1:8" ht="15">
      <c r="A72" s="677"/>
      <c r="B72" s="677"/>
      <c r="C72" s="705"/>
      <c r="D72" s="705"/>
      <c r="E72" s="705"/>
      <c r="F72" s="705"/>
      <c r="G72" s="705"/>
      <c r="H72" s="690"/>
    </row>
    <row r="73" spans="1:8" ht="15">
      <c r="A73" s="875"/>
      <c r="B73" s="875"/>
      <c r="C73" s="706"/>
      <c r="D73" s="706"/>
      <c r="E73" s="706"/>
      <c r="F73" s="706"/>
      <c r="G73" s="706"/>
      <c r="H73" s="690"/>
    </row>
    <row r="74" spans="1:8" ht="15">
      <c r="A74" s="677"/>
      <c r="B74" s="677"/>
      <c r="C74" s="707"/>
      <c r="D74" s="707"/>
      <c r="E74" s="707"/>
      <c r="F74" s="707"/>
      <c r="G74" s="707"/>
      <c r="H74" s="690"/>
    </row>
    <row r="75" spans="1:8" ht="15">
      <c r="A75" s="875"/>
      <c r="B75" s="875"/>
      <c r="C75" s="707"/>
      <c r="D75" s="707"/>
      <c r="E75" s="707"/>
      <c r="F75" s="707"/>
      <c r="G75" s="707"/>
      <c r="H75" s="690"/>
    </row>
    <row r="76" spans="1:8" ht="15">
      <c r="A76" s="708"/>
      <c r="B76" s="708"/>
      <c r="C76" s="707"/>
      <c r="D76" s="707"/>
      <c r="E76" s="707"/>
      <c r="F76" s="707"/>
      <c r="G76" s="707"/>
      <c r="H76" s="690"/>
    </row>
    <row r="77" spans="1:8" ht="15">
      <c r="A77" s="875"/>
      <c r="B77" s="875"/>
      <c r="C77" s="707"/>
      <c r="D77" s="707"/>
      <c r="E77" s="707"/>
      <c r="F77" s="707"/>
      <c r="G77" s="707"/>
      <c r="H77" s="690"/>
    </row>
    <row r="78" spans="1:8" ht="15">
      <c r="A78" s="677"/>
      <c r="B78" s="677"/>
      <c r="C78" s="709"/>
      <c r="D78" s="709"/>
      <c r="E78" s="710"/>
      <c r="F78" s="709"/>
      <c r="G78" s="709"/>
      <c r="H78" s="690"/>
    </row>
    <row r="79" spans="1:8" ht="15">
      <c r="A79" s="700"/>
      <c r="B79" s="677"/>
      <c r="C79" s="709"/>
      <c r="D79" s="709"/>
      <c r="E79" s="710"/>
      <c r="F79" s="709"/>
      <c r="G79" s="709"/>
      <c r="H79" s="690"/>
    </row>
    <row r="80" spans="1:8" ht="15">
      <c r="A80" s="875"/>
      <c r="B80" s="875"/>
      <c r="C80" s="707"/>
      <c r="D80" s="707"/>
      <c r="E80" s="707"/>
      <c r="F80" s="707"/>
      <c r="G80" s="707"/>
      <c r="H80" s="690"/>
    </row>
    <row r="81" spans="1:8" ht="15">
      <c r="A81" s="677"/>
      <c r="B81" s="677"/>
      <c r="C81" s="709"/>
      <c r="D81" s="709"/>
      <c r="E81" s="709"/>
      <c r="F81" s="709"/>
      <c r="G81" s="709"/>
      <c r="H81" s="690"/>
    </row>
    <row r="82" spans="1:8" ht="15">
      <c r="A82" s="700"/>
      <c r="B82" s="677"/>
      <c r="C82" s="677"/>
      <c r="D82" s="677"/>
      <c r="E82" s="677"/>
      <c r="F82" s="677"/>
      <c r="G82" s="677"/>
      <c r="H82" s="690"/>
    </row>
    <row r="83" spans="1:8" ht="15">
      <c r="A83" s="677"/>
      <c r="B83" s="677"/>
      <c r="C83" s="702"/>
      <c r="D83" s="702"/>
      <c r="E83" s="702"/>
      <c r="F83" s="702"/>
      <c r="G83" s="702"/>
      <c r="H83" s="690"/>
    </row>
    <row r="84" spans="1:8" ht="15">
      <c r="A84" s="875"/>
      <c r="B84" s="875"/>
      <c r="C84" s="703"/>
      <c r="D84" s="703"/>
      <c r="E84" s="703"/>
      <c r="F84" s="703"/>
      <c r="G84" s="703"/>
      <c r="H84" s="690"/>
    </row>
    <row r="85" spans="1:8" ht="15">
      <c r="A85" s="677"/>
      <c r="B85" s="677"/>
      <c r="C85" s="702"/>
      <c r="D85" s="702"/>
      <c r="E85" s="702"/>
      <c r="F85" s="702"/>
      <c r="G85" s="702"/>
      <c r="H85" s="690"/>
    </row>
    <row r="86" spans="1:8" ht="15">
      <c r="A86" s="875"/>
      <c r="B86" s="875"/>
      <c r="C86" s="707"/>
      <c r="D86" s="702"/>
      <c r="E86" s="707"/>
      <c r="F86" s="707"/>
      <c r="G86" s="707"/>
      <c r="H86" s="690"/>
    </row>
    <row r="87" spans="1:8" ht="15">
      <c r="A87" s="677"/>
      <c r="B87" s="677"/>
      <c r="C87" s="702"/>
      <c r="D87" s="702"/>
      <c r="E87" s="702"/>
      <c r="F87" s="702"/>
      <c r="G87" s="702"/>
      <c r="H87" s="690"/>
    </row>
    <row r="88" spans="1:8" ht="15">
      <c r="A88" s="700"/>
      <c r="B88" s="677"/>
      <c r="C88" s="677"/>
      <c r="D88" s="677"/>
      <c r="E88" s="677"/>
      <c r="F88" s="677"/>
      <c r="G88" s="677"/>
      <c r="H88" s="690"/>
    </row>
    <row r="89" spans="1:8" ht="15">
      <c r="A89" s="677"/>
      <c r="B89" s="677"/>
      <c r="C89" s="702"/>
      <c r="D89" s="702"/>
      <c r="E89" s="702"/>
      <c r="F89" s="702"/>
      <c r="G89" s="702"/>
      <c r="H89" s="690"/>
    </row>
    <row r="90" spans="1:8" ht="15">
      <c r="A90" s="883"/>
      <c r="B90" s="875"/>
      <c r="C90" s="706"/>
      <c r="D90" s="706"/>
      <c r="E90" s="706"/>
      <c r="F90" s="706"/>
      <c r="G90" s="706"/>
      <c r="H90" s="690"/>
    </row>
    <row r="91" spans="1:8" ht="15">
      <c r="A91" s="677"/>
      <c r="B91" s="677"/>
      <c r="C91" s="702"/>
      <c r="D91" s="702"/>
      <c r="E91" s="702"/>
      <c r="F91" s="702"/>
      <c r="G91" s="702"/>
      <c r="H91" s="690"/>
    </row>
    <row r="92" spans="1:8" ht="15">
      <c r="A92" s="884"/>
      <c r="B92" s="880"/>
      <c r="C92" s="880"/>
      <c r="D92" s="880"/>
      <c r="E92" s="880"/>
      <c r="F92" s="880"/>
      <c r="G92" s="880"/>
      <c r="H92" s="880"/>
    </row>
    <row r="93" spans="1:8" ht="15">
      <c r="A93" s="677"/>
      <c r="B93" s="677"/>
      <c r="C93" s="702"/>
      <c r="D93" s="702"/>
      <c r="E93" s="702"/>
      <c r="F93" s="702"/>
      <c r="G93" s="702"/>
      <c r="H93" s="690"/>
    </row>
    <row r="94" spans="1:8" ht="15">
      <c r="A94" s="677"/>
      <c r="B94" s="677"/>
      <c r="C94" s="702"/>
      <c r="D94" s="702"/>
      <c r="E94" s="702"/>
      <c r="F94" s="702"/>
      <c r="G94" s="702"/>
      <c r="H94" s="690"/>
    </row>
    <row r="95" spans="1:8" ht="15">
      <c r="A95" s="711"/>
      <c r="B95" s="711"/>
      <c r="C95" s="712"/>
      <c r="D95" s="712"/>
      <c r="E95" s="713"/>
      <c r="F95" s="712"/>
      <c r="G95" s="712"/>
      <c r="H95" s="714"/>
    </row>
    <row r="96" spans="1:8" ht="15">
      <c r="A96" s="715"/>
      <c r="B96" s="715"/>
      <c r="C96" s="716"/>
      <c r="D96" s="716"/>
      <c r="E96" s="716"/>
      <c r="F96" s="716"/>
      <c r="G96" s="716"/>
      <c r="H96" s="717"/>
    </row>
    <row r="97" spans="1:8" ht="15">
      <c r="A97" s="715"/>
      <c r="B97" s="715"/>
      <c r="C97" s="718"/>
      <c r="D97" s="718"/>
      <c r="E97" s="719"/>
      <c r="F97" s="718"/>
      <c r="G97" s="718"/>
      <c r="H97" s="717"/>
    </row>
    <row r="98" spans="1:8" ht="15">
      <c r="A98" s="717"/>
      <c r="B98" s="717"/>
      <c r="C98" s="717"/>
      <c r="D98" s="717"/>
      <c r="E98" s="717"/>
      <c r="F98" s="717"/>
      <c r="G98" s="717"/>
      <c r="H98" s="717"/>
    </row>
    <row r="99" spans="1:8" s="666" customFormat="1" ht="15">
      <c r="A99" s="720"/>
      <c r="B99" s="720"/>
      <c r="C99" s="721"/>
      <c r="D99" s="721"/>
      <c r="E99" s="721"/>
      <c r="F99" s="721"/>
      <c r="G99" s="721"/>
      <c r="H99" s="721"/>
    </row>
    <row r="100" spans="1:8" s="666" customFormat="1" ht="15">
      <c r="A100" s="885"/>
      <c r="B100" s="886"/>
      <c r="C100" s="886"/>
      <c r="D100" s="722"/>
      <c r="E100" s="723"/>
      <c r="F100" s="721"/>
      <c r="G100" s="724"/>
      <c r="H100" s="721"/>
    </row>
    <row r="101" spans="1:8" ht="15">
      <c r="A101" s="725"/>
      <c r="B101" s="725"/>
      <c r="C101" s="717"/>
      <c r="D101" s="717"/>
      <c r="E101" s="726"/>
      <c r="F101" s="725"/>
      <c r="G101" s="725"/>
      <c r="H101" s="725"/>
    </row>
    <row r="102" spans="1:8" ht="15">
      <c r="A102" s="725"/>
      <c r="B102" s="725"/>
      <c r="C102" s="717"/>
      <c r="D102" s="717"/>
      <c r="E102" s="726"/>
      <c r="F102" s="725"/>
      <c r="G102" s="725"/>
      <c r="H102" s="725"/>
    </row>
    <row r="103" spans="1:8" s="630" customFormat="1" ht="15">
      <c r="A103" s="727"/>
      <c r="B103" s="727"/>
      <c r="C103" s="727"/>
      <c r="D103" s="727"/>
      <c r="E103" s="728"/>
      <c r="F103" s="727"/>
      <c r="G103" s="727"/>
      <c r="H103" s="727"/>
    </row>
    <row r="104" spans="1:8" ht="15">
      <c r="A104" s="887"/>
      <c r="B104" s="887"/>
      <c r="C104" s="887"/>
      <c r="D104" s="887"/>
      <c r="E104" s="887"/>
      <c r="F104" s="887"/>
      <c r="G104" s="887"/>
      <c r="H104" s="887"/>
    </row>
    <row r="105" spans="1:8" ht="15">
      <c r="A105" s="887"/>
      <c r="B105" s="887"/>
      <c r="C105" s="887"/>
      <c r="D105" s="887"/>
      <c r="E105" s="887"/>
      <c r="F105" s="887"/>
      <c r="G105" s="887"/>
      <c r="H105" s="887"/>
    </row>
    <row r="106" spans="1:8" ht="15">
      <c r="A106" s="887"/>
      <c r="B106" s="887"/>
      <c r="C106" s="887"/>
      <c r="D106" s="887"/>
      <c r="E106" s="887"/>
      <c r="F106" s="887"/>
      <c r="G106" s="887"/>
      <c r="H106" s="887"/>
    </row>
    <row r="107" spans="1:8" ht="15">
      <c r="A107" s="729"/>
      <c r="B107" s="729"/>
      <c r="C107" s="729"/>
      <c r="D107" s="729"/>
      <c r="E107" s="729"/>
      <c r="F107" s="729"/>
      <c r="G107" s="729"/>
      <c r="H107" s="730"/>
    </row>
    <row r="108" spans="1:8" ht="15">
      <c r="A108" s="731"/>
      <c r="B108" s="731"/>
      <c r="C108" s="732"/>
      <c r="D108" s="732"/>
      <c r="E108" s="733"/>
      <c r="F108" s="734"/>
      <c r="G108" s="735"/>
      <c r="H108" s="731"/>
    </row>
    <row r="109" spans="1:8" s="630" customFormat="1" ht="23.25">
      <c r="A109" s="736"/>
      <c r="B109" s="736"/>
      <c r="C109" s="737"/>
      <c r="D109" s="737"/>
      <c r="E109" s="737"/>
      <c r="F109" s="737"/>
      <c r="G109" s="711"/>
      <c r="H109" s="737"/>
    </row>
    <row r="110" spans="1:8" s="630" customFormat="1" ht="15.75">
      <c r="A110" s="738"/>
      <c r="B110" s="739"/>
      <c r="C110" s="738"/>
      <c r="D110" s="740"/>
      <c r="E110" s="741"/>
      <c r="F110" s="715"/>
      <c r="G110" s="711"/>
      <c r="H110" s="711"/>
    </row>
    <row r="111" spans="1:8" s="630" customFormat="1" ht="15.75">
      <c r="A111" s="888"/>
      <c r="B111" s="888"/>
      <c r="C111" s="888"/>
      <c r="D111" s="740"/>
      <c r="E111" s="715"/>
      <c r="F111" s="742"/>
      <c r="G111" s="715"/>
      <c r="H111" s="715"/>
    </row>
    <row r="112" spans="1:8" s="630" customFormat="1" ht="15">
      <c r="A112" s="715"/>
      <c r="B112" s="715"/>
      <c r="C112" s="715"/>
      <c r="D112" s="715"/>
      <c r="E112" s="715"/>
      <c r="F112" s="715"/>
      <c r="G112" s="715"/>
      <c r="H112" s="715"/>
    </row>
    <row r="113" spans="1:8" s="630" customFormat="1" ht="15">
      <c r="A113" s="715"/>
      <c r="B113" s="715"/>
      <c r="C113" s="715"/>
      <c r="D113" s="715"/>
      <c r="E113" s="715"/>
      <c r="F113" s="715"/>
      <c r="G113" s="715"/>
      <c r="H113" s="715"/>
    </row>
    <row r="114" spans="1:8" s="630" customFormat="1" ht="15">
      <c r="A114" s="743"/>
      <c r="B114" s="743"/>
      <c r="C114" s="725"/>
      <c r="D114" s="725"/>
      <c r="E114" s="725"/>
      <c r="F114" s="725"/>
      <c r="G114" s="725"/>
      <c r="H114" s="725"/>
    </row>
    <row r="115" spans="1:8" s="630" customFormat="1" ht="15">
      <c r="A115" s="725"/>
      <c r="B115" s="725"/>
      <c r="C115" s="725"/>
      <c r="D115" s="725"/>
      <c r="E115" s="725"/>
      <c r="F115" s="725"/>
      <c r="G115" s="725"/>
      <c r="H115" s="725"/>
    </row>
    <row r="116" spans="1:8" s="630" customFormat="1" ht="15">
      <c r="A116" s="744"/>
      <c r="B116" s="745"/>
      <c r="C116" s="746"/>
      <c r="D116" s="746"/>
      <c r="E116" s="747"/>
      <c r="F116" s="746"/>
      <c r="G116" s="725"/>
      <c r="H116" s="725"/>
    </row>
    <row r="117" spans="1:8" s="630" customFormat="1" ht="15">
      <c r="A117" s="748"/>
      <c r="B117" s="748"/>
      <c r="C117" s="749"/>
      <c r="D117" s="749"/>
      <c r="E117" s="750"/>
      <c r="F117" s="746"/>
      <c r="G117" s="725"/>
      <c r="H117" s="725"/>
    </row>
    <row r="118" spans="1:8" s="630" customFormat="1" ht="15">
      <c r="A118" s="751"/>
      <c r="B118" s="751"/>
      <c r="C118" s="746"/>
      <c r="D118" s="746"/>
      <c r="E118" s="752"/>
      <c r="F118" s="750"/>
      <c r="G118" s="889"/>
      <c r="H118" s="889"/>
    </row>
    <row r="119" spans="1:8" s="630" customFormat="1" ht="15">
      <c r="A119" s="753"/>
      <c r="B119" s="753"/>
      <c r="C119" s="754"/>
      <c r="D119" s="754"/>
      <c r="E119" s="755"/>
      <c r="F119" s="750"/>
      <c r="G119" s="889"/>
      <c r="H119" s="889"/>
    </row>
    <row r="120" spans="1:8" s="630" customFormat="1" ht="15">
      <c r="A120" s="725"/>
      <c r="B120" s="725"/>
      <c r="C120" s="746"/>
      <c r="D120" s="746"/>
      <c r="E120" s="756"/>
      <c r="F120" s="757"/>
      <c r="G120" s="725"/>
      <c r="H120" s="758"/>
    </row>
    <row r="121" spans="1:8" s="630" customFormat="1" ht="15">
      <c r="A121" s="725"/>
      <c r="B121" s="725"/>
      <c r="C121" s="746"/>
      <c r="D121" s="746"/>
      <c r="E121" s="756"/>
      <c r="F121" s="759"/>
      <c r="G121" s="725"/>
      <c r="H121" s="758"/>
    </row>
    <row r="122" spans="1:8" s="630" customFormat="1" ht="15">
      <c r="A122" s="725"/>
      <c r="B122" s="725"/>
      <c r="C122" s="725"/>
      <c r="D122" s="725"/>
      <c r="E122" s="756"/>
      <c r="F122" s="760"/>
      <c r="G122" s="753"/>
      <c r="H122" s="725"/>
    </row>
    <row r="123" spans="1:8" s="630" customFormat="1" ht="15">
      <c r="A123" s="725"/>
      <c r="B123" s="725"/>
      <c r="C123" s="725"/>
      <c r="D123" s="725"/>
      <c r="E123" s="756"/>
      <c r="F123" s="725"/>
      <c r="G123" s="753"/>
      <c r="H123" s="725"/>
    </row>
    <row r="124" spans="1:8" s="630" customFormat="1" ht="15">
      <c r="A124" s="725"/>
      <c r="B124" s="725"/>
      <c r="C124" s="725"/>
      <c r="D124" s="725"/>
      <c r="E124" s="752"/>
      <c r="F124" s="761"/>
      <c r="G124" s="889"/>
      <c r="H124" s="889"/>
    </row>
    <row r="125" spans="1:8" s="630" customFormat="1" ht="15">
      <c r="A125" s="881"/>
      <c r="B125" s="882"/>
      <c r="C125" s="725"/>
      <c r="D125" s="725"/>
      <c r="E125" s="762"/>
      <c r="F125" s="725"/>
      <c r="G125" s="725"/>
      <c r="H125" s="725"/>
    </row>
    <row r="126" spans="1:8" s="630" customFormat="1" ht="15">
      <c r="A126" s="715"/>
      <c r="B126" s="715"/>
      <c r="C126" s="715"/>
      <c r="D126" s="715"/>
      <c r="E126" s="715"/>
      <c r="F126" s="715"/>
      <c r="G126" s="715"/>
      <c r="H126" s="715"/>
    </row>
    <row r="127" spans="1:8" ht="15">
      <c r="A127" s="743"/>
      <c r="B127" s="743"/>
      <c r="C127" s="746"/>
      <c r="D127" s="746"/>
      <c r="E127" s="746"/>
      <c r="F127" s="746"/>
      <c r="G127" s="725"/>
      <c r="H127" s="725"/>
    </row>
    <row r="128" spans="1:8" ht="15">
      <c r="A128" s="725"/>
      <c r="B128" s="725"/>
      <c r="C128" s="746"/>
      <c r="D128" s="746"/>
      <c r="E128" s="746"/>
      <c r="F128" s="746"/>
      <c r="G128" s="725"/>
      <c r="H128" s="725"/>
    </row>
    <row r="129" spans="1:8" ht="15">
      <c r="A129" s="744"/>
      <c r="B129" s="745"/>
      <c r="C129" s="725"/>
      <c r="D129" s="725"/>
      <c r="E129" s="747"/>
      <c r="F129" s="725"/>
      <c r="G129" s="725"/>
      <c r="H129" s="725"/>
    </row>
    <row r="130" spans="1:8" ht="15">
      <c r="A130" s="748"/>
      <c r="B130" s="748"/>
      <c r="C130" s="749"/>
      <c r="D130" s="749"/>
      <c r="E130" s="761"/>
      <c r="F130" s="725"/>
      <c r="G130" s="725"/>
      <c r="H130" s="725"/>
    </row>
    <row r="131" spans="1:8" ht="15">
      <c r="A131" s="763"/>
      <c r="B131" s="748"/>
      <c r="C131" s="725"/>
      <c r="D131" s="725"/>
      <c r="E131" s="752"/>
      <c r="F131" s="761"/>
      <c r="G131" s="889"/>
      <c r="H131" s="889"/>
    </row>
    <row r="132" spans="1:8" ht="15">
      <c r="A132" s="764"/>
      <c r="B132" s="748"/>
      <c r="C132" s="754"/>
      <c r="D132" s="754"/>
      <c r="E132" s="765"/>
      <c r="F132" s="761"/>
      <c r="G132" s="889"/>
      <c r="H132" s="889"/>
    </row>
    <row r="133" spans="1:8" ht="15">
      <c r="A133" s="764"/>
      <c r="B133" s="748"/>
      <c r="C133" s="754"/>
      <c r="D133" s="754"/>
      <c r="E133" s="765"/>
      <c r="F133" s="766"/>
      <c r="G133" s="767"/>
      <c r="H133" s="767"/>
    </row>
    <row r="134" spans="1:8" ht="15">
      <c r="A134" s="725"/>
      <c r="B134" s="725"/>
      <c r="C134" s="725"/>
      <c r="D134" s="725"/>
      <c r="E134" s="756"/>
      <c r="F134" s="766"/>
      <c r="G134" s="725"/>
      <c r="H134" s="758"/>
    </row>
    <row r="135" spans="1:8" ht="15">
      <c r="A135" s="725"/>
      <c r="B135" s="725"/>
      <c r="C135" s="725"/>
      <c r="D135" s="725"/>
      <c r="E135" s="756"/>
      <c r="F135" s="725"/>
      <c r="G135" s="725"/>
      <c r="H135" s="725"/>
    </row>
    <row r="136" spans="1:8" ht="15">
      <c r="A136" s="725"/>
      <c r="B136" s="725"/>
      <c r="C136" s="725"/>
      <c r="D136" s="725"/>
      <c r="E136" s="756"/>
      <c r="F136" s="725"/>
      <c r="G136" s="753"/>
      <c r="H136" s="725"/>
    </row>
    <row r="137" spans="1:8" ht="15">
      <c r="A137" s="725"/>
      <c r="B137" s="725"/>
      <c r="C137" s="725"/>
      <c r="D137" s="725"/>
      <c r="E137" s="756"/>
      <c r="F137" s="725"/>
      <c r="G137" s="753"/>
      <c r="H137" s="725"/>
    </row>
    <row r="138" spans="1:8" ht="15">
      <c r="A138" s="725"/>
      <c r="B138" s="725"/>
      <c r="C138" s="725"/>
      <c r="D138" s="725"/>
      <c r="E138" s="768"/>
      <c r="F138" s="717"/>
      <c r="G138" s="725"/>
      <c r="H138" s="725"/>
    </row>
    <row r="139" spans="1:8" ht="15">
      <c r="A139" s="881"/>
      <c r="B139" s="882"/>
      <c r="C139" s="882"/>
      <c r="D139" s="725"/>
      <c r="E139" s="762"/>
      <c r="F139" s="725"/>
      <c r="G139" s="725"/>
      <c r="H139" s="725"/>
    </row>
    <row r="140" spans="1:8" s="635" customFormat="1" ht="15">
      <c r="A140" s="753"/>
      <c r="B140" s="753"/>
      <c r="C140" s="753"/>
      <c r="D140" s="753"/>
      <c r="E140" s="753"/>
      <c r="F140" s="753"/>
      <c r="G140" s="753"/>
      <c r="H140" s="725"/>
    </row>
    <row r="141" spans="1:8" ht="14.25">
      <c r="A141" s="891"/>
      <c r="B141" s="891"/>
      <c r="C141" s="892"/>
      <c r="D141" s="892"/>
      <c r="E141" s="892"/>
      <c r="F141" s="892"/>
      <c r="G141" s="892"/>
      <c r="H141" s="893"/>
    </row>
    <row r="142" spans="1:8" s="635" customFormat="1" ht="14.25">
      <c r="A142" s="891"/>
      <c r="B142" s="891"/>
      <c r="C142" s="892"/>
      <c r="D142" s="892"/>
      <c r="E142" s="892"/>
      <c r="F142" s="892"/>
      <c r="G142" s="892"/>
      <c r="H142" s="893"/>
    </row>
    <row r="143" spans="1:8" ht="15">
      <c r="A143" s="769"/>
      <c r="B143" s="769"/>
      <c r="C143" s="725"/>
      <c r="D143" s="725"/>
      <c r="E143" s="762"/>
      <c r="F143" s="725"/>
      <c r="G143" s="725"/>
      <c r="H143" s="725"/>
    </row>
    <row r="144" spans="1:8" s="630" customFormat="1" ht="15">
      <c r="A144" s="770"/>
      <c r="B144" s="770"/>
      <c r="C144" s="771"/>
      <c r="D144" s="771"/>
      <c r="E144" s="771"/>
      <c r="F144" s="771"/>
      <c r="G144" s="771"/>
      <c r="H144" s="772"/>
    </row>
    <row r="145" spans="1:8" s="630" customFormat="1" ht="15">
      <c r="A145" s="727"/>
      <c r="B145" s="727"/>
      <c r="C145" s="773"/>
      <c r="D145" s="773"/>
      <c r="E145" s="727"/>
      <c r="F145" s="727"/>
      <c r="G145" s="727"/>
      <c r="H145" s="727"/>
    </row>
    <row r="146" spans="1:8" s="630" customFormat="1" ht="15">
      <c r="A146" s="727"/>
      <c r="B146" s="727"/>
      <c r="C146" s="715"/>
      <c r="D146" s="774"/>
      <c r="E146" s="775"/>
      <c r="F146" s="727"/>
      <c r="G146" s="727"/>
      <c r="H146" s="727"/>
    </row>
    <row r="147" spans="1:8" s="630" customFormat="1" ht="15">
      <c r="A147" s="727"/>
      <c r="B147" s="727"/>
      <c r="C147" s="715"/>
      <c r="D147" s="773"/>
      <c r="E147" s="775"/>
      <c r="F147" s="727"/>
      <c r="G147" s="727"/>
      <c r="H147" s="727"/>
    </row>
    <row r="148" spans="1:8" s="630" customFormat="1" ht="15">
      <c r="A148" s="776"/>
      <c r="B148" s="776"/>
      <c r="C148" s="715"/>
      <c r="D148" s="777"/>
      <c r="E148" s="778"/>
      <c r="F148" s="727"/>
      <c r="G148" s="727"/>
      <c r="H148" s="727"/>
    </row>
    <row r="149" spans="1:8" s="635" customFormat="1" ht="15">
      <c r="A149" s="885"/>
      <c r="B149" s="885"/>
      <c r="C149" s="885"/>
      <c r="D149" s="885"/>
      <c r="E149" s="885"/>
      <c r="F149" s="885"/>
      <c r="G149" s="885"/>
      <c r="H149" s="885"/>
    </row>
    <row r="150" spans="1:8" s="630" customFormat="1" ht="15">
      <c r="A150" s="770"/>
      <c r="B150" s="770"/>
      <c r="C150" s="771"/>
      <c r="D150" s="771"/>
      <c r="E150" s="771"/>
      <c r="F150" s="771"/>
      <c r="G150" s="771"/>
      <c r="H150" s="772"/>
    </row>
    <row r="151" spans="1:8" s="630" customFormat="1" ht="14.25">
      <c r="A151" s="779"/>
      <c r="B151" s="779"/>
      <c r="C151" s="780"/>
      <c r="D151" s="780"/>
      <c r="E151" s="780"/>
      <c r="F151" s="780"/>
      <c r="G151" s="780"/>
      <c r="H151" s="781"/>
    </row>
    <row r="152" spans="1:8" s="630" customFormat="1" ht="15">
      <c r="A152" s="782"/>
      <c r="B152" s="782"/>
      <c r="C152" s="783"/>
      <c r="D152" s="783"/>
      <c r="E152" s="784"/>
      <c r="F152" s="715"/>
      <c r="G152" s="785"/>
      <c r="H152" s="785"/>
    </row>
    <row r="153" spans="1:8" s="715" customFormat="1" ht="15">
      <c r="A153" s="890"/>
      <c r="B153" s="890"/>
      <c r="C153" s="786"/>
      <c r="D153" s="786"/>
      <c r="E153" s="787"/>
      <c r="G153" s="788"/>
      <c r="H153" s="789"/>
    </row>
    <row r="154" spans="1:8" s="630" customFormat="1" ht="15">
      <c r="A154" s="727"/>
      <c r="B154" s="727"/>
      <c r="C154" s="727"/>
      <c r="D154" s="727"/>
      <c r="E154" s="727"/>
      <c r="F154" s="727"/>
      <c r="G154" s="727"/>
      <c r="H154" s="727"/>
    </row>
    <row r="155" spans="1:8" s="630" customFormat="1" ht="15">
      <c r="A155" s="770"/>
      <c r="B155" s="770"/>
      <c r="C155" s="771"/>
      <c r="D155" s="771"/>
      <c r="E155" s="771"/>
      <c r="F155" s="771"/>
      <c r="G155" s="771"/>
      <c r="H155" s="772"/>
    </row>
    <row r="156" spans="1:8" s="630" customFormat="1" ht="15">
      <c r="A156" s="727"/>
      <c r="B156" s="727"/>
      <c r="C156" s="727"/>
      <c r="D156" s="727"/>
      <c r="E156" s="727"/>
      <c r="F156" s="727"/>
      <c r="G156" s="727"/>
      <c r="H156" s="727"/>
    </row>
    <row r="157" spans="1:8" s="630" customFormat="1" ht="15">
      <c r="A157" s="782"/>
      <c r="B157" s="782"/>
      <c r="C157" s="790"/>
      <c r="D157" s="791"/>
      <c r="E157" s="790"/>
      <c r="F157" s="727"/>
      <c r="G157" s="727"/>
      <c r="H157" s="727"/>
    </row>
    <row r="158" spans="1:8" s="630" customFormat="1" ht="15">
      <c r="A158" s="782"/>
      <c r="B158" s="782"/>
      <c r="C158" s="792"/>
      <c r="D158" s="792"/>
      <c r="E158" s="792"/>
      <c r="F158" s="727"/>
      <c r="G158" s="727"/>
      <c r="H158" s="727"/>
    </row>
    <row r="159" spans="1:8" s="630" customFormat="1" ht="15">
      <c r="A159" s="727"/>
      <c r="B159" s="727"/>
      <c r="C159" s="793"/>
      <c r="D159" s="794"/>
      <c r="E159" s="793"/>
      <c r="F159" s="727"/>
      <c r="G159" s="727"/>
      <c r="H159" s="727"/>
    </row>
    <row r="160" spans="1:8" s="630" customFormat="1" ht="15">
      <c r="A160" s="727"/>
      <c r="B160" s="727"/>
      <c r="C160" s="795"/>
      <c r="D160" s="793"/>
      <c r="E160" s="795"/>
      <c r="F160" s="727"/>
      <c r="G160" s="796"/>
      <c r="H160" s="727"/>
    </row>
    <row r="161" spans="1:8" s="630" customFormat="1" ht="15">
      <c r="A161" s="727"/>
      <c r="B161" s="727"/>
      <c r="C161" s="795"/>
      <c r="D161" s="793"/>
      <c r="E161" s="795"/>
      <c r="F161" s="727"/>
      <c r="G161" s="796"/>
      <c r="H161" s="727"/>
    </row>
    <row r="162" spans="1:8" s="630" customFormat="1" ht="15">
      <c r="A162" s="727"/>
      <c r="B162" s="727"/>
      <c r="C162" s="797"/>
      <c r="D162" s="724"/>
      <c r="E162" s="797"/>
      <c r="F162" s="727"/>
      <c r="G162" s="796"/>
      <c r="H162" s="727"/>
    </row>
    <row r="163" spans="1:8" s="630" customFormat="1" ht="15">
      <c r="A163" s="727"/>
      <c r="B163" s="727"/>
      <c r="C163" s="797"/>
      <c r="D163" s="798"/>
      <c r="E163" s="797"/>
      <c r="F163" s="798"/>
      <c r="G163" s="794"/>
      <c r="H163" s="727"/>
    </row>
    <row r="164" spans="1:8" s="630" customFormat="1" ht="15">
      <c r="A164" s="782"/>
      <c r="B164" s="782"/>
      <c r="C164" s="799"/>
      <c r="D164" s="794"/>
      <c r="E164" s="799"/>
      <c r="F164" s="794"/>
      <c r="G164" s="794"/>
      <c r="H164" s="727"/>
    </row>
    <row r="165" spans="1:8" s="630" customFormat="1" ht="15">
      <c r="A165" s="727"/>
      <c r="B165" s="727"/>
      <c r="C165" s="800"/>
      <c r="D165" s="798"/>
      <c r="E165" s="800"/>
      <c r="F165" s="798"/>
      <c r="G165" s="794"/>
      <c r="H165" s="727"/>
    </row>
    <row r="166" spans="1:8" s="630" customFormat="1" ht="15">
      <c r="A166" s="727"/>
      <c r="B166" s="727"/>
      <c r="C166" s="800"/>
      <c r="D166" s="798"/>
      <c r="E166" s="800"/>
      <c r="F166" s="798"/>
      <c r="G166" s="794"/>
      <c r="H166" s="727"/>
    </row>
    <row r="167" spans="1:8" s="630" customFormat="1" ht="15">
      <c r="A167" s="727"/>
      <c r="B167" s="727"/>
      <c r="C167" s="800"/>
      <c r="D167" s="798"/>
      <c r="E167" s="800"/>
      <c r="F167" s="798"/>
      <c r="G167" s="794"/>
      <c r="H167" s="727"/>
    </row>
    <row r="168" spans="1:8" s="630" customFormat="1" ht="15">
      <c r="A168" s="727"/>
      <c r="B168" s="727"/>
      <c r="C168" s="800"/>
      <c r="D168" s="798"/>
      <c r="E168" s="800"/>
      <c r="F168" s="798"/>
      <c r="G168" s="794"/>
      <c r="H168" s="727"/>
    </row>
    <row r="169" spans="1:8" s="630" customFormat="1" ht="15">
      <c r="A169" s="727"/>
      <c r="B169" s="727"/>
      <c r="C169" s="800"/>
      <c r="D169" s="798"/>
      <c r="E169" s="800"/>
      <c r="F169" s="798"/>
      <c r="G169" s="794"/>
      <c r="H169" s="727"/>
    </row>
    <row r="170" spans="1:8" s="630" customFormat="1" ht="15">
      <c r="A170" s="727"/>
      <c r="B170" s="727"/>
      <c r="C170" s="777"/>
      <c r="D170" s="777"/>
      <c r="E170" s="801"/>
      <c r="F170" s="727"/>
      <c r="G170" s="727"/>
      <c r="H170" s="727"/>
    </row>
    <row r="171" spans="1:8" s="630" customFormat="1" ht="15">
      <c r="A171" s="727"/>
      <c r="B171" s="727"/>
      <c r="C171" s="777"/>
      <c r="D171" s="777"/>
      <c r="E171" s="777"/>
      <c r="F171" s="727"/>
      <c r="G171" s="727"/>
      <c r="H171" s="727"/>
    </row>
    <row r="172" spans="1:8" s="806" customFormat="1" ht="11.25">
      <c r="A172" s="802"/>
      <c r="B172" s="803"/>
      <c r="C172" s="804"/>
      <c r="D172" s="804"/>
      <c r="E172" s="805"/>
      <c r="F172" s="805"/>
      <c r="G172" s="805"/>
      <c r="H172" s="805"/>
    </row>
    <row r="173" spans="1:8" s="806" customFormat="1" ht="11.25">
      <c r="A173" s="802"/>
      <c r="B173" s="807"/>
      <c r="C173" s="808"/>
      <c r="D173" s="809"/>
      <c r="E173" s="805"/>
      <c r="F173" s="805"/>
      <c r="G173" s="805"/>
      <c r="H173" s="805"/>
    </row>
    <row r="174" spans="1:8" s="806" customFormat="1" ht="11.25">
      <c r="A174" s="807"/>
      <c r="B174" s="807"/>
      <c r="C174" s="810"/>
      <c r="D174" s="810"/>
      <c r="E174" s="805"/>
      <c r="F174" s="805"/>
      <c r="G174" s="805"/>
      <c r="H174" s="805"/>
    </row>
    <row r="175" spans="1:8" ht="15">
      <c r="A175" s="807"/>
      <c r="B175" s="811"/>
      <c r="C175" s="811"/>
      <c r="D175" s="811"/>
      <c r="E175" s="811"/>
      <c r="F175" s="811"/>
      <c r="G175" s="811"/>
      <c r="H175" s="811"/>
    </row>
    <row r="176" spans="1:8" s="630" customFormat="1" ht="15">
      <c r="A176" s="812"/>
      <c r="B176" s="812"/>
      <c r="C176" s="813"/>
      <c r="D176" s="813"/>
      <c r="E176" s="811"/>
      <c r="F176" s="811"/>
      <c r="G176" s="811"/>
      <c r="H176" s="811"/>
    </row>
    <row r="177" spans="1:8" s="630" customFormat="1" ht="15">
      <c r="A177" s="812"/>
      <c r="B177" s="812"/>
      <c r="C177" s="813"/>
      <c r="D177" s="813"/>
      <c r="E177" s="811"/>
      <c r="F177" s="811"/>
      <c r="G177" s="811"/>
      <c r="H177" s="811"/>
    </row>
    <row r="178" spans="1:8" s="630" customFormat="1" ht="15">
      <c r="A178" s="812"/>
      <c r="B178" s="812"/>
      <c r="C178" s="813"/>
      <c r="D178" s="813"/>
      <c r="E178" s="811"/>
      <c r="F178" s="811"/>
      <c r="G178" s="811"/>
      <c r="H178" s="811"/>
    </row>
    <row r="179" spans="1:8" s="630" customFormat="1" ht="15">
      <c r="A179" s="812"/>
      <c r="B179" s="812"/>
      <c r="C179" s="813"/>
      <c r="D179" s="813"/>
      <c r="E179" s="811"/>
      <c r="F179" s="811"/>
      <c r="G179" s="811"/>
      <c r="H179" s="811"/>
    </row>
    <row r="180" spans="1:8" s="630" customFormat="1" ht="15">
      <c r="A180" s="812"/>
      <c r="B180" s="812"/>
      <c r="C180" s="813"/>
      <c r="D180" s="813"/>
      <c r="E180" s="811"/>
      <c r="F180" s="811"/>
      <c r="G180" s="811"/>
      <c r="H180" s="811"/>
    </row>
    <row r="181" spans="1:8" s="630" customFormat="1" ht="15">
      <c r="A181" s="812"/>
      <c r="B181" s="812"/>
      <c r="C181" s="813"/>
      <c r="D181" s="813"/>
      <c r="E181" s="811"/>
      <c r="F181" s="811"/>
      <c r="G181" s="811"/>
      <c r="H181" s="811"/>
    </row>
    <row r="182" spans="1:8" s="630" customFormat="1" ht="15">
      <c r="A182" s="812"/>
      <c r="B182" s="812"/>
      <c r="C182" s="813"/>
      <c r="D182" s="813"/>
      <c r="E182" s="811"/>
      <c r="F182" s="811"/>
      <c r="G182" s="811"/>
      <c r="H182" s="811"/>
    </row>
    <row r="183" spans="1:8" s="630" customFormat="1" ht="15">
      <c r="A183" s="812"/>
      <c r="B183" s="812"/>
      <c r="C183" s="813"/>
      <c r="D183" s="813"/>
      <c r="E183" s="811"/>
      <c r="F183" s="811"/>
      <c r="G183" s="811"/>
      <c r="H183" s="811"/>
    </row>
    <row r="184" spans="1:8" s="630" customFormat="1" ht="15">
      <c r="A184" s="812"/>
      <c r="B184" s="812"/>
      <c r="C184" s="813"/>
      <c r="D184" s="813"/>
      <c r="E184" s="811"/>
      <c r="F184" s="811"/>
      <c r="G184" s="811"/>
      <c r="H184" s="811"/>
    </row>
    <row r="185" spans="1:8" ht="15">
      <c r="A185" s="668"/>
      <c r="B185" s="668"/>
      <c r="C185" s="814"/>
      <c r="D185" s="814"/>
      <c r="E185" s="815"/>
      <c r="F185" s="816"/>
      <c r="G185" s="817"/>
      <c r="H185" s="668"/>
    </row>
  </sheetData>
  <sheetProtection algorithmName="SHA-512" hashValue="v+rNML/7OsoKBjz/i2WKKaGT8dlv4k0WKU51R2rRjJ4l6LYC+KhA1QRhKAIKQAS3W/SUNeydceEK/iRe8PUDEg==" saltValue="jRe8WZUkvNpWY4ua/t6M1A==" spinCount="100000" sheet="1" objects="1" scenarios="1"/>
  <mergeCells count="43">
    <mergeCell ref="A153:B153"/>
    <mergeCell ref="G131:H131"/>
    <mergeCell ref="G132:H132"/>
    <mergeCell ref="A139:C139"/>
    <mergeCell ref="A141:H141"/>
    <mergeCell ref="A142:H142"/>
    <mergeCell ref="A149:H149"/>
    <mergeCell ref="A125:B125"/>
    <mergeCell ref="A86:B86"/>
    <mergeCell ref="A90:B90"/>
    <mergeCell ref="A92:H92"/>
    <mergeCell ref="A100:C100"/>
    <mergeCell ref="A104:H104"/>
    <mergeCell ref="A105:H105"/>
    <mergeCell ref="A106:H106"/>
    <mergeCell ref="A111:C111"/>
    <mergeCell ref="G118:H118"/>
    <mergeCell ref="G119:H119"/>
    <mergeCell ref="G124:H124"/>
    <mergeCell ref="A84:B84"/>
    <mergeCell ref="A28:H28"/>
    <mergeCell ref="A30:H30"/>
    <mergeCell ref="A31:H31"/>
    <mergeCell ref="A32:H32"/>
    <mergeCell ref="A34:H34"/>
    <mergeCell ref="A39:C39"/>
    <mergeCell ref="A59:H59"/>
    <mergeCell ref="A73:B73"/>
    <mergeCell ref="A75:B75"/>
    <mergeCell ref="A77:B77"/>
    <mergeCell ref="A80:B80"/>
    <mergeCell ref="A27:H27"/>
    <mergeCell ref="A3:H3"/>
    <mergeCell ref="A5:H5"/>
    <mergeCell ref="A7:H7"/>
    <mergeCell ref="A10:H10"/>
    <mergeCell ref="A12:H12"/>
    <mergeCell ref="A15:H15"/>
    <mergeCell ref="A17:H17"/>
    <mergeCell ref="A19:H19"/>
    <mergeCell ref="A22:H22"/>
    <mergeCell ref="A24:H24"/>
    <mergeCell ref="A25:H25"/>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80" zoomScaleNormal="80" workbookViewId="0" topLeftCell="A2">
      <selection activeCell="A82" sqref="A82"/>
    </sheetView>
  </sheetViews>
  <sheetFormatPr defaultColWidth="8.8515625" defaultRowHeight="15" outlineLevelRow="1"/>
  <cols>
    <col min="1" max="1" width="13.28125" style="119" customWidth="1"/>
    <col min="2" max="2" width="60.57421875" style="119" bestFit="1" customWidth="1"/>
    <col min="3" max="7" width="41.00390625" style="119" customWidth="1"/>
    <col min="8" max="8" width="7.28125" style="119" customWidth="1"/>
    <col min="9" max="9" width="92.00390625" style="119" customWidth="1"/>
    <col min="10" max="11" width="47.7109375" style="119" customWidth="1"/>
    <col min="12" max="12" width="7.28125" style="119" customWidth="1"/>
    <col min="13" max="13" width="25.7109375" style="119" customWidth="1"/>
    <col min="14" max="14" width="25.7109375" style="113" customWidth="1"/>
    <col min="15" max="16384" width="8.8515625" style="115" customWidth="1"/>
  </cols>
  <sheetData>
    <row r="1" spans="1:2" ht="45" customHeight="1" hidden="1">
      <c r="A1" s="894" t="s">
        <v>2052</v>
      </c>
      <c r="B1" s="894"/>
    </row>
    <row r="2" spans="1:13" ht="31.5">
      <c r="A2" s="159" t="s">
        <v>2053</v>
      </c>
      <c r="B2" s="159"/>
      <c r="C2" s="113"/>
      <c r="D2" s="113"/>
      <c r="E2" s="113"/>
      <c r="F2" s="114" t="s">
        <v>179</v>
      </c>
      <c r="G2" s="150"/>
      <c r="H2" s="113"/>
      <c r="I2" s="1"/>
      <c r="J2" s="113"/>
      <c r="K2" s="113"/>
      <c r="L2" s="113"/>
      <c r="M2" s="113"/>
    </row>
    <row r="3" spans="1:13" ht="15.75" thickBot="1">
      <c r="A3" s="113"/>
      <c r="B3" s="818"/>
      <c r="C3" s="818"/>
      <c r="D3" s="113"/>
      <c r="E3" s="113"/>
      <c r="F3" s="113"/>
      <c r="G3" s="113"/>
      <c r="H3" s="113"/>
      <c r="L3" s="113"/>
      <c r="M3" s="113"/>
    </row>
    <row r="4" spans="1:13" ht="19.5" thickBot="1">
      <c r="A4" s="116"/>
      <c r="B4" s="117" t="s">
        <v>180</v>
      </c>
      <c r="C4" s="47" t="s">
        <v>181</v>
      </c>
      <c r="D4" s="116"/>
      <c r="E4" s="116"/>
      <c r="F4" s="113"/>
      <c r="G4" s="113"/>
      <c r="H4" s="113"/>
      <c r="I4" s="127" t="s">
        <v>2054</v>
      </c>
      <c r="J4" s="173" t="s">
        <v>1583</v>
      </c>
      <c r="L4" s="113"/>
      <c r="M4" s="113"/>
    </row>
    <row r="5" spans="8:13" ht="15.75" thickBot="1">
      <c r="H5" s="113"/>
      <c r="I5" s="819" t="s">
        <v>1585</v>
      </c>
      <c r="J5" s="119" t="s">
        <v>231</v>
      </c>
      <c r="L5" s="113"/>
      <c r="M5" s="113"/>
    </row>
    <row r="6" spans="1:13" ht="18.75">
      <c r="A6" s="120"/>
      <c r="B6" s="121" t="s">
        <v>2055</v>
      </c>
      <c r="C6" s="120"/>
      <c r="E6" s="122"/>
      <c r="F6" s="122"/>
      <c r="G6" s="122"/>
      <c r="H6" s="113"/>
      <c r="I6" s="819" t="s">
        <v>1587</v>
      </c>
      <c r="J6" s="119" t="s">
        <v>278</v>
      </c>
      <c r="L6" s="113"/>
      <c r="M6" s="113"/>
    </row>
    <row r="7" spans="2:13" ht="15">
      <c r="B7" s="124" t="s">
        <v>2056</v>
      </c>
      <c r="H7" s="113"/>
      <c r="I7" s="819" t="s">
        <v>1589</v>
      </c>
      <c r="J7" s="119" t="s">
        <v>505</v>
      </c>
      <c r="L7" s="113"/>
      <c r="M7" s="113"/>
    </row>
    <row r="8" spans="2:13" ht="15">
      <c r="B8" s="124" t="s">
        <v>2057</v>
      </c>
      <c r="H8" s="113"/>
      <c r="I8" s="819" t="s">
        <v>2058</v>
      </c>
      <c r="J8" s="119" t="s">
        <v>2059</v>
      </c>
      <c r="L8" s="113"/>
      <c r="M8" s="113"/>
    </row>
    <row r="9" spans="2:13" ht="15.75" thickBot="1">
      <c r="B9" s="125" t="s">
        <v>2060</v>
      </c>
      <c r="H9" s="113"/>
      <c r="L9" s="113"/>
      <c r="M9" s="113"/>
    </row>
    <row r="10" spans="2:13" ht="15">
      <c r="B10" s="126"/>
      <c r="H10" s="113"/>
      <c r="I10" s="820" t="s">
        <v>2061</v>
      </c>
      <c r="L10" s="113"/>
      <c r="M10" s="113"/>
    </row>
    <row r="11" spans="2:13" ht="15">
      <c r="B11" s="126"/>
      <c r="H11" s="113"/>
      <c r="I11" s="820" t="s">
        <v>2062</v>
      </c>
      <c r="L11" s="113"/>
      <c r="M11" s="113"/>
    </row>
    <row r="12" spans="1:13" ht="37.5">
      <c r="A12" s="127" t="s">
        <v>189</v>
      </c>
      <c r="B12" s="127" t="s">
        <v>2063</v>
      </c>
      <c r="C12" s="128"/>
      <c r="D12" s="128"/>
      <c r="E12" s="128"/>
      <c r="F12" s="128"/>
      <c r="G12" s="128"/>
      <c r="H12" s="113"/>
      <c r="L12" s="113"/>
      <c r="M12" s="113"/>
    </row>
    <row r="13" spans="1:13" ht="15" customHeight="1">
      <c r="A13" s="130"/>
      <c r="B13" s="131" t="s">
        <v>2064</v>
      </c>
      <c r="C13" s="130" t="s">
        <v>2065</v>
      </c>
      <c r="D13" s="130" t="s">
        <v>2066</v>
      </c>
      <c r="E13" s="138"/>
      <c r="F13" s="132"/>
      <c r="G13" s="132"/>
      <c r="H13" s="113"/>
      <c r="L13" s="113"/>
      <c r="M13" s="113"/>
    </row>
    <row r="14" spans="1:13" ht="15">
      <c r="A14" s="119" t="s">
        <v>2067</v>
      </c>
      <c r="B14" s="98" t="s">
        <v>2068</v>
      </c>
      <c r="C14" s="44" t="s">
        <v>164</v>
      </c>
      <c r="D14" s="44" t="s">
        <v>164</v>
      </c>
      <c r="E14" s="122"/>
      <c r="F14" s="122"/>
      <c r="G14" s="122"/>
      <c r="H14" s="113"/>
      <c r="L14" s="113"/>
      <c r="M14" s="113"/>
    </row>
    <row r="15" spans="1:13" ht="15">
      <c r="A15" s="119" t="s">
        <v>2069</v>
      </c>
      <c r="B15" s="98" t="s">
        <v>621</v>
      </c>
      <c r="C15" s="44" t="s">
        <v>164</v>
      </c>
      <c r="D15" s="44" t="s">
        <v>164</v>
      </c>
      <c r="E15" s="122"/>
      <c r="F15" s="122"/>
      <c r="G15" s="122"/>
      <c r="H15" s="113"/>
      <c r="L15" s="113"/>
      <c r="M15" s="113"/>
    </row>
    <row r="16" spans="1:13" ht="15">
      <c r="A16" s="119" t="s">
        <v>2070</v>
      </c>
      <c r="B16" s="98" t="s">
        <v>2071</v>
      </c>
      <c r="C16" s="44" t="s">
        <v>278</v>
      </c>
      <c r="D16" s="44" t="s">
        <v>278</v>
      </c>
      <c r="E16" s="122"/>
      <c r="F16" s="122"/>
      <c r="G16" s="122"/>
      <c r="H16" s="113"/>
      <c r="L16" s="113"/>
      <c r="M16" s="113"/>
    </row>
    <row r="17" spans="1:13" ht="15">
      <c r="A17" s="119" t="s">
        <v>2072</v>
      </c>
      <c r="B17" s="98" t="s">
        <v>2073</v>
      </c>
      <c r="C17" s="44" t="s">
        <v>278</v>
      </c>
      <c r="D17" s="44" t="s">
        <v>278</v>
      </c>
      <c r="E17" s="122"/>
      <c r="F17" s="122"/>
      <c r="G17" s="122"/>
      <c r="H17" s="113"/>
      <c r="L17" s="113"/>
      <c r="M17" s="113"/>
    </row>
    <row r="18" spans="1:13" ht="15">
      <c r="A18" s="119" t="s">
        <v>2074</v>
      </c>
      <c r="B18" s="98" t="s">
        <v>2075</v>
      </c>
      <c r="C18" s="44" t="s">
        <v>164</v>
      </c>
      <c r="D18" s="44" t="s">
        <v>164</v>
      </c>
      <c r="E18" s="122"/>
      <c r="F18" s="122"/>
      <c r="G18" s="122"/>
      <c r="H18" s="113"/>
      <c r="L18" s="113"/>
      <c r="M18" s="113"/>
    </row>
    <row r="19" spans="1:13" ht="15">
      <c r="A19" s="119" t="s">
        <v>2076</v>
      </c>
      <c r="B19" s="98" t="s">
        <v>2077</v>
      </c>
      <c r="C19" s="44" t="s">
        <v>278</v>
      </c>
      <c r="D19" s="44" t="s">
        <v>278</v>
      </c>
      <c r="E19" s="122"/>
      <c r="F19" s="122"/>
      <c r="G19" s="122"/>
      <c r="H19" s="113"/>
      <c r="L19" s="113"/>
      <c r="M19" s="113"/>
    </row>
    <row r="20" spans="1:13" ht="15">
      <c r="A20" s="119" t="s">
        <v>2078</v>
      </c>
      <c r="B20" s="98" t="s">
        <v>2079</v>
      </c>
      <c r="C20" s="44" t="s">
        <v>164</v>
      </c>
      <c r="D20" s="44" t="s">
        <v>164</v>
      </c>
      <c r="E20" s="122"/>
      <c r="F20" s="122"/>
      <c r="G20" s="122"/>
      <c r="H20" s="113"/>
      <c r="L20" s="113"/>
      <c r="M20" s="113"/>
    </row>
    <row r="21" spans="1:13" ht="15">
      <c r="A21" s="119" t="s">
        <v>2080</v>
      </c>
      <c r="B21" s="98" t="s">
        <v>2081</v>
      </c>
      <c r="C21" s="44" t="s">
        <v>619</v>
      </c>
      <c r="D21" s="44" t="s">
        <v>619</v>
      </c>
      <c r="E21" s="122"/>
      <c r="F21" s="122"/>
      <c r="G21" s="122"/>
      <c r="H21" s="113"/>
      <c r="L21" s="113"/>
      <c r="M21" s="113"/>
    </row>
    <row r="22" spans="1:13" ht="15">
      <c r="A22" s="119" t="s">
        <v>2082</v>
      </c>
      <c r="B22" s="98" t="s">
        <v>2083</v>
      </c>
      <c r="C22" s="44" t="s">
        <v>164</v>
      </c>
      <c r="D22" s="44" t="s">
        <v>164</v>
      </c>
      <c r="E22" s="122"/>
      <c r="F22" s="122"/>
      <c r="G22" s="122"/>
      <c r="H22" s="113"/>
      <c r="L22" s="113"/>
      <c r="M22" s="113"/>
    </row>
    <row r="23" spans="1:13" ht="15">
      <c r="A23" s="119" t="s">
        <v>2084</v>
      </c>
      <c r="B23" s="98" t="s">
        <v>2085</v>
      </c>
      <c r="C23" s="44" t="s">
        <v>1704</v>
      </c>
      <c r="D23" s="44" t="s">
        <v>1704</v>
      </c>
      <c r="E23" s="122"/>
      <c r="F23" s="122"/>
      <c r="G23" s="122"/>
      <c r="H23" s="113"/>
      <c r="L23" s="113"/>
      <c r="M23" s="113"/>
    </row>
    <row r="24" spans="1:13" ht="15">
      <c r="A24" s="119" t="s">
        <v>2086</v>
      </c>
      <c r="B24" s="98" t="s">
        <v>2087</v>
      </c>
      <c r="C24" s="44" t="s">
        <v>1706</v>
      </c>
      <c r="D24" s="44" t="s">
        <v>1706</v>
      </c>
      <c r="E24" s="122"/>
      <c r="F24" s="122"/>
      <c r="G24" s="122"/>
      <c r="H24" s="113"/>
      <c r="L24" s="113"/>
      <c r="M24" s="113"/>
    </row>
    <row r="25" spans="1:13" ht="15" outlineLevel="1">
      <c r="A25" s="119" t="s">
        <v>2088</v>
      </c>
      <c r="B25" s="140"/>
      <c r="E25" s="122"/>
      <c r="F25" s="122"/>
      <c r="G25" s="122"/>
      <c r="H25" s="113"/>
      <c r="L25" s="113"/>
      <c r="M25" s="113"/>
    </row>
    <row r="26" spans="1:13" ht="15" outlineLevel="1">
      <c r="A26" s="119" t="s">
        <v>2089</v>
      </c>
      <c r="B26" s="140"/>
      <c r="E26" s="122"/>
      <c r="F26" s="122"/>
      <c r="G26" s="122"/>
      <c r="H26" s="113"/>
      <c r="L26" s="113"/>
      <c r="M26" s="113"/>
    </row>
    <row r="27" spans="1:13" ht="15" outlineLevel="1">
      <c r="A27" s="119" t="s">
        <v>2090</v>
      </c>
      <c r="B27" s="140"/>
      <c r="E27" s="122"/>
      <c r="F27" s="122"/>
      <c r="G27" s="122"/>
      <c r="H27" s="113"/>
      <c r="L27" s="113"/>
      <c r="M27" s="113"/>
    </row>
    <row r="28" spans="1:13" ht="15" outlineLevel="1">
      <c r="A28" s="119" t="s">
        <v>2091</v>
      </c>
      <c r="B28" s="140"/>
      <c r="E28" s="122"/>
      <c r="F28" s="122"/>
      <c r="G28" s="122"/>
      <c r="H28" s="113"/>
      <c r="L28" s="113"/>
      <c r="M28" s="113"/>
    </row>
    <row r="29" spans="1:13" ht="15" outlineLevel="1">
      <c r="A29" s="119" t="s">
        <v>2092</v>
      </c>
      <c r="B29" s="140"/>
      <c r="E29" s="122"/>
      <c r="F29" s="122"/>
      <c r="G29" s="122"/>
      <c r="H29" s="113"/>
      <c r="L29" s="113"/>
      <c r="M29" s="113"/>
    </row>
    <row r="30" spans="1:13" ht="15" outlineLevel="1">
      <c r="A30" s="119" t="s">
        <v>2093</v>
      </c>
      <c r="B30" s="140"/>
      <c r="E30" s="122"/>
      <c r="F30" s="122"/>
      <c r="G30" s="122"/>
      <c r="H30" s="113"/>
      <c r="L30" s="113"/>
      <c r="M30" s="113"/>
    </row>
    <row r="31" spans="1:13" ht="15" outlineLevel="1">
      <c r="A31" s="119" t="s">
        <v>2094</v>
      </c>
      <c r="B31" s="140"/>
      <c r="E31" s="122"/>
      <c r="F31" s="122"/>
      <c r="G31" s="122"/>
      <c r="H31" s="113"/>
      <c r="L31" s="113"/>
      <c r="M31" s="113"/>
    </row>
    <row r="32" spans="1:13" ht="15" outlineLevel="1">
      <c r="A32" s="119" t="s">
        <v>2095</v>
      </c>
      <c r="B32" s="140"/>
      <c r="E32" s="122"/>
      <c r="F32" s="122"/>
      <c r="G32" s="122"/>
      <c r="H32" s="113"/>
      <c r="L32" s="113"/>
      <c r="M32" s="113"/>
    </row>
    <row r="33" spans="1:13" ht="18.75">
      <c r="A33" s="128"/>
      <c r="B33" s="127" t="s">
        <v>2057</v>
      </c>
      <c r="C33" s="128"/>
      <c r="D33" s="128"/>
      <c r="E33" s="128"/>
      <c r="F33" s="128"/>
      <c r="G33" s="128"/>
      <c r="H33" s="113"/>
      <c r="L33" s="113"/>
      <c r="M33" s="113"/>
    </row>
    <row r="34" spans="1:13" ht="15" customHeight="1">
      <c r="A34" s="130"/>
      <c r="B34" s="131" t="s">
        <v>2096</v>
      </c>
      <c r="C34" s="130" t="s">
        <v>2097</v>
      </c>
      <c r="D34" s="130" t="s">
        <v>2066</v>
      </c>
      <c r="E34" s="130" t="s">
        <v>2098</v>
      </c>
      <c r="F34" s="132"/>
      <c r="G34" s="132"/>
      <c r="H34" s="113"/>
      <c r="L34" s="113"/>
      <c r="M34" s="113"/>
    </row>
    <row r="35" spans="1:13" ht="30">
      <c r="A35" s="119" t="s">
        <v>2099</v>
      </c>
      <c r="B35" s="821" t="s">
        <v>2100</v>
      </c>
      <c r="C35" s="44"/>
      <c r="D35" s="44" t="s">
        <v>1700</v>
      </c>
      <c r="E35" s="44" t="s">
        <v>500</v>
      </c>
      <c r="F35" s="822"/>
      <c r="G35" s="822"/>
      <c r="H35" s="113"/>
      <c r="L35" s="113"/>
      <c r="M35" s="113"/>
    </row>
    <row r="36" spans="1:13" ht="15">
      <c r="A36" s="119" t="s">
        <v>2101</v>
      </c>
      <c r="B36" s="98"/>
      <c r="H36" s="113"/>
      <c r="L36" s="113"/>
      <c r="M36" s="113"/>
    </row>
    <row r="37" spans="1:13" ht="15">
      <c r="A37" s="119" t="s">
        <v>2102</v>
      </c>
      <c r="B37" s="98"/>
      <c r="H37" s="113"/>
      <c r="L37" s="113"/>
      <c r="M37" s="113"/>
    </row>
    <row r="38" spans="1:13" ht="15">
      <c r="A38" s="119" t="s">
        <v>2103</v>
      </c>
      <c r="B38" s="98"/>
      <c r="H38" s="113"/>
      <c r="L38" s="113"/>
      <c r="M38" s="113"/>
    </row>
    <row r="39" spans="1:13" ht="15">
      <c r="A39" s="119" t="s">
        <v>2104</v>
      </c>
      <c r="B39" s="98"/>
      <c r="H39" s="113"/>
      <c r="L39" s="113"/>
      <c r="M39" s="113"/>
    </row>
    <row r="40" spans="1:13" ht="15">
      <c r="A40" s="119" t="s">
        <v>2105</v>
      </c>
      <c r="B40" s="98"/>
      <c r="H40" s="113"/>
      <c r="L40" s="113"/>
      <c r="M40" s="113"/>
    </row>
    <row r="41" spans="1:13" ht="15">
      <c r="A41" s="119" t="s">
        <v>2106</v>
      </c>
      <c r="B41" s="98"/>
      <c r="H41" s="113"/>
      <c r="L41" s="113"/>
      <c r="M41" s="113"/>
    </row>
    <row r="42" spans="1:13" ht="15">
      <c r="A42" s="119" t="s">
        <v>2107</v>
      </c>
      <c r="B42" s="98"/>
      <c r="H42" s="113"/>
      <c r="L42" s="113"/>
      <c r="M42" s="113"/>
    </row>
    <row r="43" spans="1:13" ht="15">
      <c r="A43" s="119" t="s">
        <v>2108</v>
      </c>
      <c r="B43" s="98"/>
      <c r="H43" s="113"/>
      <c r="L43" s="113"/>
      <c r="M43" s="113"/>
    </row>
    <row r="44" spans="1:13" ht="15">
      <c r="A44" s="119" t="s">
        <v>2109</v>
      </c>
      <c r="B44" s="98"/>
      <c r="H44" s="113"/>
      <c r="L44" s="113"/>
      <c r="M44" s="113"/>
    </row>
    <row r="45" spans="1:13" ht="15">
      <c r="A45" s="119" t="s">
        <v>2110</v>
      </c>
      <c r="B45" s="98"/>
      <c r="H45" s="113"/>
      <c r="L45" s="113"/>
      <c r="M45" s="113"/>
    </row>
    <row r="46" spans="1:13" ht="15">
      <c r="A46" s="119" t="s">
        <v>2111</v>
      </c>
      <c r="B46" s="98"/>
      <c r="H46" s="113"/>
      <c r="L46" s="113"/>
      <c r="M46" s="113"/>
    </row>
    <row r="47" spans="1:13" ht="15">
      <c r="A47" s="119" t="s">
        <v>2112</v>
      </c>
      <c r="B47" s="98"/>
      <c r="H47" s="113"/>
      <c r="L47" s="113"/>
      <c r="M47" s="113"/>
    </row>
    <row r="48" spans="1:13" ht="15">
      <c r="A48" s="119" t="s">
        <v>2113</v>
      </c>
      <c r="B48" s="98"/>
      <c r="H48" s="113"/>
      <c r="L48" s="113"/>
      <c r="M48" s="113"/>
    </row>
    <row r="49" spans="1:13" ht="15">
      <c r="A49" s="119" t="s">
        <v>2114</v>
      </c>
      <c r="B49" s="98"/>
      <c r="H49" s="113"/>
      <c r="L49" s="113"/>
      <c r="M49" s="113"/>
    </row>
    <row r="50" spans="1:13" ht="15">
      <c r="A50" s="119" t="s">
        <v>2115</v>
      </c>
      <c r="B50" s="98"/>
      <c r="H50" s="113"/>
      <c r="L50" s="113"/>
      <c r="M50" s="113"/>
    </row>
    <row r="51" spans="1:13" ht="15">
      <c r="A51" s="119" t="s">
        <v>2116</v>
      </c>
      <c r="B51" s="98"/>
      <c r="H51" s="113"/>
      <c r="L51" s="113"/>
      <c r="M51" s="113"/>
    </row>
    <row r="52" spans="1:13" ht="15">
      <c r="A52" s="119" t="s">
        <v>2117</v>
      </c>
      <c r="B52" s="98"/>
      <c r="H52" s="113"/>
      <c r="L52" s="113"/>
      <c r="M52" s="113"/>
    </row>
    <row r="53" spans="1:13" ht="15">
      <c r="A53" s="119" t="s">
        <v>2118</v>
      </c>
      <c r="B53" s="98"/>
      <c r="H53" s="113"/>
      <c r="L53" s="113"/>
      <c r="M53" s="113"/>
    </row>
    <row r="54" spans="1:13" ht="15">
      <c r="A54" s="119" t="s">
        <v>2119</v>
      </c>
      <c r="B54" s="98"/>
      <c r="H54" s="113"/>
      <c r="L54" s="113"/>
      <c r="M54" s="113"/>
    </row>
    <row r="55" spans="1:13" ht="15">
      <c r="A55" s="119" t="s">
        <v>2120</v>
      </c>
      <c r="B55" s="98"/>
      <c r="H55" s="113"/>
      <c r="L55" s="113"/>
      <c r="M55" s="113"/>
    </row>
    <row r="56" spans="1:13" ht="15">
      <c r="A56" s="119" t="s">
        <v>2121</v>
      </c>
      <c r="B56" s="98"/>
      <c r="H56" s="113"/>
      <c r="L56" s="113"/>
      <c r="M56" s="113"/>
    </row>
    <row r="57" spans="1:13" ht="15">
      <c r="A57" s="119" t="s">
        <v>2122</v>
      </c>
      <c r="B57" s="98"/>
      <c r="H57" s="113"/>
      <c r="L57" s="113"/>
      <c r="M57" s="113"/>
    </row>
    <row r="58" spans="1:13" ht="15">
      <c r="A58" s="119" t="s">
        <v>2123</v>
      </c>
      <c r="B58" s="98"/>
      <c r="H58" s="113"/>
      <c r="L58" s="113"/>
      <c r="M58" s="113"/>
    </row>
    <row r="59" spans="1:13" ht="15">
      <c r="A59" s="119" t="s">
        <v>2124</v>
      </c>
      <c r="B59" s="98"/>
      <c r="H59" s="113"/>
      <c r="L59" s="113"/>
      <c r="M59" s="113"/>
    </row>
    <row r="60" spans="1:13" ht="15" outlineLevel="1">
      <c r="A60" s="119" t="s">
        <v>2125</v>
      </c>
      <c r="B60" s="98"/>
      <c r="E60" s="98"/>
      <c r="F60" s="98"/>
      <c r="G60" s="98"/>
      <c r="H60" s="113"/>
      <c r="L60" s="113"/>
      <c r="M60" s="113"/>
    </row>
    <row r="61" spans="1:13" ht="15" outlineLevel="1">
      <c r="A61" s="119" t="s">
        <v>2126</v>
      </c>
      <c r="B61" s="98"/>
      <c r="E61" s="98"/>
      <c r="F61" s="98"/>
      <c r="G61" s="98"/>
      <c r="H61" s="113"/>
      <c r="L61" s="113"/>
      <c r="M61" s="113"/>
    </row>
    <row r="62" spans="1:13" ht="15" outlineLevel="1">
      <c r="A62" s="119" t="s">
        <v>2127</v>
      </c>
      <c r="B62" s="98"/>
      <c r="E62" s="98"/>
      <c r="F62" s="98"/>
      <c r="G62" s="98"/>
      <c r="H62" s="113"/>
      <c r="L62" s="113"/>
      <c r="M62" s="113"/>
    </row>
    <row r="63" spans="1:13" ht="15" outlineLevel="1">
      <c r="A63" s="119" t="s">
        <v>2128</v>
      </c>
      <c r="B63" s="98"/>
      <c r="E63" s="98"/>
      <c r="F63" s="98"/>
      <c r="G63" s="98"/>
      <c r="H63" s="113"/>
      <c r="L63" s="113"/>
      <c r="M63" s="113"/>
    </row>
    <row r="64" spans="1:13" ht="15" outlineLevel="1">
      <c r="A64" s="119" t="s">
        <v>2129</v>
      </c>
      <c r="B64" s="98"/>
      <c r="E64" s="98"/>
      <c r="F64" s="98"/>
      <c r="G64" s="98"/>
      <c r="H64" s="113"/>
      <c r="L64" s="113"/>
      <c r="M64" s="113"/>
    </row>
    <row r="65" spans="1:13" ht="15" outlineLevel="1">
      <c r="A65" s="119" t="s">
        <v>2130</v>
      </c>
      <c r="B65" s="98"/>
      <c r="E65" s="98"/>
      <c r="F65" s="98"/>
      <c r="G65" s="98"/>
      <c r="H65" s="113"/>
      <c r="L65" s="113"/>
      <c r="M65" s="113"/>
    </row>
    <row r="66" spans="1:13" ht="15" outlineLevel="1">
      <c r="A66" s="119" t="s">
        <v>2131</v>
      </c>
      <c r="B66" s="98"/>
      <c r="E66" s="98"/>
      <c r="F66" s="98"/>
      <c r="G66" s="98"/>
      <c r="H66" s="113"/>
      <c r="L66" s="113"/>
      <c r="M66" s="113"/>
    </row>
    <row r="67" spans="1:13" ht="15" outlineLevel="1">
      <c r="A67" s="119" t="s">
        <v>2132</v>
      </c>
      <c r="B67" s="98"/>
      <c r="E67" s="98"/>
      <c r="F67" s="98"/>
      <c r="G67" s="98"/>
      <c r="H67" s="113"/>
      <c r="L67" s="113"/>
      <c r="M67" s="113"/>
    </row>
    <row r="68" spans="1:13" ht="15" outlineLevel="1">
      <c r="A68" s="119" t="s">
        <v>2133</v>
      </c>
      <c r="B68" s="98"/>
      <c r="E68" s="98"/>
      <c r="F68" s="98"/>
      <c r="G68" s="98"/>
      <c r="H68" s="113"/>
      <c r="L68" s="113"/>
      <c r="M68" s="113"/>
    </row>
    <row r="69" spans="1:13" ht="15" outlineLevel="1">
      <c r="A69" s="119" t="s">
        <v>2134</v>
      </c>
      <c r="B69" s="98"/>
      <c r="E69" s="98"/>
      <c r="F69" s="98"/>
      <c r="G69" s="98"/>
      <c r="H69" s="113"/>
      <c r="L69" s="113"/>
      <c r="M69" s="113"/>
    </row>
    <row r="70" spans="1:13" ht="15" outlineLevel="1">
      <c r="A70" s="119" t="s">
        <v>2135</v>
      </c>
      <c r="B70" s="98"/>
      <c r="E70" s="98"/>
      <c r="F70" s="98"/>
      <c r="G70" s="98"/>
      <c r="H70" s="113"/>
      <c r="L70" s="113"/>
      <c r="M70" s="113"/>
    </row>
    <row r="71" spans="1:13" ht="15" outlineLevel="1">
      <c r="A71" s="119" t="s">
        <v>2136</v>
      </c>
      <c r="B71" s="98"/>
      <c r="E71" s="98"/>
      <c r="F71" s="98"/>
      <c r="G71" s="98"/>
      <c r="H71" s="113"/>
      <c r="L71" s="113"/>
      <c r="M71" s="113"/>
    </row>
    <row r="72" spans="1:13" ht="15" outlineLevel="1">
      <c r="A72" s="119" t="s">
        <v>2137</v>
      </c>
      <c r="B72" s="98"/>
      <c r="E72" s="98"/>
      <c r="F72" s="98"/>
      <c r="G72" s="98"/>
      <c r="H72" s="113"/>
      <c r="L72" s="113"/>
      <c r="M72" s="113"/>
    </row>
    <row r="73" spans="1:8" ht="37.5">
      <c r="A73" s="128"/>
      <c r="B73" s="127" t="s">
        <v>2060</v>
      </c>
      <c r="C73" s="128"/>
      <c r="D73" s="128"/>
      <c r="E73" s="128"/>
      <c r="F73" s="128"/>
      <c r="G73" s="128"/>
      <c r="H73" s="113"/>
    </row>
    <row r="74" spans="1:14" ht="15" customHeight="1">
      <c r="A74" s="130"/>
      <c r="B74" s="131" t="s">
        <v>1146</v>
      </c>
      <c r="C74" s="130" t="s">
        <v>2138</v>
      </c>
      <c r="D74" s="130"/>
      <c r="E74" s="132"/>
      <c r="F74" s="132"/>
      <c r="G74" s="132"/>
      <c r="H74" s="115"/>
      <c r="I74" s="115"/>
      <c r="J74" s="115"/>
      <c r="K74" s="115"/>
      <c r="L74" s="115"/>
      <c r="M74" s="115"/>
      <c r="N74" s="115"/>
    </row>
    <row r="75" spans="1:8" ht="15">
      <c r="A75" s="119" t="s">
        <v>2139</v>
      </c>
      <c r="B75" s="119" t="s">
        <v>2140</v>
      </c>
      <c r="C75" s="823">
        <f>'D2. NTT Pool Distribution'!G20</f>
        <v>25.2815</v>
      </c>
      <c r="H75" s="113"/>
    </row>
    <row r="76" spans="1:8" ht="15">
      <c r="A76" s="119" t="s">
        <v>2141</v>
      </c>
      <c r="B76" s="119" t="s">
        <v>2142</v>
      </c>
      <c r="C76" s="823">
        <f>'D2. NTT Pool Distribution'!G22</f>
        <v>27.0056</v>
      </c>
      <c r="H76" s="113"/>
    </row>
    <row r="77" spans="1:8" ht="15" outlineLevel="1">
      <c r="A77" s="119" t="s">
        <v>2143</v>
      </c>
      <c r="H77" s="113"/>
    </row>
    <row r="78" spans="1:8" ht="15" outlineLevel="1">
      <c r="A78" s="119" t="s">
        <v>2144</v>
      </c>
      <c r="H78" s="113"/>
    </row>
    <row r="79" spans="1:8" ht="15" outlineLevel="1">
      <c r="A79" s="119" t="s">
        <v>2145</v>
      </c>
      <c r="H79" s="113"/>
    </row>
    <row r="80" spans="1:8" ht="15" outlineLevel="1">
      <c r="A80" s="119" t="s">
        <v>2146</v>
      </c>
      <c r="H80" s="113"/>
    </row>
    <row r="81" spans="1:8" ht="15">
      <c r="A81" s="130"/>
      <c r="B81" s="131" t="s">
        <v>2147</v>
      </c>
      <c r="C81" s="130" t="s">
        <v>703</v>
      </c>
      <c r="D81" s="130" t="s">
        <v>704</v>
      </c>
      <c r="E81" s="132" t="s">
        <v>1158</v>
      </c>
      <c r="F81" s="132" t="s">
        <v>1337</v>
      </c>
      <c r="G81" s="132" t="s">
        <v>2148</v>
      </c>
      <c r="H81" s="113"/>
    </row>
    <row r="82" spans="1:8" ht="15">
      <c r="A82" s="119" t="s">
        <v>2149</v>
      </c>
      <c r="B82" s="119" t="s">
        <v>2150</v>
      </c>
      <c r="C82" s="824">
        <f>'D2. NTT Pool Distribution'!M32/100</f>
        <v>0.998270606421376</v>
      </c>
      <c r="D82" s="78">
        <v>0</v>
      </c>
      <c r="E82" s="44" t="s">
        <v>278</v>
      </c>
      <c r="F82" s="44" t="s">
        <v>278</v>
      </c>
      <c r="G82" s="825">
        <f>C82</f>
        <v>0.998270606421376</v>
      </c>
      <c r="H82" s="113"/>
    </row>
    <row r="83" spans="1:8" ht="15">
      <c r="A83" s="119" t="s">
        <v>2151</v>
      </c>
      <c r="B83" s="119" t="s">
        <v>2152</v>
      </c>
      <c r="C83" s="824">
        <f>'D2. NTT Pool Distribution'!M33/100</f>
        <v>0.0006480505425237711</v>
      </c>
      <c r="D83" s="78">
        <v>0</v>
      </c>
      <c r="E83" s="44" t="s">
        <v>278</v>
      </c>
      <c r="F83" s="44" t="s">
        <v>278</v>
      </c>
      <c r="G83" s="825">
        <f aca="true" t="shared" si="0" ref="G83">C83</f>
        <v>0.0006480505425237711</v>
      </c>
      <c r="H83" s="113"/>
    </row>
    <row r="84" spans="1:8" ht="15">
      <c r="A84" s="119" t="s">
        <v>2153</v>
      </c>
      <c r="B84" s="119" t="s">
        <v>2154</v>
      </c>
      <c r="C84" s="824">
        <f>'D2. NTT Pool Distribution'!M34/100</f>
        <v>0.000256785463844645</v>
      </c>
      <c r="D84" s="78">
        <v>0</v>
      </c>
      <c r="E84" s="44" t="s">
        <v>278</v>
      </c>
      <c r="F84" s="44" t="s">
        <v>278</v>
      </c>
      <c r="G84" s="825">
        <f>C84</f>
        <v>0.000256785463844645</v>
      </c>
      <c r="H84" s="113"/>
    </row>
    <row r="85" spans="1:8" ht="15">
      <c r="A85" s="119" t="s">
        <v>2155</v>
      </c>
      <c r="B85" s="119" t="s">
        <v>2156</v>
      </c>
      <c r="C85" s="824">
        <v>0.0003031028004635762</v>
      </c>
      <c r="D85" s="78">
        <v>0</v>
      </c>
      <c r="E85" s="44" t="s">
        <v>278</v>
      </c>
      <c r="F85" s="44" t="s">
        <v>278</v>
      </c>
      <c r="G85" s="824">
        <f>C85</f>
        <v>0.0003031028004635762</v>
      </c>
      <c r="H85" s="113"/>
    </row>
    <row r="86" spans="1:8" ht="15">
      <c r="A86" s="119" t="s">
        <v>2157</v>
      </c>
      <c r="B86" s="119" t="s">
        <v>2158</v>
      </c>
      <c r="C86" s="824">
        <v>0.0005214547717919481</v>
      </c>
      <c r="D86" s="77">
        <v>0</v>
      </c>
      <c r="E86" s="44" t="s">
        <v>278</v>
      </c>
      <c r="F86" s="44" t="s">
        <v>278</v>
      </c>
      <c r="G86" s="824">
        <f>C86</f>
        <v>0.0005214547717919481</v>
      </c>
      <c r="H86" s="113"/>
    </row>
    <row r="87" spans="1:8" ht="15" outlineLevel="1">
      <c r="A87" s="119" t="s">
        <v>2159</v>
      </c>
      <c r="H87" s="113"/>
    </row>
    <row r="88" spans="1:8" ht="15" outlineLevel="1">
      <c r="A88" s="119" t="s">
        <v>2160</v>
      </c>
      <c r="H88" s="113"/>
    </row>
    <row r="89" spans="1:8" ht="15" outlineLevel="1">
      <c r="A89" s="119" t="s">
        <v>2161</v>
      </c>
      <c r="H89" s="113"/>
    </row>
    <row r="90" spans="1:8" ht="15" outlineLevel="1">
      <c r="A90" s="119" t="s">
        <v>2162</v>
      </c>
      <c r="H90" s="113"/>
    </row>
    <row r="91" ht="15">
      <c r="H91" s="113"/>
    </row>
    <row r="92" ht="15">
      <c r="H92" s="113"/>
    </row>
    <row r="93" ht="15">
      <c r="H93" s="113"/>
    </row>
    <row r="94" ht="15">
      <c r="H94" s="113"/>
    </row>
    <row r="95" ht="15">
      <c r="H95" s="113"/>
    </row>
    <row r="96" ht="15">
      <c r="H96" s="113"/>
    </row>
    <row r="97" ht="15">
      <c r="H97" s="113"/>
    </row>
    <row r="98" ht="15">
      <c r="H98" s="113"/>
    </row>
    <row r="99" ht="15">
      <c r="H99" s="113"/>
    </row>
    <row r="100" ht="15">
      <c r="H100" s="113"/>
    </row>
    <row r="101" ht="15">
      <c r="H101" s="113"/>
    </row>
    <row r="102" ht="15">
      <c r="H102" s="113"/>
    </row>
    <row r="103" ht="15">
      <c r="H103" s="113"/>
    </row>
    <row r="104" ht="15">
      <c r="H104" s="113"/>
    </row>
    <row r="105" ht="15">
      <c r="H105" s="113"/>
    </row>
    <row r="106" ht="15">
      <c r="H106" s="113"/>
    </row>
    <row r="107" ht="15">
      <c r="H107" s="113"/>
    </row>
    <row r="108" ht="15">
      <c r="H108" s="113"/>
    </row>
    <row r="109" ht="15">
      <c r="H109" s="113"/>
    </row>
    <row r="110" ht="15">
      <c r="H110" s="113"/>
    </row>
    <row r="111" ht="15">
      <c r="H111" s="113"/>
    </row>
    <row r="112" ht="15">
      <c r="H112" s="11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498031496" bottom="0.498031496" header="0.31496062992126" footer="0.31496062992126"/>
  <pageSetup fitToHeight="2" fitToWidth="1" horizontalDpi="600" verticalDpi="600" orientation="landscape" paperSize="9" scale="46"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70" zoomScaleNormal="70" zoomScalePageLayoutView="80" workbookViewId="0" topLeftCell="A1">
      <selection activeCell="D49" sqref="D49"/>
    </sheetView>
  </sheetViews>
  <sheetFormatPr defaultColWidth="8.8515625" defaultRowHeight="15" outlineLevelRow="1"/>
  <cols>
    <col min="1" max="1" width="13.28125" style="44" customWidth="1"/>
    <col min="2" max="2" width="60.7109375" style="44" customWidth="1"/>
    <col min="3" max="4" width="40.7109375" style="44" customWidth="1"/>
    <col min="5" max="5" width="6.7109375" style="44" customWidth="1"/>
    <col min="6" max="6" width="41.7109375" style="44" customWidth="1"/>
    <col min="7" max="7" width="41.7109375" style="40" customWidth="1"/>
    <col min="8" max="8" width="7.28125" style="44" customWidth="1"/>
    <col min="9" max="9" width="71.8515625" style="44" customWidth="1"/>
    <col min="10" max="11" width="47.7109375" style="44" customWidth="1"/>
    <col min="12" max="12" width="7.28125" style="44" customWidth="1"/>
    <col min="13" max="13" width="25.7109375" style="44" customWidth="1"/>
    <col min="14" max="14" width="25.7109375" style="40" customWidth="1"/>
    <col min="15" max="16384" width="8.8515625" style="42" customWidth="1"/>
  </cols>
  <sheetData>
    <row r="1" spans="1:13" s="42" customFormat="1" ht="31.5">
      <c r="A1" s="39" t="s">
        <v>178</v>
      </c>
      <c r="B1" s="39"/>
      <c r="C1" s="40"/>
      <c r="D1" s="40"/>
      <c r="E1" s="40"/>
      <c r="F1" s="41" t="s">
        <v>179</v>
      </c>
      <c r="G1" s="40"/>
      <c r="H1" s="40"/>
      <c r="I1" s="39"/>
      <c r="J1" s="40"/>
      <c r="K1" s="40"/>
      <c r="L1" s="40"/>
      <c r="M1" s="40"/>
    </row>
    <row r="2" spans="1:13" s="42" customFormat="1" ht="15.75" thickBot="1">
      <c r="A2" s="40"/>
      <c r="B2" s="43"/>
      <c r="C2" s="43"/>
      <c r="D2" s="40"/>
      <c r="E2" s="40"/>
      <c r="F2" s="40"/>
      <c r="G2" s="40"/>
      <c r="H2" s="40"/>
      <c r="I2" s="44"/>
      <c r="J2" s="44"/>
      <c r="K2" s="44"/>
      <c r="L2" s="40"/>
      <c r="M2" s="40"/>
    </row>
    <row r="3" spans="1:13" s="42" customFormat="1" ht="19.5" thickBot="1">
      <c r="A3" s="45"/>
      <c r="B3" s="46" t="s">
        <v>180</v>
      </c>
      <c r="C3" s="47" t="s">
        <v>181</v>
      </c>
      <c r="D3" s="45"/>
      <c r="E3" s="45"/>
      <c r="F3" s="45"/>
      <c r="G3" s="45"/>
      <c r="H3" s="40"/>
      <c r="I3" s="44"/>
      <c r="J3" s="44"/>
      <c r="K3" s="44"/>
      <c r="L3" s="40"/>
      <c r="M3" s="40"/>
    </row>
    <row r="4" spans="1:13" s="42" customFormat="1" ht="15.75" thickBot="1">
      <c r="A4" s="44"/>
      <c r="B4" s="44"/>
      <c r="C4" s="44"/>
      <c r="D4" s="44"/>
      <c r="E4" s="44"/>
      <c r="F4" s="44"/>
      <c r="G4" s="40"/>
      <c r="H4" s="40"/>
      <c r="I4" s="44"/>
      <c r="J4" s="44"/>
      <c r="K4" s="44"/>
      <c r="L4" s="40"/>
      <c r="M4" s="40"/>
    </row>
    <row r="5" spans="1:13" s="42" customFormat="1" ht="19.5" thickBot="1">
      <c r="A5" s="48"/>
      <c r="B5" s="49" t="s">
        <v>182</v>
      </c>
      <c r="C5" s="48"/>
      <c r="D5" s="44"/>
      <c r="E5" s="50"/>
      <c r="F5" s="50"/>
      <c r="G5" s="40"/>
      <c r="H5" s="40"/>
      <c r="I5" s="44"/>
      <c r="J5" s="44"/>
      <c r="K5" s="44"/>
      <c r="L5" s="40"/>
      <c r="M5" s="40"/>
    </row>
    <row r="6" spans="1:13" s="42" customFormat="1" ht="15">
      <c r="A6" s="44"/>
      <c r="B6" s="51" t="s">
        <v>183</v>
      </c>
      <c r="C6" s="44"/>
      <c r="D6" s="44"/>
      <c r="E6" s="44"/>
      <c r="F6" s="44"/>
      <c r="G6" s="40"/>
      <c r="H6" s="40"/>
      <c r="I6" s="44"/>
      <c r="J6" s="44"/>
      <c r="K6" s="44"/>
      <c r="L6" s="40"/>
      <c r="M6" s="40"/>
    </row>
    <row r="7" spans="1:13" s="42" customFormat="1" ht="15">
      <c r="A7" s="44"/>
      <c r="B7" s="52" t="s">
        <v>184</v>
      </c>
      <c r="C7" s="44"/>
      <c r="D7" s="44"/>
      <c r="E7" s="44"/>
      <c r="F7" s="44"/>
      <c r="G7" s="40"/>
      <c r="H7" s="40"/>
      <c r="I7" s="44"/>
      <c r="J7" s="44"/>
      <c r="K7" s="44"/>
      <c r="L7" s="40"/>
      <c r="M7" s="40"/>
    </row>
    <row r="8" spans="1:13" s="42" customFormat="1" ht="15">
      <c r="A8" s="44"/>
      <c r="B8" s="52" t="s">
        <v>185</v>
      </c>
      <c r="C8" s="44"/>
      <c r="D8" s="44"/>
      <c r="E8" s="44"/>
      <c r="F8" s="44" t="s">
        <v>165</v>
      </c>
      <c r="G8" s="40"/>
      <c r="H8" s="40"/>
      <c r="I8" s="44"/>
      <c r="J8" s="44"/>
      <c r="K8" s="44"/>
      <c r="L8" s="40"/>
      <c r="M8" s="40"/>
    </row>
    <row r="9" spans="1:13" s="42" customFormat="1" ht="15">
      <c r="A9" s="44"/>
      <c r="B9" s="53" t="s">
        <v>186</v>
      </c>
      <c r="C9" s="44"/>
      <c r="D9" s="44"/>
      <c r="E9" s="44"/>
      <c r="F9" s="44"/>
      <c r="G9" s="40"/>
      <c r="H9" s="40"/>
      <c r="I9" s="44"/>
      <c r="J9" s="44"/>
      <c r="K9" s="44"/>
      <c r="L9" s="40"/>
      <c r="M9" s="40"/>
    </row>
    <row r="10" spans="1:13" s="42" customFormat="1" ht="15">
      <c r="A10" s="44"/>
      <c r="B10" s="53" t="s">
        <v>187</v>
      </c>
      <c r="C10" s="44"/>
      <c r="D10" s="44"/>
      <c r="E10" s="44"/>
      <c r="F10" s="44"/>
      <c r="G10" s="40"/>
      <c r="H10" s="40"/>
      <c r="I10" s="44"/>
      <c r="J10" s="44"/>
      <c r="K10" s="44"/>
      <c r="L10" s="40"/>
      <c r="M10" s="40"/>
    </row>
    <row r="11" spans="1:13" s="42" customFormat="1" ht="15.75" thickBot="1">
      <c r="A11" s="44"/>
      <c r="B11" s="54" t="s">
        <v>188</v>
      </c>
      <c r="C11" s="44"/>
      <c r="D11" s="44"/>
      <c r="E11" s="44"/>
      <c r="F11" s="44"/>
      <c r="G11" s="40"/>
      <c r="H11" s="40"/>
      <c r="I11" s="44"/>
      <c r="J11" s="44"/>
      <c r="K11" s="44"/>
      <c r="L11" s="40"/>
      <c r="M11" s="40"/>
    </row>
    <row r="12" spans="1:13" s="42" customFormat="1" ht="15">
      <c r="A12" s="44"/>
      <c r="B12" s="55"/>
      <c r="C12" s="44"/>
      <c r="D12" s="44"/>
      <c r="E12" s="44"/>
      <c r="F12" s="44"/>
      <c r="G12" s="40"/>
      <c r="H12" s="40"/>
      <c r="I12" s="44"/>
      <c r="J12" s="44"/>
      <c r="K12" s="44"/>
      <c r="L12" s="40"/>
      <c r="M12" s="40"/>
    </row>
    <row r="13" spans="1:13" s="42" customFormat="1" ht="37.5">
      <c r="A13" s="56" t="s">
        <v>189</v>
      </c>
      <c r="B13" s="56" t="s">
        <v>183</v>
      </c>
      <c r="C13" s="57"/>
      <c r="D13" s="57"/>
      <c r="E13" s="57"/>
      <c r="F13" s="57"/>
      <c r="G13" s="58"/>
      <c r="H13" s="40"/>
      <c r="I13" s="44"/>
      <c r="J13" s="44"/>
      <c r="K13" s="44"/>
      <c r="L13" s="40"/>
      <c r="M13" s="40"/>
    </row>
    <row r="14" spans="1:13" s="42" customFormat="1" ht="15">
      <c r="A14" s="44" t="s">
        <v>190</v>
      </c>
      <c r="B14" s="59" t="s">
        <v>191</v>
      </c>
      <c r="C14" s="44" t="s">
        <v>163</v>
      </c>
      <c r="D14" s="44"/>
      <c r="E14" s="50"/>
      <c r="F14" s="50"/>
      <c r="G14" s="40"/>
      <c r="H14" s="40"/>
      <c r="I14" s="44"/>
      <c r="J14" s="44"/>
      <c r="K14" s="44"/>
      <c r="L14" s="40"/>
      <c r="M14" s="40"/>
    </row>
    <row r="15" spans="1:13" s="42" customFormat="1" ht="15">
      <c r="A15" s="44" t="s">
        <v>192</v>
      </c>
      <c r="B15" s="59" t="s">
        <v>193</v>
      </c>
      <c r="C15" s="44" t="s">
        <v>164</v>
      </c>
      <c r="D15" s="44"/>
      <c r="E15" s="50"/>
      <c r="F15" s="50"/>
      <c r="G15" s="40"/>
      <c r="H15" s="40"/>
      <c r="I15" s="44"/>
      <c r="J15" s="44"/>
      <c r="K15" s="44"/>
      <c r="L15" s="40"/>
      <c r="M15" s="40"/>
    </row>
    <row r="16" spans="1:13" s="42" customFormat="1" ht="25.5">
      <c r="A16" s="44" t="s">
        <v>194</v>
      </c>
      <c r="B16" s="59" t="s">
        <v>195</v>
      </c>
      <c r="C16" s="60" t="s">
        <v>196</v>
      </c>
      <c r="D16" s="44"/>
      <c r="E16" s="50"/>
      <c r="F16" s="50"/>
      <c r="G16" s="40"/>
      <c r="H16" s="40"/>
      <c r="I16" s="44"/>
      <c r="J16" s="44"/>
      <c r="K16" s="44"/>
      <c r="L16" s="40"/>
      <c r="M16" s="40"/>
    </row>
    <row r="17" spans="1:13" s="42" customFormat="1" ht="15">
      <c r="A17" s="44" t="s">
        <v>197</v>
      </c>
      <c r="B17" s="59" t="s">
        <v>198</v>
      </c>
      <c r="C17" s="61" t="s">
        <v>2163</v>
      </c>
      <c r="D17" s="44"/>
      <c r="E17" s="50"/>
      <c r="F17" s="50"/>
      <c r="G17" s="40"/>
      <c r="H17" s="40"/>
      <c r="I17" s="44"/>
      <c r="J17" s="44"/>
      <c r="K17" s="44"/>
      <c r="L17" s="40"/>
      <c r="M17" s="40"/>
    </row>
    <row r="18" spans="1:13" s="42" customFormat="1" ht="15" outlineLevel="1">
      <c r="A18" s="44" t="s">
        <v>199</v>
      </c>
      <c r="B18" s="62" t="s">
        <v>200</v>
      </c>
      <c r="C18" s="44"/>
      <c r="D18" s="44"/>
      <c r="E18" s="50"/>
      <c r="F18" s="50"/>
      <c r="G18" s="40"/>
      <c r="H18" s="40"/>
      <c r="I18" s="44"/>
      <c r="J18" s="44"/>
      <c r="K18" s="44"/>
      <c r="L18" s="40"/>
      <c r="M18" s="40"/>
    </row>
    <row r="19" spans="1:13" s="42" customFormat="1" ht="15" outlineLevel="1">
      <c r="A19" s="44" t="s">
        <v>201</v>
      </c>
      <c r="B19" s="62" t="s">
        <v>202</v>
      </c>
      <c r="C19" s="44"/>
      <c r="D19" s="63"/>
      <c r="E19" s="50"/>
      <c r="F19" s="50"/>
      <c r="G19" s="40"/>
      <c r="H19" s="40"/>
      <c r="I19" s="44"/>
      <c r="J19" s="44"/>
      <c r="K19" s="44"/>
      <c r="L19" s="40"/>
      <c r="M19" s="40"/>
    </row>
    <row r="20" spans="1:13" s="42" customFormat="1" ht="15" outlineLevel="1">
      <c r="A20" s="44" t="s">
        <v>203</v>
      </c>
      <c r="B20" s="62"/>
      <c r="C20" s="44"/>
      <c r="D20" s="44"/>
      <c r="E20" s="50"/>
      <c r="F20" s="50"/>
      <c r="G20" s="40"/>
      <c r="H20" s="40"/>
      <c r="I20" s="44"/>
      <c r="J20" s="44"/>
      <c r="K20" s="44"/>
      <c r="L20" s="40"/>
      <c r="M20" s="40"/>
    </row>
    <row r="21" spans="1:13" s="42" customFormat="1" ht="15" outlineLevel="1">
      <c r="A21" s="44" t="s">
        <v>204</v>
      </c>
      <c r="B21" s="62"/>
      <c r="C21" s="44"/>
      <c r="D21" s="44"/>
      <c r="E21" s="50"/>
      <c r="F21" s="50"/>
      <c r="G21" s="40"/>
      <c r="H21" s="40"/>
      <c r="I21" s="44"/>
      <c r="J21" s="44"/>
      <c r="K21" s="44"/>
      <c r="L21" s="40"/>
      <c r="M21" s="40"/>
    </row>
    <row r="22" spans="1:13" s="42" customFormat="1" ht="15" outlineLevel="1">
      <c r="A22" s="44" t="s">
        <v>205</v>
      </c>
      <c r="B22" s="62"/>
      <c r="C22" s="44"/>
      <c r="D22" s="44"/>
      <c r="E22" s="50"/>
      <c r="F22" s="50"/>
      <c r="G22" s="40"/>
      <c r="H22" s="40"/>
      <c r="I22" s="44"/>
      <c r="J22" s="44"/>
      <c r="K22" s="44"/>
      <c r="L22" s="40"/>
      <c r="M22" s="40"/>
    </row>
    <row r="23" spans="1:13" s="42" customFormat="1" ht="15" outlineLevel="1">
      <c r="A23" s="44" t="s">
        <v>206</v>
      </c>
      <c r="B23" s="62"/>
      <c r="C23" s="44"/>
      <c r="D23" s="44"/>
      <c r="E23" s="50"/>
      <c r="F23" s="50"/>
      <c r="G23" s="40"/>
      <c r="H23" s="40"/>
      <c r="I23" s="44"/>
      <c r="J23" s="44"/>
      <c r="K23" s="44"/>
      <c r="L23" s="40"/>
      <c r="M23" s="40"/>
    </row>
    <row r="24" spans="1:13" s="42" customFormat="1" ht="15" outlineLevel="1">
      <c r="A24" s="44" t="s">
        <v>207</v>
      </c>
      <c r="B24" s="62"/>
      <c r="C24" s="44"/>
      <c r="D24" s="44"/>
      <c r="E24" s="50"/>
      <c r="F24" s="50"/>
      <c r="G24" s="40"/>
      <c r="H24" s="40"/>
      <c r="I24" s="44"/>
      <c r="J24" s="44"/>
      <c r="K24" s="44"/>
      <c r="L24" s="40"/>
      <c r="M24" s="40"/>
    </row>
    <row r="25" spans="1:13" s="42" customFormat="1" ht="15" outlineLevel="1">
      <c r="A25" s="44" t="s">
        <v>208</v>
      </c>
      <c r="B25" s="62"/>
      <c r="C25" s="44"/>
      <c r="D25" s="44"/>
      <c r="E25" s="50"/>
      <c r="F25" s="50"/>
      <c r="G25" s="40"/>
      <c r="H25" s="40"/>
      <c r="I25" s="44"/>
      <c r="J25" s="44"/>
      <c r="K25" s="44"/>
      <c r="L25" s="40"/>
      <c r="M25" s="40"/>
    </row>
    <row r="26" spans="1:13" s="42" customFormat="1" ht="18.75">
      <c r="A26" s="57"/>
      <c r="B26" s="56" t="s">
        <v>184</v>
      </c>
      <c r="C26" s="57"/>
      <c r="D26" s="57"/>
      <c r="E26" s="57"/>
      <c r="F26" s="57"/>
      <c r="G26" s="58"/>
      <c r="H26" s="40"/>
      <c r="I26" s="44"/>
      <c r="J26" s="44"/>
      <c r="K26" s="44"/>
      <c r="L26" s="40"/>
      <c r="M26" s="40"/>
    </row>
    <row r="27" spans="1:13" s="42" customFormat="1" ht="15">
      <c r="A27" s="44" t="s">
        <v>209</v>
      </c>
      <c r="B27" s="64" t="s">
        <v>210</v>
      </c>
      <c r="C27" s="44" t="s">
        <v>211</v>
      </c>
      <c r="D27" s="65"/>
      <c r="E27" s="65"/>
      <c r="F27" s="65"/>
      <c r="G27" s="40"/>
      <c r="H27" s="40"/>
      <c r="I27" s="44"/>
      <c r="J27" s="44"/>
      <c r="K27" s="44"/>
      <c r="L27" s="40"/>
      <c r="M27" s="40"/>
    </row>
    <row r="28" spans="1:13" s="42" customFormat="1" ht="15">
      <c r="A28" s="44" t="s">
        <v>212</v>
      </c>
      <c r="B28" s="64" t="s">
        <v>213</v>
      </c>
      <c r="C28" s="44" t="s">
        <v>211</v>
      </c>
      <c r="D28" s="65"/>
      <c r="E28" s="65"/>
      <c r="F28" s="65"/>
      <c r="G28" s="40"/>
      <c r="H28" s="40"/>
      <c r="I28" s="44"/>
      <c r="J28" s="44"/>
      <c r="K28" s="44"/>
      <c r="L28" s="40"/>
      <c r="M28" s="40"/>
    </row>
    <row r="29" spans="1:13" s="42" customFormat="1" ht="15">
      <c r="A29" s="44" t="s">
        <v>214</v>
      </c>
      <c r="B29" s="64" t="s">
        <v>215</v>
      </c>
      <c r="C29" s="66" t="s">
        <v>216</v>
      </c>
      <c r="D29" s="44"/>
      <c r="E29" s="65"/>
      <c r="F29" s="65"/>
      <c r="G29" s="40"/>
      <c r="H29" s="40"/>
      <c r="I29" s="44"/>
      <c r="J29" s="44"/>
      <c r="K29" s="44"/>
      <c r="L29" s="40"/>
      <c r="M29" s="40"/>
    </row>
    <row r="30" spans="1:13" s="42" customFormat="1" ht="15" outlineLevel="1">
      <c r="A30" s="44" t="s">
        <v>217</v>
      </c>
      <c r="B30" s="64"/>
      <c r="C30" s="44"/>
      <c r="D30" s="44"/>
      <c r="E30" s="65"/>
      <c r="F30" s="65"/>
      <c r="G30" s="40"/>
      <c r="H30" s="40"/>
      <c r="I30" s="44"/>
      <c r="J30" s="44"/>
      <c r="K30" s="44"/>
      <c r="L30" s="40"/>
      <c r="M30" s="40"/>
    </row>
    <row r="31" spans="1:13" s="42" customFormat="1" ht="15" outlineLevel="1">
      <c r="A31" s="44" t="s">
        <v>218</v>
      </c>
      <c r="B31" s="64"/>
      <c r="C31" s="44"/>
      <c r="D31" s="44"/>
      <c r="E31" s="65"/>
      <c r="F31" s="65"/>
      <c r="G31" s="40"/>
      <c r="H31" s="40"/>
      <c r="I31" s="44"/>
      <c r="J31" s="44"/>
      <c r="K31" s="44"/>
      <c r="L31" s="40"/>
      <c r="M31" s="40"/>
    </row>
    <row r="32" spans="1:13" s="42" customFormat="1" ht="15" outlineLevel="1">
      <c r="A32" s="44" t="s">
        <v>219</v>
      </c>
      <c r="B32" s="64"/>
      <c r="C32" s="44"/>
      <c r="D32" s="44"/>
      <c r="E32" s="65"/>
      <c r="F32" s="65"/>
      <c r="G32" s="40"/>
      <c r="H32" s="40"/>
      <c r="I32" s="44"/>
      <c r="J32" s="44"/>
      <c r="K32" s="44"/>
      <c r="L32" s="40"/>
      <c r="M32" s="40"/>
    </row>
    <row r="33" spans="1:13" s="42" customFormat="1" ht="15" outlineLevel="1">
      <c r="A33" s="44" t="s">
        <v>220</v>
      </c>
      <c r="B33" s="64"/>
      <c r="C33" s="44"/>
      <c r="D33" s="44"/>
      <c r="E33" s="65"/>
      <c r="F33" s="65"/>
      <c r="G33" s="40"/>
      <c r="H33" s="40"/>
      <c r="I33" s="44"/>
      <c r="J33" s="44"/>
      <c r="K33" s="44"/>
      <c r="L33" s="40"/>
      <c r="M33" s="40"/>
    </row>
    <row r="34" spans="1:13" s="42" customFormat="1" ht="15" outlineLevel="1">
      <c r="A34" s="44" t="s">
        <v>221</v>
      </c>
      <c r="B34" s="64"/>
      <c r="C34" s="44"/>
      <c r="D34" s="44"/>
      <c r="E34" s="65"/>
      <c r="F34" s="65"/>
      <c r="G34" s="40"/>
      <c r="H34" s="40"/>
      <c r="I34" s="44"/>
      <c r="J34" s="44"/>
      <c r="K34" s="44"/>
      <c r="L34" s="40"/>
      <c r="M34" s="40"/>
    </row>
    <row r="35" spans="1:13" s="42" customFormat="1" ht="15" outlineLevel="1">
      <c r="A35" s="44" t="s">
        <v>222</v>
      </c>
      <c r="B35" s="67"/>
      <c r="C35" s="44"/>
      <c r="D35" s="44"/>
      <c r="E35" s="65"/>
      <c r="F35" s="65"/>
      <c r="G35" s="40"/>
      <c r="H35" s="40"/>
      <c r="I35" s="44"/>
      <c r="J35" s="44"/>
      <c r="K35" s="44"/>
      <c r="L35" s="40"/>
      <c r="M35" s="40"/>
    </row>
    <row r="36" spans="1:13" s="42" customFormat="1" ht="18.75">
      <c r="A36" s="56"/>
      <c r="B36" s="56" t="s">
        <v>185</v>
      </c>
      <c r="C36" s="56"/>
      <c r="D36" s="57"/>
      <c r="E36" s="57"/>
      <c r="F36" s="57"/>
      <c r="G36" s="58"/>
      <c r="H36" s="40"/>
      <c r="I36" s="44"/>
      <c r="J36" s="44"/>
      <c r="K36" s="44"/>
      <c r="L36" s="40"/>
      <c r="M36" s="40"/>
    </row>
    <row r="37" spans="1:13" s="42" customFormat="1" ht="15" customHeight="1">
      <c r="A37" s="68"/>
      <c r="B37" s="69" t="s">
        <v>223</v>
      </c>
      <c r="C37" s="68" t="s">
        <v>224</v>
      </c>
      <c r="D37" s="68"/>
      <c r="E37" s="70"/>
      <c r="F37" s="71"/>
      <c r="G37" s="71"/>
      <c r="H37" s="40"/>
      <c r="I37" s="44"/>
      <c r="J37" s="44"/>
      <c r="K37" s="44"/>
      <c r="L37" s="40"/>
      <c r="M37" s="40"/>
    </row>
    <row r="38" spans="1:13" s="42" customFormat="1" ht="15">
      <c r="A38" s="44" t="s">
        <v>225</v>
      </c>
      <c r="B38" s="65" t="s">
        <v>226</v>
      </c>
      <c r="C38" s="72">
        <v>58902.699489059996</v>
      </c>
      <c r="D38" s="44"/>
      <c r="E38" s="44"/>
      <c r="F38" s="65"/>
      <c r="G38" s="40"/>
      <c r="H38" s="40"/>
      <c r="I38" s="44"/>
      <c r="J38" s="44"/>
      <c r="K38" s="44"/>
      <c r="L38" s="40"/>
      <c r="M38" s="40"/>
    </row>
    <row r="39" spans="1:13" s="42" customFormat="1" ht="15">
      <c r="A39" s="44" t="s">
        <v>227</v>
      </c>
      <c r="B39" s="65" t="s">
        <v>228</v>
      </c>
      <c r="C39" s="72">
        <v>38000.04495</v>
      </c>
      <c r="D39" s="44"/>
      <c r="E39" s="44"/>
      <c r="F39" s="65"/>
      <c r="G39" s="40"/>
      <c r="H39" s="40"/>
      <c r="I39" s="44"/>
      <c r="J39" s="44"/>
      <c r="K39" s="44"/>
      <c r="L39" s="40"/>
      <c r="M39" s="40"/>
    </row>
    <row r="40" spans="1:13" s="42" customFormat="1" ht="15" outlineLevel="1">
      <c r="A40" s="44" t="s">
        <v>229</v>
      </c>
      <c r="B40" s="73" t="s">
        <v>230</v>
      </c>
      <c r="C40" s="44" t="s">
        <v>231</v>
      </c>
      <c r="D40" s="44"/>
      <c r="E40" s="44"/>
      <c r="F40" s="65"/>
      <c r="G40" s="40"/>
      <c r="H40" s="40"/>
      <c r="I40" s="44"/>
      <c r="J40" s="44"/>
      <c r="K40" s="44"/>
      <c r="L40" s="40"/>
      <c r="M40" s="40"/>
    </row>
    <row r="41" spans="1:13" s="42" customFormat="1" ht="15" outlineLevel="1">
      <c r="A41" s="44" t="s">
        <v>232</v>
      </c>
      <c r="B41" s="73" t="s">
        <v>233</v>
      </c>
      <c r="C41" s="44" t="s">
        <v>231</v>
      </c>
      <c r="D41" s="44"/>
      <c r="E41" s="44"/>
      <c r="F41" s="65"/>
      <c r="G41" s="40"/>
      <c r="H41" s="40"/>
      <c r="I41" s="44"/>
      <c r="J41" s="44"/>
      <c r="K41" s="44"/>
      <c r="L41" s="40"/>
      <c r="M41" s="40"/>
    </row>
    <row r="42" spans="1:13" s="42" customFormat="1" ht="15" outlineLevel="1">
      <c r="A42" s="44" t="s">
        <v>234</v>
      </c>
      <c r="B42" s="65"/>
      <c r="C42" s="44"/>
      <c r="D42" s="44"/>
      <c r="E42" s="44"/>
      <c r="F42" s="65"/>
      <c r="G42" s="40"/>
      <c r="H42" s="40"/>
      <c r="I42" s="44"/>
      <c r="J42" s="44"/>
      <c r="K42" s="44"/>
      <c r="L42" s="40"/>
      <c r="M42" s="40"/>
    </row>
    <row r="43" spans="1:13" s="42" customFormat="1" ht="15" outlineLevel="1">
      <c r="A43" s="44" t="s">
        <v>235</v>
      </c>
      <c r="B43" s="65"/>
      <c r="C43" s="44"/>
      <c r="D43" s="74"/>
      <c r="E43" s="44"/>
      <c r="F43" s="65"/>
      <c r="G43" s="40"/>
      <c r="H43" s="40"/>
      <c r="I43" s="44"/>
      <c r="J43" s="44"/>
      <c r="K43" s="44"/>
      <c r="L43" s="40"/>
      <c r="M43" s="40"/>
    </row>
    <row r="44" spans="1:13" s="42" customFormat="1" ht="15" customHeight="1">
      <c r="A44" s="68"/>
      <c r="B44" s="69" t="s">
        <v>236</v>
      </c>
      <c r="C44" s="75" t="s">
        <v>237</v>
      </c>
      <c r="D44" s="68" t="s">
        <v>238</v>
      </c>
      <c r="E44" s="70"/>
      <c r="F44" s="71" t="s">
        <v>239</v>
      </c>
      <c r="G44" s="71" t="s">
        <v>240</v>
      </c>
      <c r="H44" s="40"/>
      <c r="I44" s="44"/>
      <c r="J44" s="44"/>
      <c r="K44" s="44"/>
      <c r="L44" s="40"/>
      <c r="M44" s="40"/>
    </row>
    <row r="45" spans="1:13" s="42" customFormat="1" ht="15">
      <c r="A45" s="44" t="s">
        <v>241</v>
      </c>
      <c r="B45" s="76" t="s">
        <v>242</v>
      </c>
      <c r="C45" s="77">
        <v>0.030000000000000027</v>
      </c>
      <c r="D45" s="78">
        <v>0.5500692056170842</v>
      </c>
      <c r="E45" s="77"/>
      <c r="F45" s="78">
        <v>0.07526881720430101</v>
      </c>
      <c r="G45" s="79" t="s">
        <v>231</v>
      </c>
      <c r="H45" s="40"/>
      <c r="I45" s="44"/>
      <c r="J45" s="44"/>
      <c r="K45" s="44"/>
      <c r="L45" s="40"/>
      <c r="M45" s="40"/>
    </row>
    <row r="46" spans="1:13" s="42" customFormat="1" ht="15" outlineLevel="1">
      <c r="A46" s="44" t="s">
        <v>243</v>
      </c>
      <c r="B46" s="62" t="s">
        <v>244</v>
      </c>
      <c r="C46" s="77"/>
      <c r="D46" s="77">
        <v>0.07609537969227609</v>
      </c>
      <c r="E46" s="77"/>
      <c r="F46" s="77"/>
      <c r="G46" s="44"/>
      <c r="H46" s="40"/>
      <c r="I46" s="44"/>
      <c r="J46" s="44"/>
      <c r="K46" s="44"/>
      <c r="L46" s="40"/>
      <c r="M46" s="40"/>
    </row>
    <row r="47" spans="1:13" s="42" customFormat="1" ht="15" outlineLevel="1">
      <c r="A47" s="44" t="s">
        <v>245</v>
      </c>
      <c r="B47" s="62" t="s">
        <v>246</v>
      </c>
      <c r="C47" s="44"/>
      <c r="D47" s="44"/>
      <c r="E47" s="44"/>
      <c r="F47" s="44"/>
      <c r="G47" s="44"/>
      <c r="H47" s="40"/>
      <c r="I47" s="44"/>
      <c r="J47" s="44"/>
      <c r="K47" s="44"/>
      <c r="L47" s="40"/>
      <c r="M47" s="40"/>
    </row>
    <row r="48" spans="1:13" s="42" customFormat="1" ht="15" outlineLevel="1">
      <c r="A48" s="44" t="s">
        <v>247</v>
      </c>
      <c r="B48" s="62"/>
      <c r="C48" s="44"/>
      <c r="D48" s="44"/>
      <c r="E48" s="44"/>
      <c r="F48" s="44"/>
      <c r="G48" s="44"/>
      <c r="H48" s="40"/>
      <c r="I48" s="44"/>
      <c r="J48" s="44"/>
      <c r="K48" s="44"/>
      <c r="L48" s="40"/>
      <c r="M48" s="40"/>
    </row>
    <row r="49" spans="1:13" s="42" customFormat="1" ht="15" outlineLevel="1">
      <c r="A49" s="44" t="s">
        <v>248</v>
      </c>
      <c r="B49" s="62"/>
      <c r="C49" s="44"/>
      <c r="D49" s="44"/>
      <c r="E49" s="44"/>
      <c r="F49" s="44"/>
      <c r="G49" s="44"/>
      <c r="H49" s="40"/>
      <c r="I49" s="44"/>
      <c r="J49" s="44"/>
      <c r="K49" s="44"/>
      <c r="L49" s="40"/>
      <c r="M49" s="40"/>
    </row>
    <row r="50" spans="1:13" s="42" customFormat="1" ht="15" outlineLevel="1">
      <c r="A50" s="44" t="s">
        <v>249</v>
      </c>
      <c r="B50" s="62"/>
      <c r="C50" s="44"/>
      <c r="D50" s="44"/>
      <c r="E50" s="44"/>
      <c r="F50" s="44"/>
      <c r="G50" s="44"/>
      <c r="H50" s="40"/>
      <c r="I50" s="44"/>
      <c r="J50" s="44"/>
      <c r="K50" s="44"/>
      <c r="L50" s="40"/>
      <c r="M50" s="40"/>
    </row>
    <row r="51" spans="1:13" s="42" customFormat="1" ht="15" outlineLevel="1">
      <c r="A51" s="44" t="s">
        <v>250</v>
      </c>
      <c r="B51" s="62"/>
      <c r="C51" s="44"/>
      <c r="D51" s="44"/>
      <c r="E51" s="44"/>
      <c r="F51" s="44"/>
      <c r="G51" s="44"/>
      <c r="H51" s="40"/>
      <c r="I51" s="44"/>
      <c r="J51" s="44"/>
      <c r="K51" s="44"/>
      <c r="L51" s="40"/>
      <c r="M51" s="40"/>
    </row>
    <row r="52" spans="1:13" s="42" customFormat="1" ht="15" customHeight="1">
      <c r="A52" s="68"/>
      <c r="B52" s="69" t="s">
        <v>251</v>
      </c>
      <c r="C52" s="68" t="s">
        <v>224</v>
      </c>
      <c r="D52" s="68"/>
      <c r="E52" s="70"/>
      <c r="F52" s="71" t="s">
        <v>252</v>
      </c>
      <c r="G52" s="71"/>
      <c r="H52" s="40"/>
      <c r="I52" s="44"/>
      <c r="J52" s="44"/>
      <c r="K52" s="44"/>
      <c r="L52" s="40"/>
      <c r="M52" s="40"/>
    </row>
    <row r="53" spans="1:13" s="42" customFormat="1" ht="15">
      <c r="A53" s="44" t="s">
        <v>253</v>
      </c>
      <c r="B53" s="65" t="s">
        <v>254</v>
      </c>
      <c r="C53" s="72">
        <v>58902.699489059996</v>
      </c>
      <c r="D53" s="44"/>
      <c r="E53" s="80"/>
      <c r="F53" s="81">
        <v>1</v>
      </c>
      <c r="G53" s="82"/>
      <c r="H53" s="40"/>
      <c r="I53" s="44"/>
      <c r="J53" s="44"/>
      <c r="K53" s="44"/>
      <c r="L53" s="40"/>
      <c r="M53" s="40"/>
    </row>
    <row r="54" spans="1:13" s="42" customFormat="1" ht="15">
      <c r="A54" s="44" t="s">
        <v>255</v>
      </c>
      <c r="B54" s="65" t="s">
        <v>256</v>
      </c>
      <c r="C54" s="72">
        <v>0</v>
      </c>
      <c r="D54" s="44"/>
      <c r="E54" s="80"/>
      <c r="F54" s="81">
        <v>0</v>
      </c>
      <c r="G54" s="82"/>
      <c r="H54" s="40"/>
      <c r="I54" s="44"/>
      <c r="J54" s="44"/>
      <c r="K54" s="44"/>
      <c r="L54" s="40"/>
      <c r="M54" s="40"/>
    </row>
    <row r="55" spans="1:13" s="42" customFormat="1" ht="15">
      <c r="A55" s="44" t="s">
        <v>257</v>
      </c>
      <c r="B55" s="65" t="s">
        <v>258</v>
      </c>
      <c r="C55" s="72">
        <v>0</v>
      </c>
      <c r="D55" s="44"/>
      <c r="E55" s="80"/>
      <c r="F55" s="81">
        <v>0</v>
      </c>
      <c r="G55" s="82"/>
      <c r="H55" s="40"/>
      <c r="I55" s="44"/>
      <c r="J55" s="44"/>
      <c r="K55" s="44"/>
      <c r="L55" s="40"/>
      <c r="M55" s="40"/>
    </row>
    <row r="56" spans="1:13" s="42" customFormat="1" ht="15">
      <c r="A56" s="44" t="s">
        <v>259</v>
      </c>
      <c r="B56" s="65" t="s">
        <v>260</v>
      </c>
      <c r="C56" s="72">
        <v>0</v>
      </c>
      <c r="D56" s="44"/>
      <c r="E56" s="80"/>
      <c r="F56" s="81">
        <v>0</v>
      </c>
      <c r="G56" s="82"/>
      <c r="H56" s="40"/>
      <c r="I56" s="44"/>
      <c r="J56" s="44"/>
      <c r="K56" s="44"/>
      <c r="L56" s="40"/>
      <c r="M56" s="40"/>
    </row>
    <row r="57" spans="1:13" s="42" customFormat="1" ht="15">
      <c r="A57" s="44" t="s">
        <v>261</v>
      </c>
      <c r="B57" s="44" t="s">
        <v>262</v>
      </c>
      <c r="C57" s="72">
        <v>0</v>
      </c>
      <c r="D57" s="44"/>
      <c r="E57" s="80"/>
      <c r="F57" s="81">
        <v>0</v>
      </c>
      <c r="G57" s="82"/>
      <c r="H57" s="40"/>
      <c r="I57" s="44"/>
      <c r="J57" s="44"/>
      <c r="K57" s="44"/>
      <c r="L57" s="40"/>
      <c r="M57" s="40"/>
    </row>
    <row r="58" spans="1:13" s="42" customFormat="1" ht="15">
      <c r="A58" s="44" t="s">
        <v>263</v>
      </c>
      <c r="B58" s="83" t="s">
        <v>264</v>
      </c>
      <c r="C58" s="72">
        <v>58902.699489059996</v>
      </c>
      <c r="D58" s="80"/>
      <c r="E58" s="80"/>
      <c r="F58" s="84">
        <v>1</v>
      </c>
      <c r="G58" s="82"/>
      <c r="H58" s="40"/>
      <c r="I58" s="44"/>
      <c r="J58" s="44"/>
      <c r="K58" s="44"/>
      <c r="L58" s="40"/>
      <c r="M58" s="40"/>
    </row>
    <row r="59" spans="1:13" s="42" customFormat="1" ht="15" outlineLevel="1">
      <c r="A59" s="44" t="s">
        <v>265</v>
      </c>
      <c r="B59" s="85"/>
      <c r="C59" s="44"/>
      <c r="D59" s="44"/>
      <c r="E59" s="80"/>
      <c r="F59" s="82"/>
      <c r="G59" s="82"/>
      <c r="H59" s="40"/>
      <c r="I59" s="44"/>
      <c r="J59" s="44"/>
      <c r="K59" s="44"/>
      <c r="L59" s="40"/>
      <c r="M59" s="40"/>
    </row>
    <row r="60" spans="1:13" s="42" customFormat="1" ht="15" outlineLevel="1">
      <c r="A60" s="44" t="s">
        <v>266</v>
      </c>
      <c r="B60" s="85"/>
      <c r="C60" s="44"/>
      <c r="D60" s="44"/>
      <c r="E60" s="80"/>
      <c r="F60" s="82"/>
      <c r="G60" s="82"/>
      <c r="H60" s="40"/>
      <c r="I60" s="44"/>
      <c r="J60" s="44"/>
      <c r="K60" s="44"/>
      <c r="L60" s="40"/>
      <c r="M60" s="40"/>
    </row>
    <row r="61" spans="1:13" s="42" customFormat="1" ht="15" outlineLevel="1">
      <c r="A61" s="44" t="s">
        <v>267</v>
      </c>
      <c r="B61" s="85"/>
      <c r="C61" s="44"/>
      <c r="D61" s="44"/>
      <c r="E61" s="80"/>
      <c r="F61" s="82"/>
      <c r="G61" s="82"/>
      <c r="H61" s="40"/>
      <c r="I61" s="44"/>
      <c r="J61" s="44"/>
      <c r="K61" s="44"/>
      <c r="L61" s="40"/>
      <c r="M61" s="40"/>
    </row>
    <row r="62" spans="1:13" s="42" customFormat="1" ht="15" outlineLevel="1">
      <c r="A62" s="44" t="s">
        <v>268</v>
      </c>
      <c r="B62" s="85"/>
      <c r="C62" s="44"/>
      <c r="D62" s="44"/>
      <c r="E62" s="80"/>
      <c r="F62" s="82"/>
      <c r="G62" s="82"/>
      <c r="H62" s="40"/>
      <c r="I62" s="44"/>
      <c r="J62" s="44"/>
      <c r="K62" s="44"/>
      <c r="L62" s="40"/>
      <c r="M62" s="40"/>
    </row>
    <row r="63" spans="1:13" s="42" customFormat="1" ht="15" outlineLevel="1">
      <c r="A63" s="44" t="s">
        <v>269</v>
      </c>
      <c r="B63" s="85"/>
      <c r="C63" s="44"/>
      <c r="D63" s="44"/>
      <c r="E63" s="80"/>
      <c r="F63" s="82"/>
      <c r="G63" s="82"/>
      <c r="H63" s="40"/>
      <c r="I63" s="44"/>
      <c r="J63" s="44"/>
      <c r="K63" s="44"/>
      <c r="L63" s="40"/>
      <c r="M63" s="40"/>
    </row>
    <row r="64" spans="1:13" s="42" customFormat="1" ht="15" outlineLevel="1">
      <c r="A64" s="44" t="s">
        <v>270</v>
      </c>
      <c r="B64" s="85"/>
      <c r="F64" s="82"/>
      <c r="G64" s="86"/>
      <c r="H64" s="40"/>
      <c r="I64" s="44"/>
      <c r="J64" s="44"/>
      <c r="K64" s="44"/>
      <c r="L64" s="40"/>
      <c r="M64" s="40"/>
    </row>
    <row r="65" spans="1:14" ht="15" customHeight="1">
      <c r="A65" s="68"/>
      <c r="B65" s="69" t="s">
        <v>271</v>
      </c>
      <c r="C65" s="68" t="s">
        <v>272</v>
      </c>
      <c r="D65" s="68" t="s">
        <v>273</v>
      </c>
      <c r="E65" s="70"/>
      <c r="F65" s="71" t="s">
        <v>274</v>
      </c>
      <c r="G65" s="87" t="s">
        <v>275</v>
      </c>
      <c r="H65" s="40"/>
      <c r="L65" s="40"/>
      <c r="M65" s="40"/>
      <c r="N65" s="42"/>
    </row>
    <row r="66" spans="1:14" ht="15">
      <c r="A66" s="44" t="s">
        <v>276</v>
      </c>
      <c r="B66" s="65" t="s">
        <v>277</v>
      </c>
      <c r="C66" s="72">
        <v>2.2504666666666666</v>
      </c>
      <c r="D66" s="44" t="s">
        <v>278</v>
      </c>
      <c r="E66" s="59"/>
      <c r="F66" s="88">
        <v>1</v>
      </c>
      <c r="G66" s="44" t="s">
        <v>278</v>
      </c>
      <c r="H66" s="40"/>
      <c r="L66" s="40"/>
      <c r="M66" s="40"/>
      <c r="N66" s="42"/>
    </row>
    <row r="67" spans="2:14" ht="15">
      <c r="B67" s="65"/>
      <c r="C67" s="72"/>
      <c r="D67" s="59"/>
      <c r="E67" s="59"/>
      <c r="F67" s="89"/>
      <c r="G67" s="90"/>
      <c r="H67" s="40"/>
      <c r="L67" s="40"/>
      <c r="M67" s="40"/>
      <c r="N67" s="42"/>
    </row>
    <row r="68" spans="2:14" ht="15">
      <c r="B68" s="65" t="s">
        <v>279</v>
      </c>
      <c r="C68" s="72"/>
      <c r="D68" s="59"/>
      <c r="E68" s="59"/>
      <c r="F68" s="89"/>
      <c r="G68" s="90"/>
      <c r="H68" s="40"/>
      <c r="L68" s="40"/>
      <c r="M68" s="40"/>
      <c r="N68" s="42"/>
    </row>
    <row r="69" spans="2:14" ht="15">
      <c r="B69" s="65" t="s">
        <v>280</v>
      </c>
      <c r="C69" s="72"/>
      <c r="E69" s="59"/>
      <c r="F69" s="89"/>
      <c r="G69" s="90"/>
      <c r="H69" s="40"/>
      <c r="L69" s="40"/>
      <c r="M69" s="40"/>
      <c r="N69" s="42"/>
    </row>
    <row r="70" spans="1:14" ht="15">
      <c r="A70" s="44" t="s">
        <v>281</v>
      </c>
      <c r="B70" s="91" t="s">
        <v>282</v>
      </c>
      <c r="C70" s="72">
        <v>14179.538443709998</v>
      </c>
      <c r="D70" s="44" t="s">
        <v>278</v>
      </c>
      <c r="E70" s="91"/>
      <c r="F70" s="81">
        <v>0.24072815960401892</v>
      </c>
      <c r="G70" s="44" t="s">
        <v>278</v>
      </c>
      <c r="H70" s="40"/>
      <c r="L70" s="40"/>
      <c r="M70" s="40"/>
      <c r="N70" s="42"/>
    </row>
    <row r="71" spans="1:14" ht="15">
      <c r="A71" s="44" t="s">
        <v>283</v>
      </c>
      <c r="B71" s="91" t="s">
        <v>284</v>
      </c>
      <c r="C71" s="72">
        <v>12641.112231559999</v>
      </c>
      <c r="D71" s="44" t="s">
        <v>278</v>
      </c>
      <c r="E71" s="91"/>
      <c r="F71" s="81">
        <v>0.21461006611263772</v>
      </c>
      <c r="G71" s="44" t="s">
        <v>278</v>
      </c>
      <c r="H71" s="40"/>
      <c r="L71" s="40"/>
      <c r="M71" s="40"/>
      <c r="N71" s="42"/>
    </row>
    <row r="72" spans="1:14" ht="15">
      <c r="A72" s="44" t="s">
        <v>285</v>
      </c>
      <c r="B72" s="91" t="s">
        <v>286</v>
      </c>
      <c r="C72" s="72">
        <v>10495.837978700001</v>
      </c>
      <c r="D72" s="44" t="s">
        <v>278</v>
      </c>
      <c r="E72" s="91"/>
      <c r="F72" s="81">
        <v>0.17818942204252275</v>
      </c>
      <c r="G72" s="44" t="s">
        <v>278</v>
      </c>
      <c r="H72" s="40"/>
      <c r="L72" s="40"/>
      <c r="M72" s="40"/>
      <c r="N72" s="42"/>
    </row>
    <row r="73" spans="1:14" ht="15">
      <c r="A73" s="44" t="s">
        <v>287</v>
      </c>
      <c r="B73" s="91" t="s">
        <v>288</v>
      </c>
      <c r="C73" s="72">
        <v>14061.42802761</v>
      </c>
      <c r="D73" s="44" t="s">
        <v>278</v>
      </c>
      <c r="E73" s="91"/>
      <c r="F73" s="81">
        <v>0.23872298128240507</v>
      </c>
      <c r="G73" s="44" t="s">
        <v>278</v>
      </c>
      <c r="H73" s="40"/>
      <c r="L73" s="40"/>
      <c r="M73" s="40"/>
      <c r="N73" s="42"/>
    </row>
    <row r="74" spans="1:14" ht="15">
      <c r="A74" s="44" t="s">
        <v>289</v>
      </c>
      <c r="B74" s="91" t="s">
        <v>290</v>
      </c>
      <c r="C74" s="72">
        <v>6986.43372765</v>
      </c>
      <c r="D74" s="44" t="s">
        <v>278</v>
      </c>
      <c r="E74" s="91"/>
      <c r="F74" s="81">
        <v>0.11860973755451719</v>
      </c>
      <c r="G74" s="44" t="s">
        <v>278</v>
      </c>
      <c r="H74" s="40"/>
      <c r="L74" s="40"/>
      <c r="M74" s="40"/>
      <c r="N74" s="42"/>
    </row>
    <row r="75" spans="1:14" ht="15">
      <c r="A75" s="44" t="s">
        <v>291</v>
      </c>
      <c r="B75" s="91" t="s">
        <v>292</v>
      </c>
      <c r="C75" s="72">
        <v>538.34907983</v>
      </c>
      <c r="D75" s="44" t="s">
        <v>278</v>
      </c>
      <c r="E75" s="91"/>
      <c r="F75" s="81">
        <v>0.009139633403898367</v>
      </c>
      <c r="G75" s="44" t="s">
        <v>278</v>
      </c>
      <c r="H75" s="40"/>
      <c r="L75" s="40"/>
      <c r="M75" s="40"/>
      <c r="N75" s="42"/>
    </row>
    <row r="76" spans="1:14" ht="15">
      <c r="A76" s="44" t="s">
        <v>293</v>
      </c>
      <c r="B76" s="91" t="s">
        <v>294</v>
      </c>
      <c r="C76" s="72">
        <v>0</v>
      </c>
      <c r="D76" s="44" t="s">
        <v>278</v>
      </c>
      <c r="E76" s="91"/>
      <c r="F76" s="81">
        <v>0</v>
      </c>
      <c r="G76" s="44" t="s">
        <v>278</v>
      </c>
      <c r="H76" s="40"/>
      <c r="L76" s="40"/>
      <c r="M76" s="40"/>
      <c r="N76" s="42"/>
    </row>
    <row r="77" spans="1:14" ht="15">
      <c r="A77" s="44" t="s">
        <v>295</v>
      </c>
      <c r="B77" s="92" t="s">
        <v>264</v>
      </c>
      <c r="C77" s="72">
        <v>58902.699489059996</v>
      </c>
      <c r="D77" s="44" t="s">
        <v>278</v>
      </c>
      <c r="E77" s="65"/>
      <c r="F77" s="84">
        <v>1</v>
      </c>
      <c r="G77" s="44" t="s">
        <v>278</v>
      </c>
      <c r="H77" s="40"/>
      <c r="L77" s="40"/>
      <c r="M77" s="40"/>
      <c r="N77" s="42"/>
    </row>
    <row r="78" spans="1:14" ht="15" outlineLevel="1">
      <c r="A78" s="44" t="s">
        <v>296</v>
      </c>
      <c r="B78" s="93"/>
      <c r="C78" s="80"/>
      <c r="D78" s="80"/>
      <c r="E78" s="65"/>
      <c r="F78" s="82"/>
      <c r="G78" s="44"/>
      <c r="H78" s="40"/>
      <c r="L78" s="40"/>
      <c r="M78" s="40"/>
      <c r="N78" s="42"/>
    </row>
    <row r="79" spans="1:14" ht="15" outlineLevel="1">
      <c r="A79" s="44" t="s">
        <v>297</v>
      </c>
      <c r="B79" s="93"/>
      <c r="C79" s="80"/>
      <c r="D79" s="80"/>
      <c r="E79" s="65"/>
      <c r="F79" s="82"/>
      <c r="G79" s="44"/>
      <c r="H79" s="40"/>
      <c r="L79" s="40"/>
      <c r="M79" s="40"/>
      <c r="N79" s="42"/>
    </row>
    <row r="80" spans="1:14" ht="15" outlineLevel="1">
      <c r="A80" s="44" t="s">
        <v>298</v>
      </c>
      <c r="B80" s="93"/>
      <c r="C80" s="80"/>
      <c r="D80" s="80"/>
      <c r="E80" s="65"/>
      <c r="F80" s="82"/>
      <c r="G80" s="44"/>
      <c r="H80" s="40"/>
      <c r="L80" s="40"/>
      <c r="M80" s="40"/>
      <c r="N80" s="42"/>
    </row>
    <row r="81" spans="1:14" ht="15" outlineLevel="1">
      <c r="A81" s="44" t="s">
        <v>299</v>
      </c>
      <c r="B81" s="93"/>
      <c r="C81" s="80"/>
      <c r="D81" s="80"/>
      <c r="E81" s="65"/>
      <c r="F81" s="82"/>
      <c r="G81" s="44"/>
      <c r="H81" s="40"/>
      <c r="L81" s="40"/>
      <c r="M81" s="40"/>
      <c r="N81" s="42"/>
    </row>
    <row r="82" spans="1:14" ht="15" outlineLevel="1">
      <c r="A82" s="44" t="s">
        <v>300</v>
      </c>
      <c r="B82" s="93"/>
      <c r="C82" s="80"/>
      <c r="D82" s="80"/>
      <c r="E82" s="65"/>
      <c r="F82" s="82"/>
      <c r="G82" s="44"/>
      <c r="H82" s="40"/>
      <c r="L82" s="40"/>
      <c r="M82" s="40"/>
      <c r="N82" s="42"/>
    </row>
    <row r="83" spans="1:14" ht="15" outlineLevel="1">
      <c r="A83" s="44" t="s">
        <v>301</v>
      </c>
      <c r="B83" s="93"/>
      <c r="C83" s="80"/>
      <c r="D83" s="80"/>
      <c r="E83" s="65"/>
      <c r="F83" s="82"/>
      <c r="G83" s="82"/>
      <c r="H83" s="40"/>
      <c r="L83" s="40"/>
      <c r="M83" s="40"/>
      <c r="N83" s="42"/>
    </row>
    <row r="84" spans="1:14" ht="15" outlineLevel="1">
      <c r="A84" s="44" t="s">
        <v>302</v>
      </c>
      <c r="B84" s="93"/>
      <c r="C84" s="80"/>
      <c r="D84" s="80"/>
      <c r="E84" s="65"/>
      <c r="F84" s="82"/>
      <c r="G84" s="82"/>
      <c r="H84" s="40"/>
      <c r="L84" s="40"/>
      <c r="M84" s="40"/>
      <c r="N84" s="42"/>
    </row>
    <row r="85" spans="1:14" ht="15" outlineLevel="1">
      <c r="A85" s="44" t="s">
        <v>303</v>
      </c>
      <c r="B85" s="93"/>
      <c r="C85" s="80"/>
      <c r="D85" s="80"/>
      <c r="E85" s="65"/>
      <c r="F85" s="82"/>
      <c r="G85" s="82"/>
      <c r="H85" s="40"/>
      <c r="L85" s="40"/>
      <c r="M85" s="40"/>
      <c r="N85" s="42"/>
    </row>
    <row r="86" spans="1:14" ht="15" outlineLevel="1">
      <c r="A86" s="44" t="s">
        <v>304</v>
      </c>
      <c r="B86" s="92"/>
      <c r="C86" s="80"/>
      <c r="D86" s="80"/>
      <c r="E86" s="65"/>
      <c r="F86" s="82"/>
      <c r="G86" s="82"/>
      <c r="H86" s="40"/>
      <c r="L86" s="40"/>
      <c r="M86" s="40"/>
      <c r="N86" s="42"/>
    </row>
    <row r="87" spans="1:14" ht="15" outlineLevel="1">
      <c r="A87" s="44" t="s">
        <v>305</v>
      </c>
      <c r="B87" s="93"/>
      <c r="C87" s="80"/>
      <c r="D87" s="80"/>
      <c r="E87" s="65"/>
      <c r="F87" s="82"/>
      <c r="G87" s="82"/>
      <c r="H87" s="40"/>
      <c r="L87" s="40"/>
      <c r="M87" s="40"/>
      <c r="N87" s="42"/>
    </row>
    <row r="88" spans="1:14" ht="15" customHeight="1">
      <c r="A88" s="68"/>
      <c r="B88" s="69" t="s">
        <v>306</v>
      </c>
      <c r="C88" s="68" t="s">
        <v>307</v>
      </c>
      <c r="D88" s="68" t="s">
        <v>308</v>
      </c>
      <c r="E88" s="70"/>
      <c r="F88" s="71" t="s">
        <v>309</v>
      </c>
      <c r="G88" s="68" t="s">
        <v>310</v>
      </c>
      <c r="H88" s="40"/>
      <c r="L88" s="40"/>
      <c r="M88" s="40"/>
      <c r="N88" s="42"/>
    </row>
    <row r="89" spans="1:14" ht="15">
      <c r="A89" s="44" t="s">
        <v>311</v>
      </c>
      <c r="B89" s="65" t="s">
        <v>312</v>
      </c>
      <c r="C89" s="94">
        <v>3.0220261207262396</v>
      </c>
      <c r="D89" s="94">
        <v>3.927429246323014</v>
      </c>
      <c r="E89" s="59"/>
      <c r="F89" s="88">
        <v>0.9999999999999999</v>
      </c>
      <c r="G89" s="89">
        <v>1</v>
      </c>
      <c r="H89" s="40"/>
      <c r="L89" s="40"/>
      <c r="M89" s="40"/>
      <c r="N89" s="42"/>
    </row>
    <row r="90" spans="2:14" ht="15">
      <c r="B90" s="65"/>
      <c r="C90" s="59"/>
      <c r="D90" s="59"/>
      <c r="E90" s="59"/>
      <c r="F90" s="90"/>
      <c r="G90" s="90"/>
      <c r="H90" s="40"/>
      <c r="L90" s="40"/>
      <c r="M90" s="40"/>
      <c r="N90" s="42"/>
    </row>
    <row r="91" spans="2:14" ht="15">
      <c r="B91" s="65" t="s">
        <v>313</v>
      </c>
      <c r="C91" s="59"/>
      <c r="D91" s="59"/>
      <c r="E91" s="59"/>
      <c r="F91" s="90"/>
      <c r="G91" s="90"/>
      <c r="H91" s="40"/>
      <c r="L91" s="40"/>
      <c r="M91" s="40"/>
      <c r="N91" s="42"/>
    </row>
    <row r="92" spans="1:14" ht="15">
      <c r="A92" s="44" t="s">
        <v>314</v>
      </c>
      <c r="B92" s="65" t="s">
        <v>280</v>
      </c>
      <c r="E92" s="59"/>
      <c r="F92" s="90"/>
      <c r="G92" s="90"/>
      <c r="H92" s="40"/>
      <c r="L92" s="40"/>
      <c r="M92" s="40"/>
      <c r="N92" s="42"/>
    </row>
    <row r="93" spans="1:14" ht="15">
      <c r="A93" s="44" t="s">
        <v>315</v>
      </c>
      <c r="B93" s="91" t="s">
        <v>282</v>
      </c>
      <c r="C93" s="72">
        <v>7375.9</v>
      </c>
      <c r="D93" s="72">
        <v>0</v>
      </c>
      <c r="E93" s="91"/>
      <c r="F93" s="81">
        <v>0.19410240197623763</v>
      </c>
      <c r="G93" s="81">
        <v>0</v>
      </c>
      <c r="H93" s="40"/>
      <c r="L93" s="40"/>
      <c r="M93" s="40"/>
      <c r="N93" s="42"/>
    </row>
    <row r="94" spans="1:14" ht="15">
      <c r="A94" s="44" t="s">
        <v>316</v>
      </c>
      <c r="B94" s="91" t="s">
        <v>284</v>
      </c>
      <c r="C94" s="72">
        <v>13263.835</v>
      </c>
      <c r="D94" s="72">
        <v>7375.9</v>
      </c>
      <c r="E94" s="91"/>
      <c r="F94" s="81">
        <v>0.34904787658678804</v>
      </c>
      <c r="G94" s="81">
        <v>0.19410240197623768</v>
      </c>
      <c r="H94" s="40"/>
      <c r="L94" s="40"/>
      <c r="M94" s="40"/>
      <c r="N94" s="42"/>
    </row>
    <row r="95" spans="1:14" ht="15">
      <c r="A95" s="44" t="s">
        <v>317</v>
      </c>
      <c r="B95" s="91" t="s">
        <v>286</v>
      </c>
      <c r="C95" s="72">
        <v>4587.34</v>
      </c>
      <c r="D95" s="72">
        <v>13263.835</v>
      </c>
      <c r="E95" s="91"/>
      <c r="F95" s="81">
        <v>0.12071933088594938</v>
      </c>
      <c r="G95" s="81">
        <v>0.3490478765867881</v>
      </c>
      <c r="H95" s="40"/>
      <c r="L95" s="40"/>
      <c r="M95" s="40"/>
      <c r="N95" s="42"/>
    </row>
    <row r="96" spans="1:14" ht="15">
      <c r="A96" s="44" t="s">
        <v>318</v>
      </c>
      <c r="B96" s="91" t="s">
        <v>288</v>
      </c>
      <c r="C96" s="72">
        <v>2362.41</v>
      </c>
      <c r="D96" s="72">
        <v>4587.34</v>
      </c>
      <c r="E96" s="91"/>
      <c r="F96" s="81">
        <v>0.062168610671603945</v>
      </c>
      <c r="G96" s="81">
        <v>0.1207193308859494</v>
      </c>
      <c r="H96" s="40"/>
      <c r="L96" s="40"/>
      <c r="M96" s="40"/>
      <c r="N96" s="42"/>
    </row>
    <row r="97" spans="1:14" ht="15">
      <c r="A97" s="44" t="s">
        <v>319</v>
      </c>
      <c r="B97" s="91" t="s">
        <v>290</v>
      </c>
      <c r="C97" s="72">
        <v>4965.55</v>
      </c>
      <c r="D97" s="72">
        <v>2362.41</v>
      </c>
      <c r="E97" s="91"/>
      <c r="F97" s="81">
        <v>0.1306722138495786</v>
      </c>
      <c r="G97" s="81">
        <v>0.0661449217575202</v>
      </c>
      <c r="H97" s="40"/>
      <c r="L97" s="40"/>
      <c r="M97" s="40"/>
      <c r="N97" s="42"/>
    </row>
    <row r="98" spans="1:14" ht="15">
      <c r="A98" s="44" t="s">
        <v>320</v>
      </c>
      <c r="B98" s="91" t="s">
        <v>292</v>
      </c>
      <c r="C98" s="72">
        <v>4152.2</v>
      </c>
      <c r="D98" s="72">
        <v>9117.75</v>
      </c>
      <c r="E98" s="91"/>
      <c r="F98" s="81">
        <v>0.10926829179974429</v>
      </c>
      <c r="G98" s="81">
        <v>0.19046687996088807</v>
      </c>
      <c r="H98" s="40"/>
      <c r="L98" s="40"/>
      <c r="M98" s="40"/>
      <c r="N98" s="42"/>
    </row>
    <row r="99" spans="1:13" ht="15">
      <c r="A99" s="44" t="s">
        <v>321</v>
      </c>
      <c r="B99" s="91" t="s">
        <v>294</v>
      </c>
      <c r="C99" s="72">
        <v>1292.80995</v>
      </c>
      <c r="D99" s="72">
        <v>1292.80995</v>
      </c>
      <c r="E99" s="91"/>
      <c r="F99" s="81">
        <v>0.03402127423009798</v>
      </c>
      <c r="G99" s="81">
        <v>0.07951858883261664</v>
      </c>
      <c r="H99" s="40"/>
      <c r="L99" s="40"/>
      <c r="M99" s="40"/>
    </row>
    <row r="100" spans="1:13" ht="15">
      <c r="A100" s="44" t="s">
        <v>322</v>
      </c>
      <c r="B100" s="92" t="s">
        <v>264</v>
      </c>
      <c r="C100" s="72">
        <v>38000.04495</v>
      </c>
      <c r="D100" s="72">
        <v>38000.04495</v>
      </c>
      <c r="E100" s="65"/>
      <c r="F100" s="84">
        <v>0.9999999999999999</v>
      </c>
      <c r="G100" s="84">
        <v>1</v>
      </c>
      <c r="H100" s="40"/>
      <c r="L100" s="40"/>
      <c r="M100" s="40"/>
    </row>
    <row r="101" spans="1:13" ht="15" outlineLevel="1">
      <c r="A101" s="44" t="s">
        <v>323</v>
      </c>
      <c r="B101" s="93"/>
      <c r="C101" s="80"/>
      <c r="D101" s="80"/>
      <c r="E101" s="65"/>
      <c r="F101" s="82"/>
      <c r="G101" s="82"/>
      <c r="H101" s="40"/>
      <c r="L101" s="40"/>
      <c r="M101" s="40"/>
    </row>
    <row r="102" spans="1:13" ht="15" outlineLevel="1">
      <c r="A102" s="44" t="s">
        <v>324</v>
      </c>
      <c r="B102" s="93"/>
      <c r="C102" s="80"/>
      <c r="D102" s="80"/>
      <c r="E102" s="65"/>
      <c r="F102" s="82"/>
      <c r="G102" s="82"/>
      <c r="H102" s="40"/>
      <c r="L102" s="40"/>
      <c r="M102" s="40"/>
    </row>
    <row r="103" spans="1:13" ht="15" outlineLevel="1">
      <c r="A103" s="44" t="s">
        <v>325</v>
      </c>
      <c r="B103" s="93"/>
      <c r="C103" s="80"/>
      <c r="D103" s="80"/>
      <c r="E103" s="65"/>
      <c r="F103" s="82"/>
      <c r="G103" s="82"/>
      <c r="H103" s="40"/>
      <c r="L103" s="40"/>
      <c r="M103" s="40"/>
    </row>
    <row r="104" spans="1:13" ht="15" outlineLevel="1">
      <c r="A104" s="44" t="s">
        <v>326</v>
      </c>
      <c r="B104" s="93"/>
      <c r="C104" s="80"/>
      <c r="D104" s="80"/>
      <c r="E104" s="65"/>
      <c r="F104" s="82"/>
      <c r="G104" s="82"/>
      <c r="H104" s="40"/>
      <c r="L104" s="40"/>
      <c r="M104" s="40"/>
    </row>
    <row r="105" spans="1:13" ht="15" outlineLevel="1">
      <c r="A105" s="44" t="s">
        <v>327</v>
      </c>
      <c r="B105" s="93"/>
      <c r="C105" s="80"/>
      <c r="D105" s="80"/>
      <c r="E105" s="65"/>
      <c r="F105" s="82"/>
      <c r="G105" s="82"/>
      <c r="H105" s="40"/>
      <c r="L105" s="40"/>
      <c r="M105" s="40"/>
    </row>
    <row r="106" spans="1:13" ht="15" outlineLevel="1">
      <c r="A106" s="44" t="s">
        <v>328</v>
      </c>
      <c r="B106" s="93"/>
      <c r="C106" s="80"/>
      <c r="D106" s="80"/>
      <c r="E106" s="65"/>
      <c r="F106" s="82"/>
      <c r="G106" s="82"/>
      <c r="H106" s="40"/>
      <c r="L106" s="40"/>
      <c r="M106" s="40"/>
    </row>
    <row r="107" spans="1:13" ht="15" outlineLevel="1">
      <c r="A107" s="44" t="s">
        <v>329</v>
      </c>
      <c r="B107" s="93"/>
      <c r="C107" s="80"/>
      <c r="D107" s="80"/>
      <c r="E107" s="65"/>
      <c r="F107" s="82"/>
      <c r="G107" s="82"/>
      <c r="H107" s="40"/>
      <c r="L107" s="40"/>
      <c r="M107" s="40"/>
    </row>
    <row r="108" spans="1:13" ht="15" outlineLevel="1">
      <c r="A108" s="44" t="s">
        <v>330</v>
      </c>
      <c r="B108" s="92"/>
      <c r="C108" s="80"/>
      <c r="D108" s="80"/>
      <c r="E108" s="65"/>
      <c r="F108" s="82"/>
      <c r="G108" s="82"/>
      <c r="H108" s="40"/>
      <c r="L108" s="40"/>
      <c r="M108" s="40"/>
    </row>
    <row r="109" spans="1:13" ht="15" outlineLevel="1">
      <c r="A109" s="44" t="s">
        <v>331</v>
      </c>
      <c r="B109" s="93"/>
      <c r="C109" s="80"/>
      <c r="D109" s="80"/>
      <c r="E109" s="65"/>
      <c r="F109" s="82"/>
      <c r="G109" s="82"/>
      <c r="H109" s="40"/>
      <c r="L109" s="40"/>
      <c r="M109" s="40"/>
    </row>
    <row r="110" spans="1:13" ht="15" outlineLevel="1">
      <c r="A110" s="44" t="s">
        <v>332</v>
      </c>
      <c r="B110" s="93"/>
      <c r="C110" s="80"/>
      <c r="D110" s="80"/>
      <c r="E110" s="65"/>
      <c r="F110" s="82"/>
      <c r="G110" s="82"/>
      <c r="H110" s="40"/>
      <c r="L110" s="40"/>
      <c r="M110" s="40"/>
    </row>
    <row r="111" spans="1:13" ht="15" customHeight="1">
      <c r="A111" s="68"/>
      <c r="B111" s="69" t="s">
        <v>333</v>
      </c>
      <c r="C111" s="71" t="s">
        <v>334</v>
      </c>
      <c r="D111" s="71" t="s">
        <v>335</v>
      </c>
      <c r="E111" s="70"/>
      <c r="F111" s="71" t="s">
        <v>336</v>
      </c>
      <c r="G111" s="71" t="s">
        <v>337</v>
      </c>
      <c r="H111" s="40"/>
      <c r="L111" s="40"/>
      <c r="M111" s="40"/>
    </row>
    <row r="112" spans="1:14" s="96" customFormat="1" ht="15">
      <c r="A112" s="44" t="s">
        <v>338</v>
      </c>
      <c r="B112" s="65" t="s">
        <v>339</v>
      </c>
      <c r="C112" s="95">
        <v>0</v>
      </c>
      <c r="D112" s="95">
        <v>0</v>
      </c>
      <c r="E112" s="82"/>
      <c r="F112" s="81" t="s">
        <v>1849</v>
      </c>
      <c r="G112" s="81" t="s">
        <v>1849</v>
      </c>
      <c r="H112" s="40"/>
      <c r="I112" s="44"/>
      <c r="J112" s="44"/>
      <c r="K112" s="44"/>
      <c r="L112" s="40"/>
      <c r="M112" s="40"/>
      <c r="N112" s="40"/>
    </row>
    <row r="113" spans="1:14" s="96" customFormat="1" ht="15">
      <c r="A113" s="44" t="s">
        <v>340</v>
      </c>
      <c r="B113" s="65" t="s">
        <v>341</v>
      </c>
      <c r="C113" s="95">
        <v>0</v>
      </c>
      <c r="D113" s="95">
        <v>0</v>
      </c>
      <c r="E113" s="82"/>
      <c r="F113" s="81" t="s">
        <v>1849</v>
      </c>
      <c r="G113" s="81" t="s">
        <v>1849</v>
      </c>
      <c r="H113" s="40"/>
      <c r="I113" s="44"/>
      <c r="J113" s="44"/>
      <c r="K113" s="44"/>
      <c r="L113" s="40"/>
      <c r="M113" s="40"/>
      <c r="N113" s="40"/>
    </row>
    <row r="114" spans="1:14" s="96" customFormat="1" ht="15">
      <c r="A114" s="44" t="s">
        <v>342</v>
      </c>
      <c r="B114" s="65" t="s">
        <v>181</v>
      </c>
      <c r="C114" s="95">
        <v>58902.699489059996</v>
      </c>
      <c r="D114" s="95">
        <v>49200.17425387033</v>
      </c>
      <c r="E114" s="82"/>
      <c r="F114" s="81" t="s">
        <v>1849</v>
      </c>
      <c r="G114" s="81" t="s">
        <v>1849</v>
      </c>
      <c r="H114" s="40"/>
      <c r="I114" s="44"/>
      <c r="J114" s="44"/>
      <c r="K114" s="44"/>
      <c r="L114" s="40"/>
      <c r="M114" s="40"/>
      <c r="N114" s="40"/>
    </row>
    <row r="115" spans="1:14" s="96" customFormat="1" ht="15">
      <c r="A115" s="44" t="s">
        <v>343</v>
      </c>
      <c r="B115" s="65" t="s">
        <v>344</v>
      </c>
      <c r="C115" s="95">
        <v>0</v>
      </c>
      <c r="D115" s="95">
        <v>0</v>
      </c>
      <c r="E115" s="82"/>
      <c r="F115" s="81" t="s">
        <v>1849</v>
      </c>
      <c r="G115" s="81" t="s">
        <v>1849</v>
      </c>
      <c r="H115" s="40"/>
      <c r="I115" s="44"/>
      <c r="J115" s="44"/>
      <c r="K115" s="44"/>
      <c r="L115" s="40"/>
      <c r="M115" s="40"/>
      <c r="N115" s="40"/>
    </row>
    <row r="116" spans="1:14" s="96" customFormat="1" ht="15">
      <c r="A116" s="44" t="s">
        <v>345</v>
      </c>
      <c r="B116" s="65" t="s">
        <v>346</v>
      </c>
      <c r="C116" s="95">
        <v>0</v>
      </c>
      <c r="D116" s="95">
        <v>0</v>
      </c>
      <c r="E116" s="82"/>
      <c r="F116" s="81" t="s">
        <v>1849</v>
      </c>
      <c r="G116" s="81" t="s">
        <v>1849</v>
      </c>
      <c r="H116" s="40"/>
      <c r="I116" s="44"/>
      <c r="J116" s="44"/>
      <c r="K116" s="44"/>
      <c r="L116" s="40"/>
      <c r="M116" s="40"/>
      <c r="N116" s="40"/>
    </row>
    <row r="117" spans="1:14" s="96" customFormat="1" ht="15">
      <c r="A117" s="44" t="s">
        <v>347</v>
      </c>
      <c r="B117" s="65" t="s">
        <v>348</v>
      </c>
      <c r="C117" s="95">
        <v>0</v>
      </c>
      <c r="D117" s="95">
        <v>0</v>
      </c>
      <c r="E117" s="65"/>
      <c r="F117" s="81" t="s">
        <v>1849</v>
      </c>
      <c r="G117" s="81" t="s">
        <v>1849</v>
      </c>
      <c r="H117" s="40"/>
      <c r="I117" s="44"/>
      <c r="J117" s="44"/>
      <c r="K117" s="44"/>
      <c r="L117" s="40"/>
      <c r="M117" s="40"/>
      <c r="N117" s="40"/>
    </row>
    <row r="118" spans="1:13" ht="15">
      <c r="A118" s="44" t="s">
        <v>349</v>
      </c>
      <c r="B118" s="65" t="s">
        <v>350</v>
      </c>
      <c r="C118" s="95">
        <v>0</v>
      </c>
      <c r="D118" s="95">
        <v>0</v>
      </c>
      <c r="E118" s="65"/>
      <c r="F118" s="81" t="s">
        <v>1849</v>
      </c>
      <c r="G118" s="81" t="s">
        <v>1849</v>
      </c>
      <c r="H118" s="40"/>
      <c r="L118" s="40"/>
      <c r="M118" s="40"/>
    </row>
    <row r="119" spans="1:13" ht="15">
      <c r="A119" s="44" t="s">
        <v>351</v>
      </c>
      <c r="B119" s="65" t="s">
        <v>352</v>
      </c>
      <c r="C119" s="95">
        <v>0</v>
      </c>
      <c r="D119" s="95">
        <v>0</v>
      </c>
      <c r="E119" s="65"/>
      <c r="F119" s="81" t="s">
        <v>1849</v>
      </c>
      <c r="G119" s="81" t="s">
        <v>1849</v>
      </c>
      <c r="H119" s="40"/>
      <c r="L119" s="40"/>
      <c r="M119" s="40"/>
    </row>
    <row r="120" spans="1:13" ht="15">
      <c r="A120" s="44" t="s">
        <v>353</v>
      </c>
      <c r="B120" s="65" t="s">
        <v>354</v>
      </c>
      <c r="C120" s="95">
        <v>0</v>
      </c>
      <c r="D120" s="95">
        <v>0</v>
      </c>
      <c r="E120" s="65"/>
      <c r="F120" s="81" t="s">
        <v>1849</v>
      </c>
      <c r="G120" s="81" t="s">
        <v>1849</v>
      </c>
      <c r="H120" s="40"/>
      <c r="L120" s="40"/>
      <c r="M120" s="40"/>
    </row>
    <row r="121" spans="1:13" ht="15">
      <c r="A121" s="44" t="s">
        <v>355</v>
      </c>
      <c r="B121" s="65" t="s">
        <v>356</v>
      </c>
      <c r="C121" s="95">
        <v>0</v>
      </c>
      <c r="D121" s="95">
        <v>0</v>
      </c>
      <c r="E121" s="65"/>
      <c r="F121" s="81" t="s">
        <v>1849</v>
      </c>
      <c r="G121" s="81" t="s">
        <v>1849</v>
      </c>
      <c r="H121" s="40"/>
      <c r="L121" s="40"/>
      <c r="M121" s="40"/>
    </row>
    <row r="122" spans="1:13" ht="15">
      <c r="A122" s="44" t="s">
        <v>357</v>
      </c>
      <c r="B122" s="65" t="s">
        <v>358</v>
      </c>
      <c r="C122" s="95">
        <v>0</v>
      </c>
      <c r="D122" s="95">
        <v>0</v>
      </c>
      <c r="E122" s="65"/>
      <c r="F122" s="81" t="s">
        <v>1849</v>
      </c>
      <c r="G122" s="81" t="s">
        <v>1849</v>
      </c>
      <c r="H122" s="40"/>
      <c r="L122" s="40"/>
      <c r="M122" s="40"/>
    </row>
    <row r="123" spans="1:13" ht="15">
      <c r="A123" s="44" t="s">
        <v>359</v>
      </c>
      <c r="B123" s="65" t="s">
        <v>360</v>
      </c>
      <c r="C123" s="95">
        <v>0</v>
      </c>
      <c r="D123" s="95">
        <v>0</v>
      </c>
      <c r="E123" s="65"/>
      <c r="F123" s="81" t="s">
        <v>1849</v>
      </c>
      <c r="G123" s="81" t="s">
        <v>1849</v>
      </c>
      <c r="H123" s="40"/>
      <c r="L123" s="40"/>
      <c r="M123" s="40"/>
    </row>
    <row r="124" spans="1:13" ht="15">
      <c r="A124" s="44" t="s">
        <v>361</v>
      </c>
      <c r="B124" s="65" t="s">
        <v>362</v>
      </c>
      <c r="C124" s="95">
        <v>0</v>
      </c>
      <c r="D124" s="95">
        <v>0</v>
      </c>
      <c r="E124" s="65"/>
      <c r="F124" s="81" t="s">
        <v>1849</v>
      </c>
      <c r="G124" s="81" t="s">
        <v>1849</v>
      </c>
      <c r="H124" s="40"/>
      <c r="L124" s="40"/>
      <c r="M124" s="40"/>
    </row>
    <row r="125" spans="1:13" ht="15">
      <c r="A125" s="44" t="s">
        <v>363</v>
      </c>
      <c r="B125" s="65" t="s">
        <v>364</v>
      </c>
      <c r="C125" s="95">
        <v>0</v>
      </c>
      <c r="D125" s="95">
        <v>0</v>
      </c>
      <c r="E125" s="65"/>
      <c r="F125" s="81" t="s">
        <v>1849</v>
      </c>
      <c r="G125" s="81" t="s">
        <v>1849</v>
      </c>
      <c r="H125" s="40"/>
      <c r="L125" s="40"/>
      <c r="M125" s="40"/>
    </row>
    <row r="126" spans="1:13" ht="15">
      <c r="A126" s="44" t="s">
        <v>365</v>
      </c>
      <c r="B126" s="65" t="s">
        <v>366</v>
      </c>
      <c r="C126" s="95">
        <v>0</v>
      </c>
      <c r="D126" s="95">
        <v>0</v>
      </c>
      <c r="E126" s="65"/>
      <c r="F126" s="81" t="s">
        <v>1849</v>
      </c>
      <c r="G126" s="81" t="s">
        <v>1849</v>
      </c>
      <c r="H126" s="40"/>
      <c r="L126" s="40"/>
      <c r="M126" s="40"/>
    </row>
    <row r="127" spans="1:13" ht="15">
      <c r="A127" s="44" t="s">
        <v>367</v>
      </c>
      <c r="B127" s="65" t="s">
        <v>368</v>
      </c>
      <c r="C127" s="95">
        <v>0</v>
      </c>
      <c r="D127" s="95">
        <v>0</v>
      </c>
      <c r="E127" s="65"/>
      <c r="F127" s="78"/>
      <c r="G127" s="78"/>
      <c r="H127" s="40"/>
      <c r="L127" s="40"/>
      <c r="M127" s="40"/>
    </row>
    <row r="128" spans="1:13" ht="15" outlineLevel="1">
      <c r="A128" s="44" t="s">
        <v>369</v>
      </c>
      <c r="B128" s="65" t="s">
        <v>262</v>
      </c>
      <c r="C128" s="95">
        <v>0</v>
      </c>
      <c r="D128" s="95">
        <v>0</v>
      </c>
      <c r="E128" s="65"/>
      <c r="F128" s="82"/>
      <c r="G128" s="82"/>
      <c r="H128" s="40"/>
      <c r="L128" s="40"/>
      <c r="M128" s="40"/>
    </row>
    <row r="129" spans="1:13" ht="15" outlineLevel="1">
      <c r="A129" s="44" t="s">
        <v>370</v>
      </c>
      <c r="B129" s="85" t="s">
        <v>264</v>
      </c>
      <c r="C129" s="97">
        <v>58902.699489059996</v>
      </c>
      <c r="D129" s="97">
        <v>49200.17425387033</v>
      </c>
      <c r="E129" s="98"/>
      <c r="F129" s="99">
        <v>0</v>
      </c>
      <c r="G129" s="99">
        <v>0</v>
      </c>
      <c r="H129" s="40"/>
      <c r="L129" s="40"/>
      <c r="M129" s="40"/>
    </row>
    <row r="130" spans="1:13" ht="15" outlineLevel="1">
      <c r="A130" s="44" t="s">
        <v>371</v>
      </c>
      <c r="B130" s="85"/>
      <c r="E130" s="65"/>
      <c r="F130" s="82"/>
      <c r="G130" s="82"/>
      <c r="H130" s="40"/>
      <c r="L130" s="40"/>
      <c r="M130" s="40"/>
    </row>
    <row r="131" spans="1:13" ht="15" outlineLevel="1">
      <c r="A131" s="44" t="s">
        <v>372</v>
      </c>
      <c r="B131" s="85"/>
      <c r="E131" s="65"/>
      <c r="F131" s="82"/>
      <c r="G131" s="82"/>
      <c r="H131" s="40"/>
      <c r="L131" s="40"/>
      <c r="M131" s="40"/>
    </row>
    <row r="132" spans="1:13" ht="15" outlineLevel="1">
      <c r="A132" s="44" t="s">
        <v>373</v>
      </c>
      <c r="B132" s="85"/>
      <c r="E132" s="65"/>
      <c r="F132" s="82"/>
      <c r="G132" s="82"/>
      <c r="H132" s="40"/>
      <c r="L132" s="40"/>
      <c r="M132" s="40"/>
    </row>
    <row r="133" spans="1:13" ht="15" outlineLevel="1">
      <c r="A133" s="44" t="s">
        <v>374</v>
      </c>
      <c r="B133" s="85"/>
      <c r="E133" s="65"/>
      <c r="F133" s="82"/>
      <c r="G133" s="82"/>
      <c r="H133" s="40"/>
      <c r="L133" s="40"/>
      <c r="M133" s="40"/>
    </row>
    <row r="134" spans="1:13" ht="15" outlineLevel="1">
      <c r="A134" s="44" t="s">
        <v>375</v>
      </c>
      <c r="B134" s="85"/>
      <c r="E134" s="65"/>
      <c r="F134" s="82"/>
      <c r="G134" s="82"/>
      <c r="H134" s="40"/>
      <c r="L134" s="40"/>
      <c r="M134" s="40"/>
    </row>
    <row r="135" spans="1:13" ht="15" outlineLevel="1">
      <c r="A135" s="44" t="s">
        <v>376</v>
      </c>
      <c r="B135" s="85"/>
      <c r="E135" s="65"/>
      <c r="F135" s="82"/>
      <c r="G135" s="82"/>
      <c r="H135" s="40"/>
      <c r="L135" s="40"/>
      <c r="M135" s="40"/>
    </row>
    <row r="136" spans="1:13" ht="15" outlineLevel="1">
      <c r="A136" s="44" t="s">
        <v>377</v>
      </c>
      <c r="B136" s="85"/>
      <c r="C136" s="42"/>
      <c r="D136" s="42"/>
      <c r="E136" s="42"/>
      <c r="F136" s="82"/>
      <c r="G136" s="82"/>
      <c r="H136" s="40"/>
      <c r="L136" s="40"/>
      <c r="M136" s="40"/>
    </row>
    <row r="137" spans="1:13" ht="15" customHeight="1">
      <c r="A137" s="68"/>
      <c r="B137" s="69" t="s">
        <v>378</v>
      </c>
      <c r="C137" s="71" t="s">
        <v>334</v>
      </c>
      <c r="D137" s="71" t="s">
        <v>335</v>
      </c>
      <c r="E137" s="70"/>
      <c r="F137" s="71" t="s">
        <v>336</v>
      </c>
      <c r="G137" s="71" t="s">
        <v>337</v>
      </c>
      <c r="H137" s="40"/>
      <c r="L137" s="40"/>
      <c r="M137" s="40"/>
    </row>
    <row r="138" spans="1:14" s="96" customFormat="1" ht="15">
      <c r="A138" s="44" t="s">
        <v>379</v>
      </c>
      <c r="B138" s="65" t="s">
        <v>339</v>
      </c>
      <c r="C138" s="72">
        <v>750</v>
      </c>
      <c r="D138" s="44" t="s">
        <v>278</v>
      </c>
      <c r="E138" s="82"/>
      <c r="F138" s="81">
        <v>0.026511134676564158</v>
      </c>
      <c r="G138" s="82" t="s">
        <v>278</v>
      </c>
      <c r="H138" s="40"/>
      <c r="I138" s="44"/>
      <c r="J138" s="44"/>
      <c r="K138" s="44"/>
      <c r="L138" s="40"/>
      <c r="M138" s="40"/>
      <c r="N138" s="40"/>
    </row>
    <row r="139" spans="1:14" s="96" customFormat="1" ht="15">
      <c r="A139" s="44" t="s">
        <v>380</v>
      </c>
      <c r="B139" s="65" t="s">
        <v>341</v>
      </c>
      <c r="C139" s="72">
        <v>0</v>
      </c>
      <c r="D139" s="44" t="s">
        <v>278</v>
      </c>
      <c r="E139" s="65"/>
      <c r="F139" s="81">
        <v>0</v>
      </c>
      <c r="G139" s="82" t="s">
        <v>278</v>
      </c>
      <c r="H139" s="40"/>
      <c r="I139" s="44"/>
      <c r="J139" s="44"/>
      <c r="K139" s="44"/>
      <c r="L139" s="40"/>
      <c r="M139" s="40"/>
      <c r="N139" s="40"/>
    </row>
    <row r="140" spans="1:14" s="96" customFormat="1" ht="15">
      <c r="A140" s="44" t="s">
        <v>381</v>
      </c>
      <c r="B140" s="65" t="s">
        <v>181</v>
      </c>
      <c r="C140" s="72">
        <v>3450</v>
      </c>
      <c r="D140" s="44" t="s">
        <v>278</v>
      </c>
      <c r="E140" s="82"/>
      <c r="F140" s="81">
        <v>0.12195121951219512</v>
      </c>
      <c r="G140" s="82" t="s">
        <v>278</v>
      </c>
      <c r="H140" s="40"/>
      <c r="I140" s="44"/>
      <c r="J140" s="44"/>
      <c r="K140" s="44"/>
      <c r="L140" s="40"/>
      <c r="M140" s="40"/>
      <c r="N140" s="40"/>
    </row>
    <row r="141" spans="1:14" s="96" customFormat="1" ht="15">
      <c r="A141" s="44" t="s">
        <v>382</v>
      </c>
      <c r="B141" s="65" t="s">
        <v>344</v>
      </c>
      <c r="C141" s="72">
        <v>500</v>
      </c>
      <c r="D141" s="44" t="s">
        <v>278</v>
      </c>
      <c r="E141" s="82"/>
      <c r="F141" s="81">
        <v>0.017674089784376106</v>
      </c>
      <c r="G141" s="82" t="s">
        <v>278</v>
      </c>
      <c r="H141" s="40"/>
      <c r="I141" s="44"/>
      <c r="J141" s="44"/>
      <c r="K141" s="44"/>
      <c r="L141" s="40"/>
      <c r="M141" s="40"/>
      <c r="N141" s="40"/>
    </row>
    <row r="142" spans="1:14" s="96" customFormat="1" ht="15">
      <c r="A142" s="44" t="s">
        <v>383</v>
      </c>
      <c r="B142" s="65" t="s">
        <v>346</v>
      </c>
      <c r="C142" s="72">
        <v>0</v>
      </c>
      <c r="D142" s="44" t="s">
        <v>278</v>
      </c>
      <c r="E142" s="65"/>
      <c r="F142" s="81">
        <v>0</v>
      </c>
      <c r="G142" s="82" t="s">
        <v>278</v>
      </c>
      <c r="H142" s="40"/>
      <c r="I142" s="44"/>
      <c r="J142" s="44"/>
      <c r="K142" s="44"/>
      <c r="L142" s="40"/>
      <c r="M142" s="40"/>
      <c r="N142" s="40"/>
    </row>
    <row r="143" spans="1:14" s="96" customFormat="1" ht="15">
      <c r="A143" s="44" t="s">
        <v>384</v>
      </c>
      <c r="B143" s="65" t="s">
        <v>348</v>
      </c>
      <c r="C143" s="72">
        <v>0</v>
      </c>
      <c r="D143" s="44" t="s">
        <v>278</v>
      </c>
      <c r="E143" s="65"/>
      <c r="F143" s="81">
        <v>0</v>
      </c>
      <c r="G143" s="82" t="s">
        <v>278</v>
      </c>
      <c r="H143" s="40"/>
      <c r="I143" s="44"/>
      <c r="J143" s="44"/>
      <c r="K143" s="44"/>
      <c r="L143" s="40"/>
      <c r="M143" s="40"/>
      <c r="N143" s="40"/>
    </row>
    <row r="144" spans="1:13" ht="15">
      <c r="A144" s="44" t="s">
        <v>385</v>
      </c>
      <c r="B144" s="65" t="s">
        <v>350</v>
      </c>
      <c r="C144" s="72">
        <v>12640</v>
      </c>
      <c r="D144" s="44" t="s">
        <v>278</v>
      </c>
      <c r="E144" s="65"/>
      <c r="F144" s="81">
        <v>0.44680098974902793</v>
      </c>
      <c r="G144" s="82" t="s">
        <v>278</v>
      </c>
      <c r="H144" s="40"/>
      <c r="L144" s="40"/>
      <c r="M144" s="40"/>
    </row>
    <row r="145" spans="1:13" ht="15">
      <c r="A145" s="44" t="s">
        <v>386</v>
      </c>
      <c r="B145" s="65" t="s">
        <v>352</v>
      </c>
      <c r="C145" s="72">
        <v>2000</v>
      </c>
      <c r="D145" s="44" t="s">
        <v>278</v>
      </c>
      <c r="E145" s="82"/>
      <c r="F145" s="81">
        <v>0.07069635913750442</v>
      </c>
      <c r="G145" s="82" t="s">
        <v>278</v>
      </c>
      <c r="H145" s="40"/>
      <c r="L145" s="40"/>
      <c r="M145" s="40"/>
    </row>
    <row r="146" spans="1:13" ht="15">
      <c r="A146" s="44" t="s">
        <v>387</v>
      </c>
      <c r="B146" s="65" t="s">
        <v>354</v>
      </c>
      <c r="C146" s="72">
        <v>0</v>
      </c>
      <c r="D146" s="44" t="s">
        <v>278</v>
      </c>
      <c r="E146" s="65"/>
      <c r="F146" s="81">
        <v>0</v>
      </c>
      <c r="G146" s="82" t="s">
        <v>278</v>
      </c>
      <c r="H146" s="40"/>
      <c r="L146" s="40"/>
      <c r="M146" s="40"/>
    </row>
    <row r="147" spans="1:14" ht="15">
      <c r="A147" s="44" t="s">
        <v>388</v>
      </c>
      <c r="B147" s="44" t="s">
        <v>356</v>
      </c>
      <c r="C147" s="72">
        <v>0</v>
      </c>
      <c r="D147" s="44" t="s">
        <v>278</v>
      </c>
      <c r="E147" s="65"/>
      <c r="F147" s="81">
        <v>0</v>
      </c>
      <c r="G147" s="82" t="s">
        <v>278</v>
      </c>
      <c r="H147" s="40"/>
      <c r="L147" s="40"/>
      <c r="M147" s="40"/>
      <c r="N147" s="42"/>
    </row>
    <row r="148" spans="1:14" ht="15">
      <c r="A148" s="44" t="s">
        <v>389</v>
      </c>
      <c r="B148" s="65" t="s">
        <v>358</v>
      </c>
      <c r="C148" s="72">
        <v>0</v>
      </c>
      <c r="D148" s="44" t="s">
        <v>278</v>
      </c>
      <c r="E148" s="65"/>
      <c r="F148" s="81">
        <v>0</v>
      </c>
      <c r="G148" s="82" t="s">
        <v>278</v>
      </c>
      <c r="H148" s="40"/>
      <c r="L148" s="40"/>
      <c r="M148" s="40"/>
      <c r="N148" s="42"/>
    </row>
    <row r="149" spans="1:14" ht="15">
      <c r="A149" s="44" t="s">
        <v>390</v>
      </c>
      <c r="B149" s="65" t="s">
        <v>360</v>
      </c>
      <c r="C149" s="72">
        <v>0</v>
      </c>
      <c r="D149" s="44" t="s">
        <v>278</v>
      </c>
      <c r="E149" s="65"/>
      <c r="F149" s="81">
        <v>0</v>
      </c>
      <c r="G149" s="82" t="s">
        <v>278</v>
      </c>
      <c r="H149" s="40"/>
      <c r="L149" s="40"/>
      <c r="M149" s="40"/>
      <c r="N149" s="42"/>
    </row>
    <row r="150" spans="1:14" ht="15">
      <c r="A150" s="44" t="s">
        <v>391</v>
      </c>
      <c r="B150" s="44" t="s">
        <v>362</v>
      </c>
      <c r="C150" s="72">
        <v>0</v>
      </c>
      <c r="D150" s="44" t="s">
        <v>278</v>
      </c>
      <c r="E150" s="65"/>
      <c r="F150" s="81">
        <v>0</v>
      </c>
      <c r="G150" s="82" t="s">
        <v>278</v>
      </c>
      <c r="H150" s="40"/>
      <c r="L150" s="40"/>
      <c r="M150" s="40"/>
      <c r="N150" s="42"/>
    </row>
    <row r="151" spans="1:14" ht="15">
      <c r="A151" s="44" t="s">
        <v>392</v>
      </c>
      <c r="B151" s="65" t="s">
        <v>364</v>
      </c>
      <c r="C151" s="72">
        <v>0</v>
      </c>
      <c r="D151" s="44" t="s">
        <v>278</v>
      </c>
      <c r="E151" s="65"/>
      <c r="F151" s="81">
        <v>0</v>
      </c>
      <c r="G151" s="82" t="s">
        <v>278</v>
      </c>
      <c r="H151" s="40"/>
      <c r="L151" s="40"/>
      <c r="M151" s="40"/>
      <c r="N151" s="42"/>
    </row>
    <row r="152" spans="1:14" ht="15">
      <c r="A152" s="44" t="s">
        <v>393</v>
      </c>
      <c r="B152" s="65" t="s">
        <v>366</v>
      </c>
      <c r="C152" s="72">
        <v>0</v>
      </c>
      <c r="D152" s="44" t="s">
        <v>278</v>
      </c>
      <c r="E152" s="65"/>
      <c r="F152" s="81">
        <v>0</v>
      </c>
      <c r="G152" s="82" t="s">
        <v>278</v>
      </c>
      <c r="H152" s="40"/>
      <c r="L152" s="40"/>
      <c r="M152" s="40"/>
      <c r="N152" s="42"/>
    </row>
    <row r="153" spans="1:14" ht="15">
      <c r="A153" s="44" t="s">
        <v>394</v>
      </c>
      <c r="B153" s="65" t="s">
        <v>368</v>
      </c>
      <c r="C153" s="72">
        <v>8950</v>
      </c>
      <c r="D153" s="44" t="s">
        <v>278</v>
      </c>
      <c r="E153" s="82"/>
      <c r="F153" s="81">
        <v>0.31636620714033226</v>
      </c>
      <c r="G153" s="82" t="s">
        <v>278</v>
      </c>
      <c r="H153" s="40"/>
      <c r="L153" s="40"/>
      <c r="M153" s="40"/>
      <c r="N153" s="42"/>
    </row>
    <row r="154" spans="1:14" ht="15" outlineLevel="1">
      <c r="A154" s="44" t="s">
        <v>395</v>
      </c>
      <c r="B154" s="65" t="s">
        <v>262</v>
      </c>
      <c r="C154" s="72">
        <v>0</v>
      </c>
      <c r="D154" s="44" t="s">
        <v>278</v>
      </c>
      <c r="E154" s="65"/>
      <c r="F154" s="81">
        <v>0</v>
      </c>
      <c r="G154" s="82" t="s">
        <v>278</v>
      </c>
      <c r="H154" s="40"/>
      <c r="L154" s="40"/>
      <c r="M154" s="40"/>
      <c r="N154" s="42"/>
    </row>
    <row r="155" spans="1:14" ht="15" outlineLevel="1">
      <c r="A155" s="44" t="s">
        <v>396</v>
      </c>
      <c r="B155" s="92" t="s">
        <v>264</v>
      </c>
      <c r="C155" s="72">
        <v>28290</v>
      </c>
      <c r="D155" s="44" t="s">
        <v>278</v>
      </c>
      <c r="E155" s="65"/>
      <c r="F155" s="78">
        <v>1</v>
      </c>
      <c r="G155" s="82" t="s">
        <v>278</v>
      </c>
      <c r="H155" s="40"/>
      <c r="L155" s="40"/>
      <c r="M155" s="40"/>
      <c r="N155" s="42"/>
    </row>
    <row r="156" spans="1:14" ht="15" outlineLevel="1">
      <c r="A156" s="44" t="s">
        <v>397</v>
      </c>
      <c r="B156" s="85"/>
      <c r="E156" s="65"/>
      <c r="F156" s="82"/>
      <c r="G156" s="82"/>
      <c r="H156" s="40"/>
      <c r="L156" s="40"/>
      <c r="M156" s="40"/>
      <c r="N156" s="42"/>
    </row>
    <row r="157" spans="1:14" ht="15" outlineLevel="1">
      <c r="A157" s="44" t="s">
        <v>398</v>
      </c>
      <c r="B157" s="85"/>
      <c r="E157" s="65"/>
      <c r="F157" s="82"/>
      <c r="G157" s="82"/>
      <c r="H157" s="40"/>
      <c r="L157" s="40"/>
      <c r="M157" s="40"/>
      <c r="N157" s="42"/>
    </row>
    <row r="158" spans="1:14" ht="15" outlineLevel="1">
      <c r="A158" s="44" t="s">
        <v>399</v>
      </c>
      <c r="B158" s="85"/>
      <c r="C158" s="72"/>
      <c r="E158" s="65"/>
      <c r="F158" s="82"/>
      <c r="G158" s="82"/>
      <c r="H158" s="40"/>
      <c r="L158" s="40"/>
      <c r="M158" s="40"/>
      <c r="N158" s="42"/>
    </row>
    <row r="159" spans="1:14" ht="15" outlineLevel="1">
      <c r="A159" s="44" t="s">
        <v>400</v>
      </c>
      <c r="B159" s="85"/>
      <c r="C159" s="95"/>
      <c r="E159" s="65"/>
      <c r="F159" s="82"/>
      <c r="G159" s="82"/>
      <c r="H159" s="40"/>
      <c r="L159" s="40"/>
      <c r="M159" s="40"/>
      <c r="N159" s="42"/>
    </row>
    <row r="160" spans="1:14" ht="15" outlineLevel="1">
      <c r="A160" s="44" t="s">
        <v>401</v>
      </c>
      <c r="B160" s="85"/>
      <c r="E160" s="65"/>
      <c r="F160" s="82"/>
      <c r="G160" s="82"/>
      <c r="H160" s="40"/>
      <c r="L160" s="40"/>
      <c r="M160" s="40"/>
      <c r="N160" s="42"/>
    </row>
    <row r="161" spans="1:14" ht="15" outlineLevel="1">
      <c r="A161" s="44" t="s">
        <v>402</v>
      </c>
      <c r="B161" s="85"/>
      <c r="E161" s="65"/>
      <c r="F161" s="82"/>
      <c r="G161" s="82"/>
      <c r="H161" s="40"/>
      <c r="L161" s="40"/>
      <c r="M161" s="40"/>
      <c r="N161" s="42"/>
    </row>
    <row r="162" spans="1:14" ht="15" outlineLevel="1">
      <c r="A162" s="44" t="s">
        <v>403</v>
      </c>
      <c r="B162" s="85"/>
      <c r="C162" s="42"/>
      <c r="D162" s="42"/>
      <c r="E162" s="42"/>
      <c r="F162" s="82"/>
      <c r="G162" s="82"/>
      <c r="H162" s="40"/>
      <c r="L162" s="40"/>
      <c r="M162" s="40"/>
      <c r="N162" s="42"/>
    </row>
    <row r="163" spans="1:14" ht="15" customHeight="1">
      <c r="A163" s="68"/>
      <c r="B163" s="69" t="s">
        <v>404</v>
      </c>
      <c r="C163" s="75" t="s">
        <v>334</v>
      </c>
      <c r="D163" s="75" t="s">
        <v>335</v>
      </c>
      <c r="E163" s="70"/>
      <c r="F163" s="75" t="s">
        <v>336</v>
      </c>
      <c r="G163" s="75" t="s">
        <v>337</v>
      </c>
      <c r="H163" s="40"/>
      <c r="L163" s="40"/>
      <c r="M163" s="40"/>
      <c r="N163" s="42"/>
    </row>
    <row r="164" spans="1:14" ht="15">
      <c r="A164" s="44" t="s">
        <v>405</v>
      </c>
      <c r="B164" s="40" t="s">
        <v>406</v>
      </c>
      <c r="C164" s="72">
        <v>31922.34495</v>
      </c>
      <c r="D164" s="44" t="s">
        <v>278</v>
      </c>
      <c r="E164" s="100"/>
      <c r="F164" s="101">
        <v>0.8400607155071274</v>
      </c>
      <c r="G164" s="44" t="s">
        <v>278</v>
      </c>
      <c r="H164" s="40"/>
      <c r="L164" s="40"/>
      <c r="M164" s="40"/>
      <c r="N164" s="42"/>
    </row>
    <row r="165" spans="1:14" ht="15">
      <c r="A165" s="44" t="s">
        <v>407</v>
      </c>
      <c r="B165" s="40" t="s">
        <v>408</v>
      </c>
      <c r="C165" s="72">
        <v>6077.7</v>
      </c>
      <c r="D165" s="44" t="s">
        <v>278</v>
      </c>
      <c r="E165" s="100"/>
      <c r="F165" s="101">
        <v>0.1599392844928727</v>
      </c>
      <c r="G165" s="44" t="s">
        <v>278</v>
      </c>
      <c r="H165" s="40"/>
      <c r="L165" s="40"/>
      <c r="M165" s="40"/>
      <c r="N165" s="42"/>
    </row>
    <row r="166" spans="1:14" ht="15">
      <c r="A166" s="44" t="s">
        <v>409</v>
      </c>
      <c r="B166" s="40" t="s">
        <v>262</v>
      </c>
      <c r="C166" s="72">
        <v>0</v>
      </c>
      <c r="D166" s="44" t="s">
        <v>278</v>
      </c>
      <c r="E166" s="100"/>
      <c r="F166" s="101">
        <v>0</v>
      </c>
      <c r="G166" s="44" t="s">
        <v>278</v>
      </c>
      <c r="H166" s="40"/>
      <c r="L166" s="40"/>
      <c r="M166" s="40"/>
      <c r="N166" s="42"/>
    </row>
    <row r="167" spans="1:14" ht="15">
      <c r="A167" s="44" t="s">
        <v>410</v>
      </c>
      <c r="B167" s="102" t="s">
        <v>264</v>
      </c>
      <c r="C167" s="72">
        <v>38000.044949999996</v>
      </c>
      <c r="D167" s="44" t="s">
        <v>278</v>
      </c>
      <c r="E167" s="100"/>
      <c r="F167" s="101">
        <v>1</v>
      </c>
      <c r="G167" s="44" t="s">
        <v>278</v>
      </c>
      <c r="H167" s="40"/>
      <c r="L167" s="40"/>
      <c r="M167" s="40"/>
      <c r="N167" s="42"/>
    </row>
    <row r="168" spans="1:14" ht="15" outlineLevel="1">
      <c r="A168" s="44" t="s">
        <v>411</v>
      </c>
      <c r="B168" s="102"/>
      <c r="C168" s="40"/>
      <c r="E168" s="100"/>
      <c r="F168" s="100"/>
      <c r="G168" s="91"/>
      <c r="H168" s="40"/>
      <c r="L168" s="40"/>
      <c r="M168" s="40"/>
      <c r="N168" s="42"/>
    </row>
    <row r="169" spans="1:14" ht="15" outlineLevel="1">
      <c r="A169" s="44" t="s">
        <v>412</v>
      </c>
      <c r="B169" s="102"/>
      <c r="C169" s="40"/>
      <c r="E169" s="100"/>
      <c r="F169" s="100"/>
      <c r="G169" s="91"/>
      <c r="H169" s="40"/>
      <c r="L169" s="40"/>
      <c r="M169" s="40"/>
      <c r="N169" s="42"/>
    </row>
    <row r="170" spans="1:14" ht="15" outlineLevel="1">
      <c r="A170" s="44" t="s">
        <v>413</v>
      </c>
      <c r="B170" s="102"/>
      <c r="C170" s="40"/>
      <c r="D170" s="40"/>
      <c r="E170" s="100"/>
      <c r="F170" s="100"/>
      <c r="G170" s="91"/>
      <c r="H170" s="40"/>
      <c r="L170" s="40"/>
      <c r="M170" s="40"/>
      <c r="N170" s="42"/>
    </row>
    <row r="171" spans="1:14" ht="15" outlineLevel="1">
      <c r="A171" s="44" t="s">
        <v>414</v>
      </c>
      <c r="B171" s="102"/>
      <c r="C171" s="40"/>
      <c r="D171" s="40"/>
      <c r="E171" s="100"/>
      <c r="F171" s="100"/>
      <c r="G171" s="91"/>
      <c r="H171" s="40"/>
      <c r="L171" s="40"/>
      <c r="M171" s="40"/>
      <c r="N171" s="42"/>
    </row>
    <row r="172" spans="1:14" ht="15" outlineLevel="1">
      <c r="A172" s="44" t="s">
        <v>415</v>
      </c>
      <c r="B172" s="102"/>
      <c r="C172" s="40"/>
      <c r="D172" s="40"/>
      <c r="E172" s="100"/>
      <c r="F172" s="100"/>
      <c r="G172" s="91"/>
      <c r="H172" s="40"/>
      <c r="L172" s="40"/>
      <c r="M172" s="40"/>
      <c r="N172" s="42"/>
    </row>
    <row r="173" spans="1:14" ht="15" customHeight="1">
      <c r="A173" s="68"/>
      <c r="B173" s="69" t="s">
        <v>416</v>
      </c>
      <c r="C173" s="68" t="s">
        <v>224</v>
      </c>
      <c r="D173" s="68"/>
      <c r="E173" s="70"/>
      <c r="F173" s="71" t="s">
        <v>417</v>
      </c>
      <c r="G173" s="71"/>
      <c r="H173" s="40"/>
      <c r="L173" s="40"/>
      <c r="M173" s="40"/>
      <c r="N173" s="42"/>
    </row>
    <row r="174" spans="1:14" ht="15" customHeight="1">
      <c r="A174" s="44" t="s">
        <v>418</v>
      </c>
      <c r="B174" s="65" t="s">
        <v>419</v>
      </c>
      <c r="C174" s="72">
        <v>0</v>
      </c>
      <c r="D174" s="59"/>
      <c r="E174" s="50"/>
      <c r="F174" s="82"/>
      <c r="G174" s="82"/>
      <c r="H174" s="40"/>
      <c r="L174" s="40"/>
      <c r="M174" s="40"/>
      <c r="N174" s="42"/>
    </row>
    <row r="175" spans="1:14" ht="30">
      <c r="A175" s="44" t="s">
        <v>420</v>
      </c>
      <c r="B175" s="65" t="s">
        <v>421</v>
      </c>
      <c r="C175" s="72">
        <v>0</v>
      </c>
      <c r="E175" s="86"/>
      <c r="F175" s="82"/>
      <c r="G175" s="82"/>
      <c r="H175" s="40"/>
      <c r="L175" s="40"/>
      <c r="M175" s="40"/>
      <c r="N175" s="42"/>
    </row>
    <row r="176" spans="1:14" ht="15">
      <c r="A176" s="44" t="s">
        <v>422</v>
      </c>
      <c r="B176" s="65" t="s">
        <v>423</v>
      </c>
      <c r="C176" s="72">
        <v>0</v>
      </c>
      <c r="E176" s="86"/>
      <c r="F176" s="82"/>
      <c r="G176" s="82"/>
      <c r="H176" s="40"/>
      <c r="L176" s="40"/>
      <c r="M176" s="40"/>
      <c r="N176" s="42"/>
    </row>
    <row r="177" spans="1:14" ht="15">
      <c r="A177" s="44" t="s">
        <v>424</v>
      </c>
      <c r="B177" s="65" t="s">
        <v>425</v>
      </c>
      <c r="C177" s="72">
        <v>0</v>
      </c>
      <c r="E177" s="86"/>
      <c r="F177" s="82"/>
      <c r="G177" s="82"/>
      <c r="H177" s="40"/>
      <c r="L177" s="40"/>
      <c r="M177" s="40"/>
      <c r="N177" s="42"/>
    </row>
    <row r="178" spans="1:14" ht="15">
      <c r="A178" s="44" t="s">
        <v>426</v>
      </c>
      <c r="B178" s="65" t="s">
        <v>262</v>
      </c>
      <c r="C178" s="72">
        <v>0</v>
      </c>
      <c r="E178" s="86"/>
      <c r="F178" s="82"/>
      <c r="G178" s="82"/>
      <c r="H178" s="40"/>
      <c r="L178" s="40"/>
      <c r="M178" s="40"/>
      <c r="N178" s="42"/>
    </row>
    <row r="179" spans="1:14" ht="15">
      <c r="A179" s="44" t="s">
        <v>427</v>
      </c>
      <c r="B179" s="92" t="s">
        <v>264</v>
      </c>
      <c r="C179" s="72">
        <v>0</v>
      </c>
      <c r="E179" s="86"/>
      <c r="F179" s="84">
        <v>0</v>
      </c>
      <c r="G179" s="82"/>
      <c r="H179" s="40"/>
      <c r="L179" s="40"/>
      <c r="M179" s="40"/>
      <c r="N179" s="42"/>
    </row>
    <row r="180" spans="1:14" ht="15" outlineLevel="1">
      <c r="A180" s="44" t="s">
        <v>428</v>
      </c>
      <c r="B180" s="103"/>
      <c r="E180" s="86"/>
      <c r="F180" s="82" t="s">
        <v>1849</v>
      </c>
      <c r="G180" s="82"/>
      <c r="H180" s="40"/>
      <c r="L180" s="40"/>
      <c r="M180" s="40"/>
      <c r="N180" s="42"/>
    </row>
    <row r="181" spans="1:6" s="103" customFormat="1" ht="15" outlineLevel="1">
      <c r="A181" s="44" t="s">
        <v>429</v>
      </c>
      <c r="F181" s="82" t="s">
        <v>1849</v>
      </c>
    </row>
    <row r="182" spans="1:14" ht="15" outlineLevel="1">
      <c r="A182" s="44" t="s">
        <v>430</v>
      </c>
      <c r="B182" s="103"/>
      <c r="E182" s="86"/>
      <c r="F182" s="82" t="s">
        <v>1849</v>
      </c>
      <c r="G182" s="82"/>
      <c r="H182" s="40"/>
      <c r="L182" s="40"/>
      <c r="M182" s="40"/>
      <c r="N182" s="42"/>
    </row>
    <row r="183" spans="1:14" ht="15" outlineLevel="1">
      <c r="A183" s="44" t="s">
        <v>431</v>
      </c>
      <c r="B183" s="103"/>
      <c r="E183" s="86"/>
      <c r="F183" s="82" t="s">
        <v>1849</v>
      </c>
      <c r="G183" s="82"/>
      <c r="H183" s="40"/>
      <c r="L183" s="40"/>
      <c r="M183" s="40"/>
      <c r="N183" s="42"/>
    </row>
    <row r="184" spans="1:6" s="103" customFormat="1" ht="15" outlineLevel="1">
      <c r="A184" s="44" t="s">
        <v>432</v>
      </c>
      <c r="F184" s="82" t="s">
        <v>1849</v>
      </c>
    </row>
    <row r="185" spans="1:14" ht="15" outlineLevel="1">
      <c r="A185" s="44" t="s">
        <v>433</v>
      </c>
      <c r="B185" s="103"/>
      <c r="E185" s="86"/>
      <c r="F185" s="82" t="s">
        <v>1849</v>
      </c>
      <c r="G185" s="82"/>
      <c r="H185" s="40"/>
      <c r="L185" s="40"/>
      <c r="M185" s="40"/>
      <c r="N185" s="42"/>
    </row>
    <row r="186" spans="1:14" ht="15" outlineLevel="1">
      <c r="A186" s="44" t="s">
        <v>434</v>
      </c>
      <c r="B186" s="103"/>
      <c r="E186" s="86"/>
      <c r="F186" s="82" t="s">
        <v>1849</v>
      </c>
      <c r="G186" s="82"/>
      <c r="H186" s="40"/>
      <c r="L186" s="40"/>
      <c r="M186" s="40"/>
      <c r="N186" s="42"/>
    </row>
    <row r="187" spans="1:14" ht="15" outlineLevel="1">
      <c r="A187" s="44" t="s">
        <v>435</v>
      </c>
      <c r="B187" s="103"/>
      <c r="E187" s="86"/>
      <c r="F187" s="82" t="s">
        <v>1849</v>
      </c>
      <c r="G187" s="82"/>
      <c r="H187" s="40"/>
      <c r="L187" s="40"/>
      <c r="M187" s="40"/>
      <c r="N187" s="42"/>
    </row>
    <row r="188" spans="1:14" ht="15" outlineLevel="1">
      <c r="A188" s="44" t="s">
        <v>436</v>
      </c>
      <c r="B188" s="103"/>
      <c r="E188" s="86"/>
      <c r="F188" s="82"/>
      <c r="G188" s="82"/>
      <c r="H188" s="40"/>
      <c r="L188" s="40"/>
      <c r="M188" s="40"/>
      <c r="N188" s="42"/>
    </row>
    <row r="189" spans="1:14" ht="15" outlineLevel="1">
      <c r="A189" s="44" t="s">
        <v>437</v>
      </c>
      <c r="B189" s="103"/>
      <c r="E189" s="86"/>
      <c r="F189" s="82"/>
      <c r="G189" s="82"/>
      <c r="H189" s="40"/>
      <c r="L189" s="40"/>
      <c r="M189" s="40"/>
      <c r="N189" s="42"/>
    </row>
    <row r="190" spans="1:14" ht="15" outlineLevel="1">
      <c r="A190" s="44" t="s">
        <v>438</v>
      </c>
      <c r="B190" s="103"/>
      <c r="E190" s="86"/>
      <c r="F190" s="82"/>
      <c r="G190" s="82"/>
      <c r="H190" s="40"/>
      <c r="L190" s="40"/>
      <c r="M190" s="40"/>
      <c r="N190" s="42"/>
    </row>
    <row r="191" spans="1:14" ht="15" outlineLevel="1">
      <c r="A191" s="44" t="s">
        <v>439</v>
      </c>
      <c r="B191" s="85"/>
      <c r="E191" s="86"/>
      <c r="F191" s="82" t="s">
        <v>1849</v>
      </c>
      <c r="G191" s="82"/>
      <c r="H191" s="40"/>
      <c r="L191" s="40"/>
      <c r="M191" s="40"/>
      <c r="N191" s="42"/>
    </row>
    <row r="192" spans="1:14" ht="15" customHeight="1">
      <c r="A192" s="68"/>
      <c r="B192" s="69" t="s">
        <v>440</v>
      </c>
      <c r="C192" s="68" t="s">
        <v>224</v>
      </c>
      <c r="D192" s="68"/>
      <c r="E192" s="70"/>
      <c r="F192" s="71" t="s">
        <v>417</v>
      </c>
      <c r="G192" s="71"/>
      <c r="H192" s="40"/>
      <c r="L192" s="40"/>
      <c r="M192" s="40"/>
      <c r="N192" s="42"/>
    </row>
    <row r="193" spans="1:14" ht="15">
      <c r="A193" s="44" t="s">
        <v>441</v>
      </c>
      <c r="B193" s="65" t="s">
        <v>442</v>
      </c>
      <c r="C193" s="72">
        <v>0</v>
      </c>
      <c r="E193" s="80"/>
      <c r="F193" s="82"/>
      <c r="G193" s="82"/>
      <c r="H193" s="40"/>
      <c r="L193" s="40"/>
      <c r="M193" s="40"/>
      <c r="N193" s="42"/>
    </row>
    <row r="194" spans="1:14" ht="15">
      <c r="A194" s="44" t="s">
        <v>443</v>
      </c>
      <c r="B194" s="65" t="s">
        <v>444</v>
      </c>
      <c r="C194" s="72">
        <v>0</v>
      </c>
      <c r="E194" s="86"/>
      <c r="F194" s="82"/>
      <c r="G194" s="86"/>
      <c r="H194" s="40"/>
      <c r="L194" s="40"/>
      <c r="M194" s="40"/>
      <c r="N194" s="42"/>
    </row>
    <row r="195" spans="1:14" ht="15">
      <c r="A195" s="44" t="s">
        <v>445</v>
      </c>
      <c r="B195" s="65" t="s">
        <v>446</v>
      </c>
      <c r="C195" s="72">
        <v>0</v>
      </c>
      <c r="E195" s="86"/>
      <c r="F195" s="82"/>
      <c r="G195" s="86"/>
      <c r="H195" s="40"/>
      <c r="L195" s="40"/>
      <c r="M195" s="40"/>
      <c r="N195" s="42"/>
    </row>
    <row r="196" spans="1:14" ht="15">
      <c r="A196" s="44" t="s">
        <v>447</v>
      </c>
      <c r="B196" s="65" t="s">
        <v>448</v>
      </c>
      <c r="C196" s="72">
        <v>0</v>
      </c>
      <c r="E196" s="86"/>
      <c r="F196" s="82"/>
      <c r="G196" s="86"/>
      <c r="H196" s="40"/>
      <c r="L196" s="40"/>
      <c r="M196" s="40"/>
      <c r="N196" s="42"/>
    </row>
    <row r="197" spans="1:14" ht="15">
      <c r="A197" s="44" t="s">
        <v>449</v>
      </c>
      <c r="B197" s="65" t="s">
        <v>450</v>
      </c>
      <c r="C197" s="72">
        <v>0</v>
      </c>
      <c r="E197" s="86"/>
      <c r="F197" s="82"/>
      <c r="G197" s="86"/>
      <c r="H197" s="40"/>
      <c r="L197" s="40"/>
      <c r="M197" s="40"/>
      <c r="N197" s="42"/>
    </row>
    <row r="198" spans="1:14" ht="15">
      <c r="A198" s="44" t="s">
        <v>451</v>
      </c>
      <c r="B198" s="65" t="s">
        <v>452</v>
      </c>
      <c r="C198" s="72">
        <v>0</v>
      </c>
      <c r="E198" s="86"/>
      <c r="F198" s="82"/>
      <c r="G198" s="86"/>
      <c r="H198" s="40"/>
      <c r="L198" s="40"/>
      <c r="M198" s="40"/>
      <c r="N198" s="42"/>
    </row>
    <row r="199" spans="1:14" ht="15">
      <c r="A199" s="44" t="s">
        <v>453</v>
      </c>
      <c r="B199" s="65" t="s">
        <v>454</v>
      </c>
      <c r="C199" s="72">
        <v>0</v>
      </c>
      <c r="E199" s="86"/>
      <c r="F199" s="82"/>
      <c r="G199" s="86"/>
      <c r="H199" s="40"/>
      <c r="L199" s="40"/>
      <c r="M199" s="40"/>
      <c r="N199" s="42"/>
    </row>
    <row r="200" spans="1:14" ht="15">
      <c r="A200" s="44" t="s">
        <v>455</v>
      </c>
      <c r="B200" s="65" t="s">
        <v>163</v>
      </c>
      <c r="C200" s="72">
        <v>0</v>
      </c>
      <c r="E200" s="86"/>
      <c r="F200" s="82"/>
      <c r="G200" s="86"/>
      <c r="H200" s="40"/>
      <c r="L200" s="40"/>
      <c r="M200" s="40"/>
      <c r="N200" s="42"/>
    </row>
    <row r="201" spans="1:14" ht="15">
      <c r="A201" s="44" t="s">
        <v>456</v>
      </c>
      <c r="B201" s="65" t="s">
        <v>457</v>
      </c>
      <c r="C201" s="72">
        <v>0</v>
      </c>
      <c r="E201" s="86"/>
      <c r="F201" s="82"/>
      <c r="G201" s="86"/>
      <c r="H201" s="40"/>
      <c r="L201" s="40"/>
      <c r="M201" s="40"/>
      <c r="N201" s="42"/>
    </row>
    <row r="202" spans="1:14" ht="15">
      <c r="A202" s="44" t="s">
        <v>458</v>
      </c>
      <c r="B202" s="65" t="s">
        <v>459</v>
      </c>
      <c r="C202" s="72">
        <v>0</v>
      </c>
      <c r="E202" s="86"/>
      <c r="F202" s="82"/>
      <c r="G202" s="86"/>
      <c r="H202" s="40"/>
      <c r="L202" s="40"/>
      <c r="M202" s="40"/>
      <c r="N202" s="42"/>
    </row>
    <row r="203" spans="1:14" ht="15">
      <c r="A203" s="44" t="s">
        <v>460</v>
      </c>
      <c r="B203" s="65" t="s">
        <v>461</v>
      </c>
      <c r="C203" s="72">
        <v>0</v>
      </c>
      <c r="E203" s="86"/>
      <c r="F203" s="82"/>
      <c r="G203" s="86"/>
      <c r="H203" s="40"/>
      <c r="L203" s="40"/>
      <c r="M203" s="40"/>
      <c r="N203" s="42"/>
    </row>
    <row r="204" spans="1:14" ht="15">
      <c r="A204" s="44" t="s">
        <v>462</v>
      </c>
      <c r="B204" s="65" t="s">
        <v>463</v>
      </c>
      <c r="C204" s="72">
        <v>0</v>
      </c>
      <c r="E204" s="86"/>
      <c r="F204" s="82"/>
      <c r="G204" s="86"/>
      <c r="H204" s="40"/>
      <c r="L204" s="40"/>
      <c r="M204" s="40"/>
      <c r="N204" s="42"/>
    </row>
    <row r="205" spans="1:14" ht="15">
      <c r="A205" s="44" t="s">
        <v>464</v>
      </c>
      <c r="B205" s="65" t="s">
        <v>465</v>
      </c>
      <c r="C205" s="72">
        <v>0</v>
      </c>
      <c r="E205" s="86"/>
      <c r="F205" s="82"/>
      <c r="G205" s="86"/>
      <c r="H205" s="40"/>
      <c r="L205" s="40"/>
      <c r="M205" s="40"/>
      <c r="N205" s="42"/>
    </row>
    <row r="206" spans="1:14" ht="15">
      <c r="A206" s="44" t="s">
        <v>466</v>
      </c>
      <c r="B206" s="65" t="s">
        <v>262</v>
      </c>
      <c r="C206" s="72">
        <v>0</v>
      </c>
      <c r="E206" s="86"/>
      <c r="F206" s="82"/>
      <c r="G206" s="86"/>
      <c r="H206" s="40"/>
      <c r="L206" s="40"/>
      <c r="M206" s="40"/>
      <c r="N206" s="42"/>
    </row>
    <row r="207" spans="1:14" ht="15">
      <c r="A207" s="44" t="s">
        <v>467</v>
      </c>
      <c r="B207" s="83" t="s">
        <v>468</v>
      </c>
      <c r="C207" s="72">
        <v>0</v>
      </c>
      <c r="E207" s="86"/>
      <c r="F207" s="82"/>
      <c r="G207" s="86"/>
      <c r="H207" s="40"/>
      <c r="L207" s="40"/>
      <c r="M207" s="40"/>
      <c r="N207" s="42"/>
    </row>
    <row r="208" spans="1:14" ht="15">
      <c r="A208" s="44" t="s">
        <v>469</v>
      </c>
      <c r="B208" s="92" t="s">
        <v>264</v>
      </c>
      <c r="C208" s="72">
        <v>0</v>
      </c>
      <c r="D208" s="65"/>
      <c r="E208" s="86"/>
      <c r="F208" s="84">
        <v>0</v>
      </c>
      <c r="G208" s="86"/>
      <c r="H208" s="40"/>
      <c r="L208" s="40"/>
      <c r="M208" s="40"/>
      <c r="N208" s="42"/>
    </row>
    <row r="209" spans="1:14" ht="15" outlineLevel="1">
      <c r="A209" s="44" t="s">
        <v>470</v>
      </c>
      <c r="B209" s="85"/>
      <c r="E209" s="86"/>
      <c r="F209" s="82" t="s">
        <v>1849</v>
      </c>
      <c r="G209" s="86"/>
      <c r="H209" s="40"/>
      <c r="L209" s="40"/>
      <c r="M209" s="40"/>
      <c r="N209" s="42"/>
    </row>
    <row r="210" spans="1:14" ht="15" outlineLevel="1">
      <c r="A210" s="44" t="s">
        <v>471</v>
      </c>
      <c r="B210" s="85"/>
      <c r="E210" s="86"/>
      <c r="F210" s="82" t="s">
        <v>1849</v>
      </c>
      <c r="G210" s="86"/>
      <c r="H210" s="40"/>
      <c r="L210" s="40"/>
      <c r="M210" s="40"/>
      <c r="N210" s="42"/>
    </row>
    <row r="211" spans="1:14" ht="15" outlineLevel="1">
      <c r="A211" s="44" t="s">
        <v>472</v>
      </c>
      <c r="B211" s="85"/>
      <c r="E211" s="86"/>
      <c r="F211" s="82" t="s">
        <v>1849</v>
      </c>
      <c r="G211" s="86"/>
      <c r="H211" s="40"/>
      <c r="L211" s="40"/>
      <c r="M211" s="40"/>
      <c r="N211" s="42"/>
    </row>
    <row r="212" spans="1:14" ht="15" outlineLevel="1">
      <c r="A212" s="44" t="s">
        <v>473</v>
      </c>
      <c r="B212" s="85"/>
      <c r="E212" s="86"/>
      <c r="F212" s="82" t="s">
        <v>1849</v>
      </c>
      <c r="G212" s="86"/>
      <c r="H212" s="40"/>
      <c r="L212" s="40"/>
      <c r="M212" s="40"/>
      <c r="N212" s="42"/>
    </row>
    <row r="213" spans="1:14" ht="15" outlineLevel="1">
      <c r="A213" s="44" t="s">
        <v>474</v>
      </c>
      <c r="B213" s="85"/>
      <c r="E213" s="86"/>
      <c r="F213" s="82" t="s">
        <v>1849</v>
      </c>
      <c r="G213" s="86"/>
      <c r="H213" s="40"/>
      <c r="L213" s="40"/>
      <c r="M213" s="40"/>
      <c r="N213" s="42"/>
    </row>
    <row r="214" spans="1:14" ht="15" outlineLevel="1">
      <c r="A214" s="44" t="s">
        <v>475</v>
      </c>
      <c r="B214" s="85"/>
      <c r="E214" s="86"/>
      <c r="F214" s="82" t="s">
        <v>1849</v>
      </c>
      <c r="G214" s="86"/>
      <c r="H214" s="40"/>
      <c r="L214" s="40"/>
      <c r="M214" s="40"/>
      <c r="N214" s="42"/>
    </row>
    <row r="215" spans="1:14" ht="15" outlineLevel="1">
      <c r="A215" s="44" t="s">
        <v>476</v>
      </c>
      <c r="B215" s="85"/>
      <c r="E215" s="86"/>
      <c r="F215" s="82" t="s">
        <v>1849</v>
      </c>
      <c r="G215" s="86"/>
      <c r="H215" s="40"/>
      <c r="L215" s="40"/>
      <c r="M215" s="40"/>
      <c r="N215" s="42"/>
    </row>
    <row r="216" spans="1:14" ht="15" customHeight="1">
      <c r="A216" s="68"/>
      <c r="B216" s="69" t="s">
        <v>477</v>
      </c>
      <c r="C216" s="68" t="s">
        <v>224</v>
      </c>
      <c r="D216" s="68"/>
      <c r="E216" s="70"/>
      <c r="F216" s="71" t="s">
        <v>252</v>
      </c>
      <c r="G216" s="71" t="s">
        <v>478</v>
      </c>
      <c r="H216" s="40"/>
      <c r="L216" s="40"/>
      <c r="M216" s="40"/>
      <c r="N216" s="42"/>
    </row>
    <row r="217" spans="1:14" ht="15">
      <c r="A217" s="44" t="s">
        <v>479</v>
      </c>
      <c r="B217" s="91" t="s">
        <v>480</v>
      </c>
      <c r="C217" s="94">
        <v>0</v>
      </c>
      <c r="E217" s="100"/>
      <c r="F217" s="82"/>
      <c r="G217" s="82">
        <v>0</v>
      </c>
      <c r="H217" s="40"/>
      <c r="L217" s="40"/>
      <c r="M217" s="40"/>
      <c r="N217" s="42"/>
    </row>
    <row r="218" spans="1:14" ht="15">
      <c r="A218" s="44" t="s">
        <v>481</v>
      </c>
      <c r="B218" s="91" t="s">
        <v>482</v>
      </c>
      <c r="C218" s="94">
        <v>0</v>
      </c>
      <c r="E218" s="100"/>
      <c r="F218" s="82"/>
      <c r="G218" s="82">
        <v>0</v>
      </c>
      <c r="H218" s="40"/>
      <c r="L218" s="40"/>
      <c r="M218" s="40"/>
      <c r="N218" s="42"/>
    </row>
    <row r="219" spans="1:14" ht="15">
      <c r="A219" s="44" t="s">
        <v>483</v>
      </c>
      <c r="B219" s="91" t="s">
        <v>262</v>
      </c>
      <c r="C219" s="94">
        <v>0</v>
      </c>
      <c r="E219" s="100"/>
      <c r="F219" s="82"/>
      <c r="G219" s="82">
        <v>0</v>
      </c>
      <c r="H219" s="40"/>
      <c r="L219" s="40"/>
      <c r="M219" s="40"/>
      <c r="N219" s="42"/>
    </row>
    <row r="220" spans="1:14" ht="15">
      <c r="A220" s="44" t="s">
        <v>484</v>
      </c>
      <c r="B220" s="92" t="s">
        <v>264</v>
      </c>
      <c r="C220" s="94">
        <v>0</v>
      </c>
      <c r="E220" s="100"/>
      <c r="F220" s="78">
        <v>0</v>
      </c>
      <c r="G220" s="104">
        <v>0</v>
      </c>
      <c r="H220" s="40"/>
      <c r="L220" s="40"/>
      <c r="M220" s="40"/>
      <c r="N220" s="42"/>
    </row>
    <row r="221" spans="1:14" ht="15" outlineLevel="1">
      <c r="A221" s="44" t="s">
        <v>485</v>
      </c>
      <c r="B221" s="85"/>
      <c r="E221" s="100"/>
      <c r="F221" s="82" t="s">
        <v>1849</v>
      </c>
      <c r="G221" s="82" t="s">
        <v>1849</v>
      </c>
      <c r="H221" s="40"/>
      <c r="L221" s="40"/>
      <c r="M221" s="40"/>
      <c r="N221" s="42"/>
    </row>
    <row r="222" spans="1:14" ht="15" outlineLevel="1">
      <c r="A222" s="44" t="s">
        <v>486</v>
      </c>
      <c r="B222" s="85"/>
      <c r="E222" s="100"/>
      <c r="F222" s="82" t="s">
        <v>1849</v>
      </c>
      <c r="G222" s="82" t="s">
        <v>1849</v>
      </c>
      <c r="H222" s="40"/>
      <c r="L222" s="40"/>
      <c r="M222" s="40"/>
      <c r="N222" s="42"/>
    </row>
    <row r="223" spans="1:14" ht="15" outlineLevel="1">
      <c r="A223" s="44" t="s">
        <v>487</v>
      </c>
      <c r="B223" s="85"/>
      <c r="E223" s="100"/>
      <c r="F223" s="82" t="s">
        <v>1849</v>
      </c>
      <c r="G223" s="82" t="s">
        <v>1849</v>
      </c>
      <c r="H223" s="40"/>
      <c r="L223" s="40"/>
      <c r="M223" s="40"/>
      <c r="N223" s="42"/>
    </row>
    <row r="224" spans="1:14" ht="15" outlineLevel="1">
      <c r="A224" s="44" t="s">
        <v>488</v>
      </c>
      <c r="B224" s="85"/>
      <c r="E224" s="100"/>
      <c r="F224" s="82" t="s">
        <v>1849</v>
      </c>
      <c r="G224" s="82" t="s">
        <v>1849</v>
      </c>
      <c r="H224" s="40"/>
      <c r="L224" s="40"/>
      <c r="M224" s="40"/>
      <c r="N224" s="42"/>
    </row>
    <row r="225" spans="1:14" ht="15" outlineLevel="1">
      <c r="A225" s="44" t="s">
        <v>489</v>
      </c>
      <c r="B225" s="85"/>
      <c r="E225" s="100"/>
      <c r="F225" s="82" t="s">
        <v>1849</v>
      </c>
      <c r="G225" s="82" t="s">
        <v>1849</v>
      </c>
      <c r="H225" s="40"/>
      <c r="L225" s="40"/>
      <c r="M225" s="40"/>
      <c r="N225" s="42"/>
    </row>
    <row r="226" spans="1:14" ht="15" outlineLevel="1">
      <c r="A226" s="44" t="s">
        <v>490</v>
      </c>
      <c r="B226" s="85"/>
      <c r="E226" s="65"/>
      <c r="F226" s="82" t="s">
        <v>1849</v>
      </c>
      <c r="G226" s="82" t="s">
        <v>1849</v>
      </c>
      <c r="H226" s="40"/>
      <c r="L226" s="40"/>
      <c r="M226" s="40"/>
      <c r="N226" s="42"/>
    </row>
    <row r="227" spans="1:13" ht="15" outlineLevel="1">
      <c r="A227" s="44" t="s">
        <v>491</v>
      </c>
      <c r="B227" s="85"/>
      <c r="E227" s="100"/>
      <c r="F227" s="82" t="s">
        <v>1849</v>
      </c>
      <c r="G227" s="82" t="s">
        <v>1849</v>
      </c>
      <c r="H227" s="40"/>
      <c r="L227" s="40"/>
      <c r="M227" s="40"/>
    </row>
    <row r="228" spans="1:13" ht="15" customHeight="1">
      <c r="A228" s="68"/>
      <c r="B228" s="69" t="s">
        <v>492</v>
      </c>
      <c r="C228" s="68"/>
      <c r="D228" s="68"/>
      <c r="E228" s="70"/>
      <c r="F228" s="71"/>
      <c r="G228" s="71"/>
      <c r="H228" s="40"/>
      <c r="L228" s="40"/>
      <c r="M228" s="40"/>
    </row>
    <row r="229" spans="1:13" ht="15">
      <c r="A229" s="44" t="s">
        <v>493</v>
      </c>
      <c r="B229" s="65" t="s">
        <v>494</v>
      </c>
      <c r="C229" s="66" t="s">
        <v>216</v>
      </c>
      <c r="H229" s="40"/>
      <c r="L229" s="40"/>
      <c r="M229" s="40"/>
    </row>
    <row r="230" spans="1:13" ht="15" customHeight="1">
      <c r="A230" s="68"/>
      <c r="B230" s="69" t="s">
        <v>495</v>
      </c>
      <c r="C230" s="68"/>
      <c r="D230" s="68"/>
      <c r="E230" s="70"/>
      <c r="F230" s="71"/>
      <c r="G230" s="71"/>
      <c r="H230" s="40"/>
      <c r="L230" s="40"/>
      <c r="M230" s="40"/>
    </row>
    <row r="231" spans="1:13" ht="15">
      <c r="A231" s="44" t="s">
        <v>496</v>
      </c>
      <c r="B231" s="44" t="s">
        <v>497</v>
      </c>
      <c r="C231" s="72">
        <v>49200.17425387033</v>
      </c>
      <c r="E231" s="65"/>
      <c r="H231" s="40"/>
      <c r="L231" s="40"/>
      <c r="M231" s="40"/>
    </row>
    <row r="232" spans="1:13" ht="15">
      <c r="A232" s="44" t="s">
        <v>498</v>
      </c>
      <c r="B232" s="105" t="s">
        <v>499</v>
      </c>
      <c r="C232" s="44" t="s">
        <v>500</v>
      </c>
      <c r="E232" s="65"/>
      <c r="H232" s="40"/>
      <c r="L232" s="40"/>
      <c r="M232" s="40"/>
    </row>
    <row r="233" spans="1:13" ht="15">
      <c r="A233" s="44" t="s">
        <v>501</v>
      </c>
      <c r="B233" s="105" t="s">
        <v>502</v>
      </c>
      <c r="C233" s="44" t="s">
        <v>500</v>
      </c>
      <c r="E233" s="65"/>
      <c r="H233" s="40"/>
      <c r="L233" s="40"/>
      <c r="M233" s="40"/>
    </row>
    <row r="234" spans="1:13" ht="15" outlineLevel="1">
      <c r="A234" s="44" t="s">
        <v>503</v>
      </c>
      <c r="B234" s="62" t="s">
        <v>504</v>
      </c>
      <c r="C234" s="65" t="s">
        <v>505</v>
      </c>
      <c r="D234" s="65"/>
      <c r="E234" s="65"/>
      <c r="H234" s="40"/>
      <c r="L234" s="40"/>
      <c r="M234" s="40"/>
    </row>
    <row r="235" spans="1:13" ht="15" outlineLevel="1">
      <c r="A235" s="44" t="s">
        <v>506</v>
      </c>
      <c r="B235" s="62" t="s">
        <v>507</v>
      </c>
      <c r="C235" s="72">
        <v>35800.04495</v>
      </c>
      <c r="D235" s="65"/>
      <c r="E235" s="65"/>
      <c r="H235" s="40"/>
      <c r="L235" s="40"/>
      <c r="M235" s="40"/>
    </row>
    <row r="236" spans="1:13" ht="15" outlineLevel="1">
      <c r="A236" s="44" t="s">
        <v>508</v>
      </c>
      <c r="B236" s="62" t="s">
        <v>509</v>
      </c>
      <c r="C236" s="65" t="s">
        <v>505</v>
      </c>
      <c r="D236" s="65"/>
      <c r="E236" s="65"/>
      <c r="H236" s="40"/>
      <c r="L236" s="40"/>
      <c r="M236" s="40"/>
    </row>
    <row r="237" spans="1:13" ht="15" outlineLevel="1">
      <c r="A237" s="44" t="s">
        <v>510</v>
      </c>
      <c r="C237" s="65"/>
      <c r="D237" s="65"/>
      <c r="E237" s="65"/>
      <c r="H237" s="40"/>
      <c r="L237" s="40"/>
      <c r="M237" s="40"/>
    </row>
    <row r="238" spans="1:13" ht="15" outlineLevel="1">
      <c r="A238" s="44" t="s">
        <v>511</v>
      </c>
      <c r="C238" s="65"/>
      <c r="D238" s="65"/>
      <c r="E238" s="65"/>
      <c r="H238" s="40"/>
      <c r="L238" s="40"/>
      <c r="M238" s="40"/>
    </row>
    <row r="239" spans="1:14" ht="15" outlineLevel="1">
      <c r="A239" s="44" t="s">
        <v>512</v>
      </c>
      <c r="D239" s="106"/>
      <c r="E239" s="106"/>
      <c r="F239" s="106"/>
      <c r="G239" s="106"/>
      <c r="H239" s="40"/>
      <c r="K239" s="107"/>
      <c r="L239" s="107"/>
      <c r="M239" s="107"/>
      <c r="N239" s="107"/>
    </row>
    <row r="240" spans="1:14" ht="15" outlineLevel="1">
      <c r="A240" s="44" t="s">
        <v>513</v>
      </c>
      <c r="D240" s="106"/>
      <c r="E240" s="106"/>
      <c r="F240" s="106"/>
      <c r="G240" s="106"/>
      <c r="H240" s="40"/>
      <c r="K240" s="107"/>
      <c r="L240" s="107"/>
      <c r="M240" s="107"/>
      <c r="N240" s="107"/>
    </row>
    <row r="241" spans="1:14" ht="15" outlineLevel="1">
      <c r="A241" s="44" t="s">
        <v>514</v>
      </c>
      <c r="D241" s="106"/>
      <c r="E241" s="106"/>
      <c r="F241" s="106"/>
      <c r="G241" s="106"/>
      <c r="H241" s="40"/>
      <c r="K241" s="107"/>
      <c r="L241" s="107"/>
      <c r="M241" s="107"/>
      <c r="N241" s="107"/>
    </row>
    <row r="242" spans="1:14" ht="15" outlineLevel="1">
      <c r="A242" s="44" t="s">
        <v>515</v>
      </c>
      <c r="D242" s="106"/>
      <c r="E242" s="106"/>
      <c r="F242" s="106"/>
      <c r="G242" s="106"/>
      <c r="H242" s="40"/>
      <c r="K242" s="107"/>
      <c r="L242" s="107"/>
      <c r="M242" s="107"/>
      <c r="N242" s="107"/>
    </row>
    <row r="243" spans="1:14" ht="15" outlineLevel="1">
      <c r="A243" s="44" t="s">
        <v>516</v>
      </c>
      <c r="D243" s="106"/>
      <c r="E243" s="106"/>
      <c r="F243" s="106"/>
      <c r="G243" s="106"/>
      <c r="H243" s="40"/>
      <c r="K243" s="107"/>
      <c r="L243" s="107"/>
      <c r="M243" s="107"/>
      <c r="N243" s="107"/>
    </row>
    <row r="244" spans="1:14" ht="15" outlineLevel="1">
      <c r="A244" s="44" t="s">
        <v>517</v>
      </c>
      <c r="D244" s="106"/>
      <c r="E244" s="106"/>
      <c r="F244" s="106"/>
      <c r="G244" s="106"/>
      <c r="H244" s="40"/>
      <c r="K244" s="107"/>
      <c r="L244" s="107"/>
      <c r="M244" s="107"/>
      <c r="N244" s="107"/>
    </row>
    <row r="245" spans="1:14" ht="15" outlineLevel="1">
      <c r="A245" s="44" t="s">
        <v>518</v>
      </c>
      <c r="D245" s="106"/>
      <c r="E245" s="106"/>
      <c r="F245" s="106"/>
      <c r="G245" s="106"/>
      <c r="H245" s="40"/>
      <c r="K245" s="107"/>
      <c r="L245" s="107"/>
      <c r="M245" s="107"/>
      <c r="N245" s="107"/>
    </row>
    <row r="246" spans="1:14" ht="15" outlineLevel="1">
      <c r="A246" s="44" t="s">
        <v>519</v>
      </c>
      <c r="D246" s="106"/>
      <c r="E246" s="106"/>
      <c r="F246" s="106"/>
      <c r="G246" s="106"/>
      <c r="H246" s="40"/>
      <c r="K246" s="107"/>
      <c r="L246" s="107"/>
      <c r="M246" s="107"/>
      <c r="N246" s="107"/>
    </row>
    <row r="247" spans="1:14" ht="15" outlineLevel="1">
      <c r="A247" s="44" t="s">
        <v>520</v>
      </c>
      <c r="D247" s="106"/>
      <c r="E247" s="106"/>
      <c r="F247" s="106"/>
      <c r="G247" s="106"/>
      <c r="H247" s="40"/>
      <c r="K247" s="107"/>
      <c r="L247" s="107"/>
      <c r="M247" s="107"/>
      <c r="N247" s="107"/>
    </row>
    <row r="248" spans="1:14" ht="15" outlineLevel="1">
      <c r="A248" s="44" t="s">
        <v>521</v>
      </c>
      <c r="D248" s="106"/>
      <c r="E248" s="106"/>
      <c r="F248" s="106"/>
      <c r="G248" s="106"/>
      <c r="H248" s="40"/>
      <c r="K248" s="107"/>
      <c r="L248" s="107"/>
      <c r="M248" s="107"/>
      <c r="N248" s="107"/>
    </row>
    <row r="249" spans="1:14" ht="15" outlineLevel="1">
      <c r="A249" s="44" t="s">
        <v>522</v>
      </c>
      <c r="D249" s="106"/>
      <c r="E249" s="106"/>
      <c r="F249" s="106"/>
      <c r="G249" s="106"/>
      <c r="H249" s="40"/>
      <c r="K249" s="107"/>
      <c r="L249" s="107"/>
      <c r="M249" s="107"/>
      <c r="N249" s="107"/>
    </row>
    <row r="250" spans="1:14" ht="15" outlineLevel="1">
      <c r="A250" s="44" t="s">
        <v>523</v>
      </c>
      <c r="D250" s="106"/>
      <c r="E250" s="106"/>
      <c r="F250" s="106"/>
      <c r="G250" s="106"/>
      <c r="H250" s="40"/>
      <c r="K250" s="107"/>
      <c r="L250" s="107"/>
      <c r="M250" s="107"/>
      <c r="N250" s="107"/>
    </row>
    <row r="251" spans="1:14" ht="15" outlineLevel="1">
      <c r="A251" s="44" t="s">
        <v>524</v>
      </c>
      <c r="D251" s="106"/>
      <c r="E251" s="106"/>
      <c r="F251" s="106"/>
      <c r="G251" s="106"/>
      <c r="H251" s="40"/>
      <c r="K251" s="107"/>
      <c r="L251" s="107"/>
      <c r="M251" s="107"/>
      <c r="N251" s="107"/>
    </row>
    <row r="252" spans="1:14" ht="15" outlineLevel="1">
      <c r="A252" s="44" t="s">
        <v>525</v>
      </c>
      <c r="D252" s="106"/>
      <c r="E252" s="106"/>
      <c r="F252" s="106"/>
      <c r="G252" s="106"/>
      <c r="H252" s="40"/>
      <c r="K252" s="107"/>
      <c r="L252" s="107"/>
      <c r="M252" s="107"/>
      <c r="N252" s="107"/>
    </row>
    <row r="253" spans="1:14" ht="15" outlineLevel="1">
      <c r="A253" s="44" t="s">
        <v>526</v>
      </c>
      <c r="D253" s="106"/>
      <c r="E253" s="106"/>
      <c r="F253" s="106"/>
      <c r="G253" s="106"/>
      <c r="H253" s="40"/>
      <c r="K253" s="107"/>
      <c r="L253" s="107"/>
      <c r="M253" s="107"/>
      <c r="N253" s="107"/>
    </row>
    <row r="254" spans="1:14" ht="15" outlineLevel="1">
      <c r="A254" s="44" t="s">
        <v>527</v>
      </c>
      <c r="D254" s="106"/>
      <c r="E254" s="106"/>
      <c r="F254" s="106"/>
      <c r="G254" s="106"/>
      <c r="H254" s="40"/>
      <c r="K254" s="107"/>
      <c r="L254" s="107"/>
      <c r="M254" s="107"/>
      <c r="N254" s="107"/>
    </row>
    <row r="255" spans="1:14" ht="15" outlineLevel="1">
      <c r="A255" s="44" t="s">
        <v>528</v>
      </c>
      <c r="D255" s="106"/>
      <c r="E255" s="106"/>
      <c r="F255" s="106"/>
      <c r="G255" s="106"/>
      <c r="H255" s="40"/>
      <c r="K255" s="107"/>
      <c r="L255" s="107"/>
      <c r="M255" s="107"/>
      <c r="N255" s="107"/>
    </row>
    <row r="256" spans="1:14" ht="15" outlineLevel="1">
      <c r="A256" s="44" t="s">
        <v>529</v>
      </c>
      <c r="D256" s="106"/>
      <c r="E256" s="106"/>
      <c r="F256" s="106"/>
      <c r="G256" s="106"/>
      <c r="H256" s="40"/>
      <c r="K256" s="107"/>
      <c r="L256" s="107"/>
      <c r="M256" s="107"/>
      <c r="N256" s="107"/>
    </row>
    <row r="257" spans="1:14" ht="15" outlineLevel="1">
      <c r="A257" s="44" t="s">
        <v>530</v>
      </c>
      <c r="D257" s="106"/>
      <c r="E257" s="106"/>
      <c r="F257" s="106"/>
      <c r="G257" s="106"/>
      <c r="H257" s="40"/>
      <c r="K257" s="107"/>
      <c r="L257" s="107"/>
      <c r="M257" s="107"/>
      <c r="N257" s="107"/>
    </row>
    <row r="258" spans="1:14" ht="15" outlineLevel="1">
      <c r="A258" s="44" t="s">
        <v>531</v>
      </c>
      <c r="D258" s="106"/>
      <c r="E258" s="106"/>
      <c r="F258" s="106"/>
      <c r="G258" s="106"/>
      <c r="H258" s="40"/>
      <c r="K258" s="107"/>
      <c r="L258" s="107"/>
      <c r="M258" s="107"/>
      <c r="N258" s="107"/>
    </row>
    <row r="259" spans="1:14" ht="15" outlineLevel="1">
      <c r="A259" s="44" t="s">
        <v>532</v>
      </c>
      <c r="D259" s="106"/>
      <c r="E259" s="106"/>
      <c r="F259" s="106"/>
      <c r="G259" s="106"/>
      <c r="H259" s="40"/>
      <c r="K259" s="107"/>
      <c r="L259" s="107"/>
      <c r="M259" s="107"/>
      <c r="N259" s="107"/>
    </row>
    <row r="260" spans="1:14" ht="15" outlineLevel="1">
      <c r="A260" s="44" t="s">
        <v>533</v>
      </c>
      <c r="D260" s="106"/>
      <c r="E260" s="106"/>
      <c r="F260" s="106"/>
      <c r="G260" s="106"/>
      <c r="H260" s="40"/>
      <c r="K260" s="107"/>
      <c r="L260" s="107"/>
      <c r="M260" s="107"/>
      <c r="N260" s="107"/>
    </row>
    <row r="261" spans="1:14" ht="15" outlineLevel="1">
      <c r="A261" s="44" t="s">
        <v>534</v>
      </c>
      <c r="D261" s="106"/>
      <c r="E261" s="106"/>
      <c r="F261" s="106"/>
      <c r="G261" s="106"/>
      <c r="H261" s="40"/>
      <c r="K261" s="107"/>
      <c r="L261" s="107"/>
      <c r="M261" s="107"/>
      <c r="N261" s="107"/>
    </row>
    <row r="262" spans="1:14" ht="15" outlineLevel="1">
      <c r="A262" s="44" t="s">
        <v>535</v>
      </c>
      <c r="D262" s="106"/>
      <c r="E262" s="106"/>
      <c r="F262" s="106"/>
      <c r="G262" s="106"/>
      <c r="H262" s="40"/>
      <c r="K262" s="107"/>
      <c r="L262" s="107"/>
      <c r="M262" s="107"/>
      <c r="N262" s="107"/>
    </row>
    <row r="263" spans="1:14" ht="15" outlineLevel="1">
      <c r="A263" s="44" t="s">
        <v>536</v>
      </c>
      <c r="D263" s="106"/>
      <c r="E263" s="106"/>
      <c r="F263" s="106"/>
      <c r="G263" s="106"/>
      <c r="H263" s="40"/>
      <c r="K263" s="107"/>
      <c r="L263" s="107"/>
      <c r="M263" s="107"/>
      <c r="N263" s="107"/>
    </row>
    <row r="264" spans="1:14" ht="15" outlineLevel="1">
      <c r="A264" s="44" t="s">
        <v>537</v>
      </c>
      <c r="D264" s="106"/>
      <c r="E264" s="106"/>
      <c r="F264" s="106"/>
      <c r="G264" s="106"/>
      <c r="H264" s="40"/>
      <c r="K264" s="107"/>
      <c r="L264" s="107"/>
      <c r="M264" s="107"/>
      <c r="N264" s="107"/>
    </row>
    <row r="265" spans="1:14" ht="15" outlineLevel="1">
      <c r="A265" s="44" t="s">
        <v>538</v>
      </c>
      <c r="D265" s="106"/>
      <c r="E265" s="106"/>
      <c r="F265" s="106"/>
      <c r="G265" s="106"/>
      <c r="H265" s="40"/>
      <c r="K265" s="107"/>
      <c r="L265" s="107"/>
      <c r="M265" s="107"/>
      <c r="N265" s="107"/>
    </row>
    <row r="266" spans="1:14" ht="15" outlineLevel="1">
      <c r="A266" s="44" t="s">
        <v>539</v>
      </c>
      <c r="D266" s="106"/>
      <c r="E266" s="106"/>
      <c r="F266" s="106"/>
      <c r="G266" s="106"/>
      <c r="H266" s="40"/>
      <c r="K266" s="107"/>
      <c r="L266" s="107"/>
      <c r="M266" s="107"/>
      <c r="N266" s="107"/>
    </row>
    <row r="267" spans="1:14" ht="15" outlineLevel="1">
      <c r="A267" s="44" t="s">
        <v>540</v>
      </c>
      <c r="D267" s="106"/>
      <c r="E267" s="106"/>
      <c r="F267" s="106"/>
      <c r="G267" s="106"/>
      <c r="H267" s="40"/>
      <c r="K267" s="107"/>
      <c r="L267" s="107"/>
      <c r="M267" s="107"/>
      <c r="N267" s="107"/>
    </row>
    <row r="268" spans="1:14" ht="15" outlineLevel="1">
      <c r="A268" s="44" t="s">
        <v>541</v>
      </c>
      <c r="D268" s="106"/>
      <c r="E268" s="106"/>
      <c r="F268" s="106"/>
      <c r="G268" s="106"/>
      <c r="H268" s="40"/>
      <c r="K268" s="107"/>
      <c r="L268" s="107"/>
      <c r="M268" s="107"/>
      <c r="N268" s="107"/>
    </row>
    <row r="269" spans="1:14" ht="15" outlineLevel="1">
      <c r="A269" s="44" t="s">
        <v>542</v>
      </c>
      <c r="D269" s="106"/>
      <c r="E269" s="106"/>
      <c r="F269" s="106"/>
      <c r="G269" s="106"/>
      <c r="H269" s="40"/>
      <c r="K269" s="107"/>
      <c r="L269" s="107"/>
      <c r="M269" s="107"/>
      <c r="N269" s="107"/>
    </row>
    <row r="270" spans="1:14" ht="15" outlineLevel="1">
      <c r="A270" s="44" t="s">
        <v>543</v>
      </c>
      <c r="D270" s="106"/>
      <c r="E270" s="106"/>
      <c r="F270" s="106"/>
      <c r="G270" s="106"/>
      <c r="H270" s="40"/>
      <c r="K270" s="107"/>
      <c r="L270" s="107"/>
      <c r="M270" s="107"/>
      <c r="N270" s="107"/>
    </row>
    <row r="271" spans="1:14" ht="15" outlineLevel="1">
      <c r="A271" s="44" t="s">
        <v>544</v>
      </c>
      <c r="D271" s="106"/>
      <c r="E271" s="106"/>
      <c r="F271" s="106"/>
      <c r="G271" s="106"/>
      <c r="H271" s="40"/>
      <c r="K271" s="107"/>
      <c r="L271" s="107"/>
      <c r="M271" s="107"/>
      <c r="N271" s="107"/>
    </row>
    <row r="272" spans="1:14" ht="15" outlineLevel="1">
      <c r="A272" s="44" t="s">
        <v>545</v>
      </c>
      <c r="D272" s="106"/>
      <c r="E272" s="106"/>
      <c r="F272" s="106"/>
      <c r="G272" s="106"/>
      <c r="H272" s="40"/>
      <c r="K272" s="107"/>
      <c r="L272" s="107"/>
      <c r="M272" s="107"/>
      <c r="N272" s="107"/>
    </row>
    <row r="273" spans="1:14" ht="15" outlineLevel="1">
      <c r="A273" s="44" t="s">
        <v>546</v>
      </c>
      <c r="D273" s="106"/>
      <c r="E273" s="106"/>
      <c r="F273" s="106"/>
      <c r="G273" s="106"/>
      <c r="H273" s="40"/>
      <c r="K273" s="107"/>
      <c r="L273" s="107"/>
      <c r="M273" s="107"/>
      <c r="N273" s="107"/>
    </row>
    <row r="274" spans="1:14" ht="15" outlineLevel="1">
      <c r="A274" s="44" t="s">
        <v>547</v>
      </c>
      <c r="D274" s="106"/>
      <c r="E274" s="106"/>
      <c r="F274" s="106"/>
      <c r="G274" s="106"/>
      <c r="H274" s="40"/>
      <c r="K274" s="107"/>
      <c r="L274" s="107"/>
      <c r="M274" s="107"/>
      <c r="N274" s="107"/>
    </row>
    <row r="275" spans="1:14" ht="15" outlineLevel="1">
      <c r="A275" s="44" t="s">
        <v>548</v>
      </c>
      <c r="D275" s="106"/>
      <c r="E275" s="106"/>
      <c r="F275" s="106"/>
      <c r="G275" s="106"/>
      <c r="H275" s="40"/>
      <c r="K275" s="107"/>
      <c r="L275" s="107"/>
      <c r="M275" s="107"/>
      <c r="N275" s="107"/>
    </row>
    <row r="276" spans="1:14" ht="15" outlineLevel="1">
      <c r="A276" s="44" t="s">
        <v>549</v>
      </c>
      <c r="D276" s="106"/>
      <c r="E276" s="106"/>
      <c r="F276" s="106"/>
      <c r="G276" s="106"/>
      <c r="H276" s="40"/>
      <c r="K276" s="107"/>
      <c r="L276" s="107"/>
      <c r="M276" s="107"/>
      <c r="N276" s="107"/>
    </row>
    <row r="277" spans="1:14" ht="15" outlineLevel="1">
      <c r="A277" s="44" t="s">
        <v>550</v>
      </c>
      <c r="D277" s="106"/>
      <c r="E277" s="106"/>
      <c r="F277" s="106"/>
      <c r="G277" s="106"/>
      <c r="H277" s="40"/>
      <c r="K277" s="107"/>
      <c r="L277" s="107"/>
      <c r="M277" s="107"/>
      <c r="N277" s="107"/>
    </row>
    <row r="278" spans="1:14" ht="15" outlineLevel="1">
      <c r="A278" s="44" t="s">
        <v>551</v>
      </c>
      <c r="D278" s="106"/>
      <c r="E278" s="106"/>
      <c r="F278" s="106"/>
      <c r="G278" s="106"/>
      <c r="H278" s="40"/>
      <c r="K278" s="107"/>
      <c r="L278" s="107"/>
      <c r="M278" s="107"/>
      <c r="N278" s="107"/>
    </row>
    <row r="279" spans="1:14" ht="15" outlineLevel="1">
      <c r="A279" s="44" t="s">
        <v>552</v>
      </c>
      <c r="D279" s="106"/>
      <c r="E279" s="106"/>
      <c r="F279" s="106"/>
      <c r="G279" s="106"/>
      <c r="H279" s="40"/>
      <c r="K279" s="107"/>
      <c r="L279" s="107"/>
      <c r="M279" s="107"/>
      <c r="N279" s="107"/>
    </row>
    <row r="280" spans="1:14" ht="15" outlineLevel="1">
      <c r="A280" s="44" t="s">
        <v>553</v>
      </c>
      <c r="D280" s="106"/>
      <c r="E280" s="106"/>
      <c r="F280" s="106"/>
      <c r="G280" s="106"/>
      <c r="H280" s="40"/>
      <c r="K280" s="107"/>
      <c r="L280" s="107"/>
      <c r="M280" s="107"/>
      <c r="N280" s="107"/>
    </row>
    <row r="281" spans="1:14" ht="15" outlineLevel="1">
      <c r="A281" s="44" t="s">
        <v>554</v>
      </c>
      <c r="D281" s="106"/>
      <c r="E281" s="106"/>
      <c r="F281" s="106"/>
      <c r="G281" s="106"/>
      <c r="H281" s="40"/>
      <c r="K281" s="107"/>
      <c r="L281" s="107"/>
      <c r="M281" s="107"/>
      <c r="N281" s="107"/>
    </row>
    <row r="282" spans="1:14" ht="15" outlineLevel="1">
      <c r="A282" s="44" t="s">
        <v>555</v>
      </c>
      <c r="D282" s="106"/>
      <c r="E282" s="106"/>
      <c r="F282" s="106"/>
      <c r="G282" s="106"/>
      <c r="H282" s="40"/>
      <c r="K282" s="107"/>
      <c r="L282" s="107"/>
      <c r="M282" s="107"/>
      <c r="N282" s="107"/>
    </row>
    <row r="283" spans="1:14" ht="15" outlineLevel="1">
      <c r="A283" s="44" t="s">
        <v>556</v>
      </c>
      <c r="D283" s="106"/>
      <c r="E283" s="106"/>
      <c r="F283" s="106"/>
      <c r="G283" s="106"/>
      <c r="H283" s="40"/>
      <c r="K283" s="107"/>
      <c r="L283" s="107"/>
      <c r="M283" s="107"/>
      <c r="N283" s="107"/>
    </row>
    <row r="284" spans="1:14" ht="15" outlineLevel="1">
      <c r="A284" s="44" t="s">
        <v>557</v>
      </c>
      <c r="D284" s="106"/>
      <c r="E284" s="106"/>
      <c r="F284" s="106"/>
      <c r="G284" s="106"/>
      <c r="H284" s="40"/>
      <c r="K284" s="107"/>
      <c r="L284" s="107"/>
      <c r="M284" s="107"/>
      <c r="N284" s="107"/>
    </row>
    <row r="285" spans="1:13" ht="37.5">
      <c r="A285" s="56"/>
      <c r="B285" s="56" t="s">
        <v>558</v>
      </c>
      <c r="C285" s="56" t="s">
        <v>559</v>
      </c>
      <c r="D285" s="56" t="s">
        <v>559</v>
      </c>
      <c r="E285" s="56"/>
      <c r="F285" s="57"/>
      <c r="G285" s="58"/>
      <c r="H285" s="40"/>
      <c r="I285" s="48"/>
      <c r="J285" s="48"/>
      <c r="K285" s="48"/>
      <c r="L285" s="48"/>
      <c r="M285" s="50"/>
    </row>
    <row r="286" spans="1:13" ht="18.75">
      <c r="A286" s="108" t="s">
        <v>560</v>
      </c>
      <c r="B286" s="109"/>
      <c r="C286" s="109"/>
      <c r="D286" s="109"/>
      <c r="E286" s="109"/>
      <c r="F286" s="110"/>
      <c r="G286" s="109"/>
      <c r="H286" s="40"/>
      <c r="I286" s="48"/>
      <c r="J286" s="48"/>
      <c r="K286" s="48"/>
      <c r="L286" s="48"/>
      <c r="M286" s="50"/>
    </row>
    <row r="287" spans="1:13" ht="18.75">
      <c r="A287" s="108" t="s">
        <v>561</v>
      </c>
      <c r="B287" s="109"/>
      <c r="C287" s="109"/>
      <c r="D287" s="109"/>
      <c r="E287" s="109"/>
      <c r="F287" s="110"/>
      <c r="G287" s="109"/>
      <c r="H287" s="40"/>
      <c r="I287" s="48"/>
      <c r="J287" s="48"/>
      <c r="K287" s="48"/>
      <c r="L287" s="48"/>
      <c r="M287" s="50"/>
    </row>
    <row r="288" spans="1:14" ht="15">
      <c r="A288" s="44" t="s">
        <v>562</v>
      </c>
      <c r="B288" s="62" t="s">
        <v>563</v>
      </c>
      <c r="C288" s="66">
        <v>38</v>
      </c>
      <c r="E288" s="74"/>
      <c r="F288" s="74"/>
      <c r="G288" s="74"/>
      <c r="H288" s="40"/>
      <c r="I288" s="62"/>
      <c r="J288" s="66"/>
      <c r="L288" s="74"/>
      <c r="M288" s="74"/>
      <c r="N288" s="74"/>
    </row>
    <row r="289" spans="1:13" ht="15">
      <c r="A289" s="44" t="s">
        <v>564</v>
      </c>
      <c r="B289" s="62" t="s">
        <v>565</v>
      </c>
      <c r="C289" s="66">
        <v>39</v>
      </c>
      <c r="E289" s="74"/>
      <c r="F289" s="74"/>
      <c r="H289" s="40"/>
      <c r="I289" s="62"/>
      <c r="J289" s="66"/>
      <c r="L289" s="74"/>
      <c r="M289" s="74"/>
    </row>
    <row r="290" spans="1:14" ht="15">
      <c r="A290" s="44" t="s">
        <v>566</v>
      </c>
      <c r="B290" s="62" t="s">
        <v>567</v>
      </c>
      <c r="C290" s="66" t="s">
        <v>2164</v>
      </c>
      <c r="D290" s="66" t="s">
        <v>568</v>
      </c>
      <c r="E290" s="111"/>
      <c r="F290" s="74"/>
      <c r="G290" s="111"/>
      <c r="H290" s="40"/>
      <c r="I290" s="62"/>
      <c r="J290" s="66"/>
      <c r="K290" s="66"/>
      <c r="L290" s="111"/>
      <c r="M290" s="74"/>
      <c r="N290" s="111"/>
    </row>
    <row r="291" spans="1:10" ht="15">
      <c r="A291" s="44" t="s">
        <v>569</v>
      </c>
      <c r="B291" s="62" t="s">
        <v>570</v>
      </c>
      <c r="C291" s="66">
        <v>52</v>
      </c>
      <c r="H291" s="40"/>
      <c r="I291" s="62"/>
      <c r="J291" s="66"/>
    </row>
    <row r="292" spans="1:14" ht="15">
      <c r="A292" s="44" t="s">
        <v>571</v>
      </c>
      <c r="B292" s="62" t="s">
        <v>572</v>
      </c>
      <c r="C292" s="112" t="s">
        <v>2165</v>
      </c>
      <c r="D292" s="66" t="s">
        <v>2166</v>
      </c>
      <c r="E292" s="111"/>
      <c r="F292" s="66" t="s">
        <v>568</v>
      </c>
      <c r="G292" s="111"/>
      <c r="H292" s="40"/>
      <c r="I292" s="62"/>
      <c r="J292" s="107"/>
      <c r="K292" s="66"/>
      <c r="L292" s="111"/>
      <c r="N292" s="111"/>
    </row>
    <row r="293" spans="1:13" ht="15">
      <c r="A293" s="44" t="s">
        <v>573</v>
      </c>
      <c r="B293" s="62" t="s">
        <v>574</v>
      </c>
      <c r="C293" s="66" t="s">
        <v>2167</v>
      </c>
      <c r="D293" s="66">
        <v>163</v>
      </c>
      <c r="F293" s="66" t="s">
        <v>568</v>
      </c>
      <c r="H293" s="40"/>
      <c r="I293" s="62"/>
      <c r="M293" s="111"/>
    </row>
    <row r="294" spans="1:13" ht="15">
      <c r="A294" s="44" t="s">
        <v>575</v>
      </c>
      <c r="B294" s="62" t="s">
        <v>576</v>
      </c>
      <c r="C294" s="66">
        <v>111</v>
      </c>
      <c r="F294" s="111"/>
      <c r="H294" s="40"/>
      <c r="I294" s="62"/>
      <c r="J294" s="66"/>
      <c r="M294" s="111"/>
    </row>
    <row r="295" spans="1:13" ht="15">
      <c r="A295" s="44" t="s">
        <v>577</v>
      </c>
      <c r="B295" s="62" t="s">
        <v>578</v>
      </c>
      <c r="C295" s="66">
        <v>163</v>
      </c>
      <c r="E295" s="111"/>
      <c r="F295" s="111"/>
      <c r="H295" s="40"/>
      <c r="I295" s="62"/>
      <c r="J295" s="66"/>
      <c r="L295" s="111"/>
      <c r="M295" s="111"/>
    </row>
    <row r="296" spans="1:13" ht="15">
      <c r="A296" s="44" t="s">
        <v>579</v>
      </c>
      <c r="B296" s="62" t="s">
        <v>580</v>
      </c>
      <c r="C296" s="66">
        <v>137</v>
      </c>
      <c r="E296" s="111"/>
      <c r="F296" s="111"/>
      <c r="H296" s="40"/>
      <c r="I296" s="62"/>
      <c r="J296" s="66"/>
      <c r="L296" s="111"/>
      <c r="M296" s="111"/>
    </row>
    <row r="297" spans="1:12" ht="30">
      <c r="A297" s="44" t="s">
        <v>581</v>
      </c>
      <c r="B297" s="44" t="s">
        <v>582</v>
      </c>
      <c r="C297" s="66" t="s">
        <v>2168</v>
      </c>
      <c r="E297" s="111"/>
      <c r="H297" s="40"/>
      <c r="J297" s="66"/>
      <c r="L297" s="111"/>
    </row>
    <row r="298" spans="1:12" ht="15">
      <c r="A298" s="44" t="s">
        <v>583</v>
      </c>
      <c r="B298" s="62" t="s">
        <v>584</v>
      </c>
      <c r="C298" s="66">
        <v>65</v>
      </c>
      <c r="E298" s="111"/>
      <c r="H298" s="40"/>
      <c r="I298" s="62"/>
      <c r="J298" s="66"/>
      <c r="L298" s="111"/>
    </row>
    <row r="299" spans="1:12" ht="15">
      <c r="A299" s="44" t="s">
        <v>585</v>
      </c>
      <c r="B299" s="62" t="s">
        <v>586</v>
      </c>
      <c r="C299" s="66">
        <v>88</v>
      </c>
      <c r="E299" s="111"/>
      <c r="H299" s="40"/>
      <c r="I299" s="62"/>
      <c r="J299" s="66"/>
      <c r="L299" s="111"/>
    </row>
    <row r="300" spans="1:12" ht="15">
      <c r="A300" s="44" t="s">
        <v>587</v>
      </c>
      <c r="B300" s="62" t="s">
        <v>588</v>
      </c>
      <c r="C300" s="66" t="s">
        <v>2169</v>
      </c>
      <c r="D300" s="66" t="s">
        <v>568</v>
      </c>
      <c r="E300" s="111"/>
      <c r="H300" s="40"/>
      <c r="I300" s="62"/>
      <c r="J300" s="66"/>
      <c r="K300" s="66"/>
      <c r="L300" s="111"/>
    </row>
    <row r="301" spans="1:12" ht="15" outlineLevel="1">
      <c r="A301" s="44" t="s">
        <v>589</v>
      </c>
      <c r="B301" s="62"/>
      <c r="C301" s="66"/>
      <c r="D301" s="66"/>
      <c r="E301" s="111"/>
      <c r="H301" s="40"/>
      <c r="I301" s="62"/>
      <c r="J301" s="66"/>
      <c r="K301" s="66"/>
      <c r="L301" s="111"/>
    </row>
    <row r="302" spans="1:12" ht="15" outlineLevel="1">
      <c r="A302" s="44" t="s">
        <v>590</v>
      </c>
      <c r="B302" s="62"/>
      <c r="C302" s="66"/>
      <c r="D302" s="66"/>
      <c r="E302" s="111"/>
      <c r="H302" s="40"/>
      <c r="I302" s="62"/>
      <c r="J302" s="66"/>
      <c r="K302" s="66"/>
      <c r="L302" s="111"/>
    </row>
    <row r="303" spans="1:12" ht="15" outlineLevel="1">
      <c r="A303" s="44" t="s">
        <v>591</v>
      </c>
      <c r="B303" s="62"/>
      <c r="C303" s="66"/>
      <c r="D303" s="66"/>
      <c r="E303" s="111"/>
      <c r="H303" s="40"/>
      <c r="I303" s="62"/>
      <c r="J303" s="66"/>
      <c r="K303" s="66"/>
      <c r="L303" s="111"/>
    </row>
    <row r="304" spans="1:12" ht="15" outlineLevel="1">
      <c r="A304" s="44" t="s">
        <v>592</v>
      </c>
      <c r="B304" s="62"/>
      <c r="C304" s="66"/>
      <c r="D304" s="66"/>
      <c r="E304" s="111"/>
      <c r="H304" s="40"/>
      <c r="I304" s="62"/>
      <c r="J304" s="66"/>
      <c r="K304" s="66"/>
      <c r="L304" s="111"/>
    </row>
    <row r="305" spans="1:12" ht="15" outlineLevel="1">
      <c r="A305" s="44" t="s">
        <v>593</v>
      </c>
      <c r="B305" s="62"/>
      <c r="C305" s="66"/>
      <c r="D305" s="66"/>
      <c r="E305" s="111"/>
      <c r="H305" s="40"/>
      <c r="I305" s="62"/>
      <c r="J305" s="66"/>
      <c r="K305" s="66"/>
      <c r="L305" s="111"/>
    </row>
    <row r="306" spans="1:12" ht="15" outlineLevel="1">
      <c r="A306" s="44" t="s">
        <v>594</v>
      </c>
      <c r="B306" s="62"/>
      <c r="C306" s="66"/>
      <c r="D306" s="66"/>
      <c r="E306" s="111"/>
      <c r="H306" s="40"/>
      <c r="I306" s="62"/>
      <c r="J306" s="66"/>
      <c r="K306" s="66"/>
      <c r="L306" s="111"/>
    </row>
    <row r="307" spans="1:14" ht="15" outlineLevel="1">
      <c r="A307" s="44" t="s">
        <v>595</v>
      </c>
      <c r="B307" s="62"/>
      <c r="C307" s="66"/>
      <c r="D307" s="66"/>
      <c r="E307" s="111"/>
      <c r="H307" s="40"/>
      <c r="I307" s="62"/>
      <c r="J307" s="66"/>
      <c r="K307" s="66"/>
      <c r="L307" s="111"/>
      <c r="N307" s="42"/>
    </row>
    <row r="308" spans="1:14" ht="15" outlineLevel="1">
      <c r="A308" s="44" t="s">
        <v>596</v>
      </c>
      <c r="B308" s="62"/>
      <c r="C308" s="66"/>
      <c r="D308" s="66"/>
      <c r="E308" s="111"/>
      <c r="H308" s="40"/>
      <c r="I308" s="62"/>
      <c r="J308" s="66"/>
      <c r="K308" s="66"/>
      <c r="L308" s="111"/>
      <c r="N308" s="42"/>
    </row>
    <row r="309" spans="1:14" ht="15" outlineLevel="1">
      <c r="A309" s="44" t="s">
        <v>597</v>
      </c>
      <c r="B309" s="62"/>
      <c r="C309" s="66"/>
      <c r="D309" s="66"/>
      <c r="E309" s="111"/>
      <c r="H309" s="40"/>
      <c r="I309" s="62"/>
      <c r="J309" s="66"/>
      <c r="K309" s="66"/>
      <c r="L309" s="111"/>
      <c r="N309" s="42"/>
    </row>
    <row r="310" spans="1:14" ht="15" outlineLevel="1">
      <c r="A310" s="44" t="s">
        <v>598</v>
      </c>
      <c r="H310" s="40"/>
      <c r="N310" s="42"/>
    </row>
    <row r="311" spans="1:14" ht="37.5">
      <c r="A311" s="57"/>
      <c r="B311" s="56" t="s">
        <v>187</v>
      </c>
      <c r="C311" s="57"/>
      <c r="D311" s="57"/>
      <c r="E311" s="57"/>
      <c r="F311" s="57"/>
      <c r="G311" s="58"/>
      <c r="H311" s="40"/>
      <c r="I311" s="48"/>
      <c r="J311" s="50"/>
      <c r="K311" s="50"/>
      <c r="L311" s="50"/>
      <c r="M311" s="50"/>
      <c r="N311" s="42"/>
    </row>
    <row r="312" spans="1:14" ht="15">
      <c r="A312" s="44" t="s">
        <v>599</v>
      </c>
      <c r="B312" s="73" t="s">
        <v>600</v>
      </c>
      <c r="C312" s="44" t="s">
        <v>601</v>
      </c>
      <c r="H312" s="40"/>
      <c r="I312" s="73"/>
      <c r="J312" s="66"/>
      <c r="N312" s="42"/>
    </row>
    <row r="313" spans="1:14" ht="15" outlineLevel="1">
      <c r="A313" s="44" t="s">
        <v>602</v>
      </c>
      <c r="B313" s="73"/>
      <c r="C313" s="66"/>
      <c r="H313" s="40"/>
      <c r="I313" s="73"/>
      <c r="J313" s="66"/>
      <c r="N313" s="42"/>
    </row>
    <row r="314" spans="1:14" ht="15" outlineLevel="1">
      <c r="A314" s="44" t="s">
        <v>603</v>
      </c>
      <c r="B314" s="73"/>
      <c r="C314" s="66"/>
      <c r="H314" s="40"/>
      <c r="I314" s="73"/>
      <c r="J314" s="66"/>
      <c r="N314" s="42"/>
    </row>
    <row r="315" spans="1:14" ht="15" outlineLevel="1">
      <c r="A315" s="44" t="s">
        <v>604</v>
      </c>
      <c r="B315" s="73"/>
      <c r="C315" s="66"/>
      <c r="H315" s="40"/>
      <c r="I315" s="73"/>
      <c r="J315" s="66"/>
      <c r="N315" s="42"/>
    </row>
    <row r="316" spans="1:14" ht="15" outlineLevel="1">
      <c r="A316" s="44" t="s">
        <v>605</v>
      </c>
      <c r="B316" s="73"/>
      <c r="C316" s="66"/>
      <c r="H316" s="40"/>
      <c r="I316" s="73"/>
      <c r="J316" s="66"/>
      <c r="N316" s="42"/>
    </row>
    <row r="317" spans="1:14" ht="15" outlineLevel="1">
      <c r="A317" s="44" t="s">
        <v>606</v>
      </c>
      <c r="B317" s="73"/>
      <c r="C317" s="66"/>
      <c r="H317" s="40"/>
      <c r="I317" s="73"/>
      <c r="J317" s="66"/>
      <c r="N317" s="42"/>
    </row>
    <row r="318" spans="1:14" ht="15" outlineLevel="1">
      <c r="A318" s="44" t="s">
        <v>607</v>
      </c>
      <c r="B318" s="73"/>
      <c r="C318" s="66"/>
      <c r="H318" s="40"/>
      <c r="I318" s="73"/>
      <c r="J318" s="66"/>
      <c r="N318" s="42"/>
    </row>
    <row r="319" spans="1:14" ht="18.75">
      <c r="A319" s="57"/>
      <c r="B319" s="56" t="s">
        <v>188</v>
      </c>
      <c r="C319" s="57"/>
      <c r="D319" s="57"/>
      <c r="E319" s="57"/>
      <c r="F319" s="57"/>
      <c r="G319" s="58"/>
      <c r="H319" s="40"/>
      <c r="I319" s="48"/>
      <c r="J319" s="50"/>
      <c r="K319" s="50"/>
      <c r="L319" s="50"/>
      <c r="M319" s="50"/>
      <c r="N319" s="42"/>
    </row>
    <row r="320" spans="1:14" ht="15" customHeight="1" outlineLevel="1">
      <c r="A320" s="68"/>
      <c r="B320" s="69" t="s">
        <v>608</v>
      </c>
      <c r="C320" s="68"/>
      <c r="D320" s="68"/>
      <c r="E320" s="70"/>
      <c r="F320" s="71"/>
      <c r="G320" s="71"/>
      <c r="H320" s="40"/>
      <c r="L320" s="40"/>
      <c r="M320" s="40"/>
      <c r="N320" s="42"/>
    </row>
    <row r="321" spans="1:14" ht="15" outlineLevel="1">
      <c r="A321" s="44" t="s">
        <v>609</v>
      </c>
      <c r="B321" s="62" t="s">
        <v>610</v>
      </c>
      <c r="C321" s="62" t="s">
        <v>231</v>
      </c>
      <c r="H321" s="40"/>
      <c r="N321" s="42"/>
    </row>
    <row r="322" spans="1:14" ht="15" outlineLevel="1">
      <c r="A322" s="44" t="s">
        <v>611</v>
      </c>
      <c r="B322" s="62" t="s">
        <v>612</v>
      </c>
      <c r="C322" s="62" t="s">
        <v>231</v>
      </c>
      <c r="H322" s="40"/>
      <c r="N322" s="42"/>
    </row>
    <row r="323" spans="1:14" ht="15" outlineLevel="1">
      <c r="A323" s="44" t="s">
        <v>613</v>
      </c>
      <c r="B323" s="62" t="s">
        <v>614</v>
      </c>
      <c r="C323" s="62" t="s">
        <v>164</v>
      </c>
      <c r="H323" s="40"/>
      <c r="I323" s="42"/>
      <c r="J323" s="42"/>
      <c r="K323" s="42"/>
      <c r="L323" s="42"/>
      <c r="M323" s="42"/>
      <c r="N323" s="42"/>
    </row>
    <row r="324" spans="1:14" ht="15" outlineLevel="1">
      <c r="A324" s="44" t="s">
        <v>615</v>
      </c>
      <c r="B324" s="62" t="s">
        <v>616</v>
      </c>
      <c r="C324" s="62" t="s">
        <v>164</v>
      </c>
      <c r="H324" s="40"/>
      <c r="I324" s="42"/>
      <c r="J324" s="42"/>
      <c r="K324" s="42"/>
      <c r="L324" s="42"/>
      <c r="M324" s="42"/>
      <c r="N324" s="42"/>
    </row>
    <row r="325" spans="1:14" ht="15" outlineLevel="1">
      <c r="A325" s="44" t="s">
        <v>617</v>
      </c>
      <c r="B325" s="62" t="s">
        <v>618</v>
      </c>
      <c r="C325" s="44" t="s">
        <v>619</v>
      </c>
      <c r="H325" s="40"/>
      <c r="I325" s="42"/>
      <c r="J325" s="42"/>
      <c r="K325" s="42"/>
      <c r="L325" s="42"/>
      <c r="M325" s="42"/>
      <c r="N325" s="42"/>
    </row>
    <row r="326" spans="1:14" ht="15" outlineLevel="1">
      <c r="A326" s="44" t="s">
        <v>620</v>
      </c>
      <c r="B326" s="62" t="s">
        <v>621</v>
      </c>
      <c r="C326" s="62" t="s">
        <v>164</v>
      </c>
      <c r="H326" s="40"/>
      <c r="I326" s="42"/>
      <c r="J326" s="42"/>
      <c r="K326" s="42"/>
      <c r="L326" s="42"/>
      <c r="M326" s="42"/>
      <c r="N326" s="42"/>
    </row>
    <row r="327" spans="1:14" ht="15" outlineLevel="1">
      <c r="A327" s="44" t="s">
        <v>622</v>
      </c>
      <c r="B327" s="62" t="s">
        <v>623</v>
      </c>
      <c r="C327" s="62" t="s">
        <v>164</v>
      </c>
      <c r="H327" s="40"/>
      <c r="I327" s="42"/>
      <c r="J327" s="42"/>
      <c r="K327" s="42"/>
      <c r="L327" s="42"/>
      <c r="M327" s="42"/>
      <c r="N327" s="42"/>
    </row>
    <row r="328" spans="1:14" ht="15" outlineLevel="1">
      <c r="A328" s="44" t="s">
        <v>624</v>
      </c>
      <c r="B328" s="62" t="s">
        <v>625</v>
      </c>
      <c r="C328" s="62" t="s">
        <v>164</v>
      </c>
      <c r="H328" s="40"/>
      <c r="I328" s="42"/>
      <c r="J328" s="42"/>
      <c r="K328" s="42"/>
      <c r="L328" s="42"/>
      <c r="M328" s="42"/>
      <c r="N328" s="42"/>
    </row>
    <row r="329" spans="1:14" ht="30" outlineLevel="1">
      <c r="A329" s="44" t="s">
        <v>626</v>
      </c>
      <c r="B329" s="62" t="s">
        <v>627</v>
      </c>
      <c r="C329" s="44" t="s">
        <v>628</v>
      </c>
      <c r="H329" s="40"/>
      <c r="I329" s="42"/>
      <c r="J329" s="42"/>
      <c r="K329" s="42"/>
      <c r="L329" s="42"/>
      <c r="M329" s="42"/>
      <c r="N329" s="42"/>
    </row>
    <row r="330" spans="1:14" ht="15" outlineLevel="1">
      <c r="A330" s="44" t="s">
        <v>629</v>
      </c>
      <c r="B330" s="85" t="s">
        <v>630</v>
      </c>
      <c r="H330" s="40"/>
      <c r="I330" s="42"/>
      <c r="J330" s="42"/>
      <c r="K330" s="42"/>
      <c r="L330" s="42"/>
      <c r="M330" s="42"/>
      <c r="N330" s="42"/>
    </row>
    <row r="331" spans="1:14" ht="15" outlineLevel="1">
      <c r="A331" s="44" t="s">
        <v>631</v>
      </c>
      <c r="B331" s="85" t="s">
        <v>630</v>
      </c>
      <c r="H331" s="40"/>
      <c r="I331" s="42"/>
      <c r="J331" s="42"/>
      <c r="K331" s="42"/>
      <c r="L331" s="42"/>
      <c r="M331" s="42"/>
      <c r="N331" s="42"/>
    </row>
    <row r="332" spans="1:14" ht="15" outlineLevel="1">
      <c r="A332" s="44" t="s">
        <v>632</v>
      </c>
      <c r="B332" s="85" t="s">
        <v>630</v>
      </c>
      <c r="H332" s="40"/>
      <c r="I332" s="42"/>
      <c r="J332" s="42"/>
      <c r="K332" s="42"/>
      <c r="L332" s="42"/>
      <c r="M332" s="42"/>
      <c r="N332" s="42"/>
    </row>
    <row r="333" spans="1:14" ht="15" outlineLevel="1">
      <c r="A333" s="44" t="s">
        <v>633</v>
      </c>
      <c r="B333" s="85" t="s">
        <v>630</v>
      </c>
      <c r="H333" s="40"/>
      <c r="I333" s="42"/>
      <c r="J333" s="42"/>
      <c r="K333" s="42"/>
      <c r="L333" s="42"/>
      <c r="M333" s="42"/>
      <c r="N333" s="42"/>
    </row>
    <row r="334" spans="1:14" ht="15" outlineLevel="1">
      <c r="A334" s="44" t="s">
        <v>634</v>
      </c>
      <c r="B334" s="85" t="s">
        <v>630</v>
      </c>
      <c r="H334" s="40"/>
      <c r="I334" s="42"/>
      <c r="J334" s="42"/>
      <c r="K334" s="42"/>
      <c r="L334" s="42"/>
      <c r="M334" s="42"/>
      <c r="N334" s="42"/>
    </row>
    <row r="335" spans="1:14" ht="15" outlineLevel="1">
      <c r="A335" s="44" t="s">
        <v>635</v>
      </c>
      <c r="B335" s="85" t="s">
        <v>630</v>
      </c>
      <c r="H335" s="40"/>
      <c r="I335" s="42"/>
      <c r="J335" s="42"/>
      <c r="K335" s="42"/>
      <c r="L335" s="42"/>
      <c r="M335" s="42"/>
      <c r="N335" s="42"/>
    </row>
    <row r="336" spans="1:14" ht="15" outlineLevel="1">
      <c r="A336" s="44" t="s">
        <v>636</v>
      </c>
      <c r="B336" s="85" t="s">
        <v>630</v>
      </c>
      <c r="H336" s="40"/>
      <c r="I336" s="42"/>
      <c r="J336" s="42"/>
      <c r="K336" s="42"/>
      <c r="L336" s="42"/>
      <c r="M336" s="42"/>
      <c r="N336" s="42"/>
    </row>
    <row r="337" spans="1:14" ht="15" outlineLevel="1">
      <c r="A337" s="44" t="s">
        <v>637</v>
      </c>
      <c r="B337" s="85" t="s">
        <v>630</v>
      </c>
      <c r="H337" s="40"/>
      <c r="I337" s="42"/>
      <c r="J337" s="42"/>
      <c r="K337" s="42"/>
      <c r="L337" s="42"/>
      <c r="M337" s="42"/>
      <c r="N337" s="42"/>
    </row>
    <row r="338" spans="1:14" ht="15" outlineLevel="1">
      <c r="A338" s="44" t="s">
        <v>638</v>
      </c>
      <c r="B338" s="85" t="s">
        <v>630</v>
      </c>
      <c r="H338" s="40"/>
      <c r="I338" s="42"/>
      <c r="J338" s="42"/>
      <c r="K338" s="42"/>
      <c r="L338" s="42"/>
      <c r="M338" s="42"/>
      <c r="N338" s="42"/>
    </row>
    <row r="339" spans="1:14" ht="15" outlineLevel="1">
      <c r="A339" s="44" t="s">
        <v>639</v>
      </c>
      <c r="B339" s="85" t="s">
        <v>630</v>
      </c>
      <c r="H339" s="40"/>
      <c r="I339" s="42"/>
      <c r="J339" s="42"/>
      <c r="K339" s="42"/>
      <c r="L339" s="42"/>
      <c r="M339" s="42"/>
      <c r="N339" s="42"/>
    </row>
    <row r="340" spans="1:14" ht="15" outlineLevel="1">
      <c r="A340" s="44" t="s">
        <v>640</v>
      </c>
      <c r="B340" s="85" t="s">
        <v>630</v>
      </c>
      <c r="H340" s="40"/>
      <c r="I340" s="42"/>
      <c r="J340" s="42"/>
      <c r="K340" s="42"/>
      <c r="L340" s="42"/>
      <c r="M340" s="42"/>
      <c r="N340" s="42"/>
    </row>
    <row r="341" spans="1:14" ht="15" outlineLevel="1">
      <c r="A341" s="44" t="s">
        <v>641</v>
      </c>
      <c r="B341" s="85" t="s">
        <v>630</v>
      </c>
      <c r="H341" s="40"/>
      <c r="I341" s="42"/>
      <c r="J341" s="42"/>
      <c r="K341" s="42"/>
      <c r="L341" s="42"/>
      <c r="M341" s="42"/>
      <c r="N341" s="42"/>
    </row>
    <row r="342" spans="1:14" ht="15" outlineLevel="1">
      <c r="A342" s="44" t="s">
        <v>642</v>
      </c>
      <c r="B342" s="85" t="s">
        <v>630</v>
      </c>
      <c r="H342" s="40"/>
      <c r="I342" s="42"/>
      <c r="J342" s="42"/>
      <c r="K342" s="42"/>
      <c r="L342" s="42"/>
      <c r="M342" s="42"/>
      <c r="N342" s="42"/>
    </row>
    <row r="343" spans="1:14" ht="15" outlineLevel="1">
      <c r="A343" s="44" t="s">
        <v>643</v>
      </c>
      <c r="B343" s="85" t="s">
        <v>630</v>
      </c>
      <c r="H343" s="40"/>
      <c r="I343" s="42"/>
      <c r="J343" s="42"/>
      <c r="K343" s="42"/>
      <c r="L343" s="42"/>
      <c r="M343" s="42"/>
      <c r="N343" s="42"/>
    </row>
    <row r="344" spans="1:14" ht="15" outlineLevel="1">
      <c r="A344" s="44" t="s">
        <v>644</v>
      </c>
      <c r="B344" s="85" t="s">
        <v>630</v>
      </c>
      <c r="H344" s="40"/>
      <c r="I344" s="42"/>
      <c r="J344" s="42"/>
      <c r="K344" s="42"/>
      <c r="L344" s="42"/>
      <c r="M344" s="42"/>
      <c r="N344" s="42"/>
    </row>
    <row r="345" spans="1:14" ht="15" outlineLevel="1">
      <c r="A345" s="44" t="s">
        <v>645</v>
      </c>
      <c r="B345" s="85" t="s">
        <v>630</v>
      </c>
      <c r="H345" s="40"/>
      <c r="I345" s="42"/>
      <c r="J345" s="42"/>
      <c r="K345" s="42"/>
      <c r="L345" s="42"/>
      <c r="M345" s="42"/>
      <c r="N345" s="42"/>
    </row>
    <row r="346" spans="1:14" ht="15" outlineLevel="1">
      <c r="A346" s="44" t="s">
        <v>646</v>
      </c>
      <c r="B346" s="85" t="s">
        <v>630</v>
      </c>
      <c r="H346" s="40"/>
      <c r="I346" s="42"/>
      <c r="J346" s="42"/>
      <c r="K346" s="42"/>
      <c r="L346" s="42"/>
      <c r="M346" s="42"/>
      <c r="N346" s="42"/>
    </row>
    <row r="347" spans="1:14" ht="15" outlineLevel="1">
      <c r="A347" s="44" t="s">
        <v>647</v>
      </c>
      <c r="B347" s="85" t="s">
        <v>630</v>
      </c>
      <c r="H347" s="40"/>
      <c r="I347" s="42"/>
      <c r="J347" s="42"/>
      <c r="K347" s="42"/>
      <c r="L347" s="42"/>
      <c r="M347" s="42"/>
      <c r="N347" s="42"/>
    </row>
    <row r="348" spans="1:14" ht="15" outlineLevel="1">
      <c r="A348" s="44" t="s">
        <v>648</v>
      </c>
      <c r="B348" s="85" t="s">
        <v>630</v>
      </c>
      <c r="H348" s="40"/>
      <c r="I348" s="42"/>
      <c r="J348" s="42"/>
      <c r="K348" s="42"/>
      <c r="L348" s="42"/>
      <c r="M348" s="42"/>
      <c r="N348" s="42"/>
    </row>
    <row r="349" spans="1:14" ht="15" outlineLevel="1">
      <c r="A349" s="44" t="s">
        <v>649</v>
      </c>
      <c r="B349" s="85" t="s">
        <v>630</v>
      </c>
      <c r="H349" s="40"/>
      <c r="I349" s="42"/>
      <c r="J349" s="42"/>
      <c r="K349" s="42"/>
      <c r="L349" s="42"/>
      <c r="M349" s="42"/>
      <c r="N349" s="42"/>
    </row>
    <row r="350" spans="1:14" ht="15" outlineLevel="1">
      <c r="A350" s="44" t="s">
        <v>650</v>
      </c>
      <c r="B350" s="85" t="s">
        <v>630</v>
      </c>
      <c r="H350" s="40"/>
      <c r="I350" s="42"/>
      <c r="J350" s="42"/>
      <c r="K350" s="42"/>
      <c r="L350" s="42"/>
      <c r="M350" s="42"/>
      <c r="N350" s="42"/>
    </row>
    <row r="351" spans="1:14" ht="15" outlineLevel="1">
      <c r="A351" s="44" t="s">
        <v>651</v>
      </c>
      <c r="B351" s="85" t="s">
        <v>630</v>
      </c>
      <c r="H351" s="40"/>
      <c r="I351" s="42"/>
      <c r="J351" s="42"/>
      <c r="K351" s="42"/>
      <c r="L351" s="42"/>
      <c r="M351" s="42"/>
      <c r="N351" s="42"/>
    </row>
    <row r="352" spans="1:14" ht="15" outlineLevel="1">
      <c r="A352" s="44" t="s">
        <v>652</v>
      </c>
      <c r="B352" s="85" t="s">
        <v>630</v>
      </c>
      <c r="H352" s="40"/>
      <c r="I352" s="42"/>
      <c r="J352" s="42"/>
      <c r="K352" s="42"/>
      <c r="L352" s="42"/>
      <c r="M352" s="42"/>
      <c r="N352" s="42"/>
    </row>
    <row r="353" spans="1:14" ht="15" outlineLevel="1">
      <c r="A353" s="44" t="s">
        <v>653</v>
      </c>
      <c r="B353" s="85" t="s">
        <v>630</v>
      </c>
      <c r="H353" s="40"/>
      <c r="I353" s="42"/>
      <c r="J353" s="42"/>
      <c r="K353" s="42"/>
      <c r="L353" s="42"/>
      <c r="M353" s="42"/>
      <c r="N353" s="42"/>
    </row>
    <row r="354" spans="1:14" ht="15" outlineLevel="1">
      <c r="A354" s="44" t="s">
        <v>654</v>
      </c>
      <c r="B354" s="85" t="s">
        <v>630</v>
      </c>
      <c r="H354" s="40"/>
      <c r="I354" s="42"/>
      <c r="J354" s="42"/>
      <c r="K354" s="42"/>
      <c r="L354" s="42"/>
      <c r="M354" s="42"/>
      <c r="N354" s="42"/>
    </row>
    <row r="355" spans="1:14" ht="15" outlineLevel="1">
      <c r="A355" s="44" t="s">
        <v>655</v>
      </c>
      <c r="B355" s="85" t="s">
        <v>630</v>
      </c>
      <c r="H355" s="40"/>
      <c r="I355" s="42"/>
      <c r="J355" s="42"/>
      <c r="K355" s="42"/>
      <c r="L355" s="42"/>
      <c r="M355" s="42"/>
      <c r="N355" s="42"/>
    </row>
    <row r="356" spans="1:14" ht="15" outlineLevel="1">
      <c r="A356" s="44" t="s">
        <v>656</v>
      </c>
      <c r="B356" s="85" t="s">
        <v>630</v>
      </c>
      <c r="H356" s="40"/>
      <c r="I356" s="42"/>
      <c r="J356" s="42"/>
      <c r="K356" s="42"/>
      <c r="L356" s="42"/>
      <c r="M356" s="42"/>
      <c r="N356" s="42"/>
    </row>
    <row r="357" spans="1:14" ht="15" outlineLevel="1">
      <c r="A357" s="44" t="s">
        <v>657</v>
      </c>
      <c r="B357" s="85" t="s">
        <v>630</v>
      </c>
      <c r="H357" s="40"/>
      <c r="I357" s="42"/>
      <c r="J357" s="42"/>
      <c r="K357" s="42"/>
      <c r="L357" s="42"/>
      <c r="M357" s="42"/>
      <c r="N357" s="42"/>
    </row>
    <row r="358" spans="1:14" ht="15" outlineLevel="1">
      <c r="A358" s="44" t="s">
        <v>658</v>
      </c>
      <c r="B358" s="85" t="s">
        <v>630</v>
      </c>
      <c r="H358" s="40"/>
      <c r="I358" s="42"/>
      <c r="J358" s="42"/>
      <c r="K358" s="42"/>
      <c r="L358" s="42"/>
      <c r="M358" s="42"/>
      <c r="N358" s="42"/>
    </row>
    <row r="359" spans="1:14" ht="15" outlineLevel="1">
      <c r="A359" s="44" t="s">
        <v>659</v>
      </c>
      <c r="B359" s="85" t="s">
        <v>630</v>
      </c>
      <c r="H359" s="40"/>
      <c r="I359" s="42"/>
      <c r="J359" s="42"/>
      <c r="K359" s="42"/>
      <c r="L359" s="42"/>
      <c r="M359" s="42"/>
      <c r="N359" s="42"/>
    </row>
    <row r="360" spans="1:14" ht="15" outlineLevel="1">
      <c r="A360" s="44" t="s">
        <v>660</v>
      </c>
      <c r="B360" s="85" t="s">
        <v>630</v>
      </c>
      <c r="H360" s="40"/>
      <c r="I360" s="42"/>
      <c r="J360" s="42"/>
      <c r="K360" s="42"/>
      <c r="L360" s="42"/>
      <c r="M360" s="42"/>
      <c r="N360" s="42"/>
    </row>
    <row r="361" spans="1:14" ht="15" outlineLevel="1">
      <c r="A361" s="44" t="s">
        <v>661</v>
      </c>
      <c r="B361" s="85" t="s">
        <v>630</v>
      </c>
      <c r="H361" s="40"/>
      <c r="I361" s="42"/>
      <c r="J361" s="42"/>
      <c r="K361" s="42"/>
      <c r="L361" s="42"/>
      <c r="M361" s="42"/>
      <c r="N361" s="42"/>
    </row>
    <row r="362" spans="1:14" ht="15" outlineLevel="1">
      <c r="A362" s="44" t="s">
        <v>662</v>
      </c>
      <c r="B362" s="85" t="s">
        <v>630</v>
      </c>
      <c r="H362" s="40"/>
      <c r="I362" s="42"/>
      <c r="J362" s="42"/>
      <c r="K362" s="42"/>
      <c r="L362" s="42"/>
      <c r="M362" s="42"/>
      <c r="N362" s="42"/>
    </row>
    <row r="363" spans="1:14" ht="15" outlineLevel="1">
      <c r="A363" s="44" t="s">
        <v>663</v>
      </c>
      <c r="B363" s="85" t="s">
        <v>630</v>
      </c>
      <c r="H363" s="40"/>
      <c r="I363" s="42"/>
      <c r="J363" s="42"/>
      <c r="K363" s="42"/>
      <c r="L363" s="42"/>
      <c r="M363" s="42"/>
      <c r="N363" s="42"/>
    </row>
    <row r="364" spans="1:14" ht="15" outlineLevel="1">
      <c r="A364" s="44" t="s">
        <v>664</v>
      </c>
      <c r="B364" s="85" t="s">
        <v>630</v>
      </c>
      <c r="H364" s="40"/>
      <c r="I364" s="42"/>
      <c r="J364" s="42"/>
      <c r="K364" s="42"/>
      <c r="L364" s="42"/>
      <c r="M364" s="42"/>
      <c r="N364" s="42"/>
    </row>
    <row r="365" spans="1:14" ht="15" outlineLevel="1">
      <c r="A365" s="44" t="s">
        <v>665</v>
      </c>
      <c r="B365" s="85" t="s">
        <v>630</v>
      </c>
      <c r="H365" s="40"/>
      <c r="I365" s="42"/>
      <c r="J365" s="42"/>
      <c r="K365" s="42"/>
      <c r="L365" s="42"/>
      <c r="M365" s="42"/>
      <c r="N365" s="42"/>
    </row>
    <row r="366" spans="8:14" ht="15">
      <c r="H366" s="40"/>
      <c r="I366" s="42"/>
      <c r="J366" s="42"/>
      <c r="K366" s="42"/>
      <c r="L366" s="42"/>
      <c r="M366" s="42"/>
      <c r="N366" s="42"/>
    </row>
    <row r="367" spans="8:14" ht="15">
      <c r="H367" s="40"/>
      <c r="I367" s="42"/>
      <c r="J367" s="42"/>
      <c r="K367" s="42"/>
      <c r="L367" s="42"/>
      <c r="M367" s="42"/>
      <c r="N367" s="42"/>
    </row>
    <row r="368" spans="8:14" ht="15">
      <c r="H368" s="40"/>
      <c r="I368" s="42"/>
      <c r="J368" s="42"/>
      <c r="K368" s="42"/>
      <c r="L368" s="42"/>
      <c r="M368" s="42"/>
      <c r="N368" s="42"/>
    </row>
    <row r="369" spans="8:14" ht="15">
      <c r="H369" s="40"/>
      <c r="I369" s="42"/>
      <c r="J369" s="42"/>
      <c r="K369" s="42"/>
      <c r="L369" s="42"/>
      <c r="M369" s="42"/>
      <c r="N369" s="42"/>
    </row>
    <row r="370" spans="8:14" ht="15">
      <c r="H370" s="40"/>
      <c r="I370" s="42"/>
      <c r="J370" s="42"/>
      <c r="K370" s="42"/>
      <c r="L370" s="42"/>
      <c r="M370" s="42"/>
      <c r="N370" s="42"/>
    </row>
    <row r="371" spans="1:14" ht="15">
      <c r="A371" s="42"/>
      <c r="B371" s="42"/>
      <c r="C371" s="42"/>
      <c r="D371" s="42"/>
      <c r="E371" s="42"/>
      <c r="F371" s="42"/>
      <c r="G371" s="42"/>
      <c r="H371" s="40"/>
      <c r="I371" s="42"/>
      <c r="J371" s="42"/>
      <c r="K371" s="42"/>
      <c r="L371" s="42"/>
      <c r="M371" s="42"/>
      <c r="N371" s="42"/>
    </row>
    <row r="372" spans="1:14" ht="15">
      <c r="A372" s="42"/>
      <c r="B372" s="42"/>
      <c r="C372" s="42"/>
      <c r="D372" s="42"/>
      <c r="E372" s="42"/>
      <c r="F372" s="42"/>
      <c r="G372" s="42"/>
      <c r="H372" s="40"/>
      <c r="I372" s="42"/>
      <c r="J372" s="42"/>
      <c r="K372" s="42"/>
      <c r="L372" s="42"/>
      <c r="M372" s="42"/>
      <c r="N372" s="42"/>
    </row>
    <row r="373" spans="1:14" ht="15">
      <c r="A373" s="42"/>
      <c r="B373" s="42"/>
      <c r="C373" s="42"/>
      <c r="D373" s="42"/>
      <c r="E373" s="42"/>
      <c r="F373" s="42"/>
      <c r="G373" s="42"/>
      <c r="H373" s="40"/>
      <c r="I373" s="42"/>
      <c r="J373" s="42"/>
      <c r="K373" s="42"/>
      <c r="L373" s="42"/>
      <c r="M373" s="42"/>
      <c r="N373" s="42"/>
    </row>
    <row r="374" spans="1:14" ht="15">
      <c r="A374" s="42"/>
      <c r="B374" s="42"/>
      <c r="C374" s="42"/>
      <c r="D374" s="42"/>
      <c r="E374" s="42"/>
      <c r="F374" s="42"/>
      <c r="G374" s="42"/>
      <c r="H374" s="40"/>
      <c r="I374" s="42"/>
      <c r="J374" s="42"/>
      <c r="K374" s="42"/>
      <c r="L374" s="42"/>
      <c r="M374" s="42"/>
      <c r="N374" s="42"/>
    </row>
    <row r="375" spans="1:14" ht="15">
      <c r="A375" s="42"/>
      <c r="B375" s="42"/>
      <c r="C375" s="42"/>
      <c r="D375" s="42"/>
      <c r="E375" s="42"/>
      <c r="F375" s="42"/>
      <c r="G375" s="42"/>
      <c r="H375" s="40"/>
      <c r="I375" s="42"/>
      <c r="J375" s="42"/>
      <c r="K375" s="42"/>
      <c r="L375" s="42"/>
      <c r="M375" s="42"/>
      <c r="N375" s="42"/>
    </row>
    <row r="376" spans="1:14" ht="15">
      <c r="A376" s="42"/>
      <c r="B376" s="42"/>
      <c r="C376" s="42"/>
      <c r="D376" s="42"/>
      <c r="E376" s="42"/>
      <c r="F376" s="42"/>
      <c r="G376" s="42"/>
      <c r="H376" s="40"/>
      <c r="I376" s="42"/>
      <c r="J376" s="42"/>
      <c r="K376" s="42"/>
      <c r="L376" s="42"/>
      <c r="M376" s="42"/>
      <c r="N376" s="42"/>
    </row>
    <row r="377" spans="1:14" ht="15">
      <c r="A377" s="42"/>
      <c r="B377" s="42"/>
      <c r="C377" s="42"/>
      <c r="D377" s="42"/>
      <c r="E377" s="42"/>
      <c r="F377" s="42"/>
      <c r="G377" s="42"/>
      <c r="H377" s="40"/>
      <c r="I377" s="42"/>
      <c r="J377" s="42"/>
      <c r="K377" s="42"/>
      <c r="L377" s="42"/>
      <c r="M377" s="42"/>
      <c r="N377" s="42"/>
    </row>
    <row r="378" spans="1:14" ht="15">
      <c r="A378" s="42"/>
      <c r="B378" s="42"/>
      <c r="C378" s="42"/>
      <c r="D378" s="42"/>
      <c r="E378" s="42"/>
      <c r="F378" s="42"/>
      <c r="G378" s="42"/>
      <c r="H378" s="40"/>
      <c r="I378" s="42"/>
      <c r="J378" s="42"/>
      <c r="K378" s="42"/>
      <c r="L378" s="42"/>
      <c r="M378" s="42"/>
      <c r="N378" s="42"/>
    </row>
    <row r="379" spans="1:14" ht="15">
      <c r="A379" s="42"/>
      <c r="B379" s="42"/>
      <c r="C379" s="42"/>
      <c r="D379" s="42"/>
      <c r="E379" s="42"/>
      <c r="F379" s="42"/>
      <c r="G379" s="42"/>
      <c r="H379" s="40"/>
      <c r="I379" s="42"/>
      <c r="J379" s="42"/>
      <c r="K379" s="42"/>
      <c r="L379" s="42"/>
      <c r="M379" s="42"/>
      <c r="N379" s="42"/>
    </row>
    <row r="380" spans="1:14" ht="15">
      <c r="A380" s="42"/>
      <c r="B380" s="42"/>
      <c r="C380" s="42"/>
      <c r="D380" s="42"/>
      <c r="E380" s="42"/>
      <c r="F380" s="42"/>
      <c r="G380" s="42"/>
      <c r="H380" s="40"/>
      <c r="I380" s="42"/>
      <c r="J380" s="42"/>
      <c r="K380" s="42"/>
      <c r="L380" s="42"/>
      <c r="M380" s="42"/>
      <c r="N380" s="42"/>
    </row>
    <row r="381" spans="1:14" ht="15">
      <c r="A381" s="42"/>
      <c r="B381" s="42"/>
      <c r="C381" s="42"/>
      <c r="D381" s="42"/>
      <c r="E381" s="42"/>
      <c r="F381" s="42"/>
      <c r="G381" s="42"/>
      <c r="H381" s="40"/>
      <c r="I381" s="42"/>
      <c r="J381" s="42"/>
      <c r="K381" s="42"/>
      <c r="L381" s="42"/>
      <c r="M381" s="42"/>
      <c r="N381" s="42"/>
    </row>
    <row r="382" spans="1:14" ht="15">
      <c r="A382" s="42"/>
      <c r="B382" s="42"/>
      <c r="C382" s="42"/>
      <c r="D382" s="42"/>
      <c r="E382" s="42"/>
      <c r="F382" s="42"/>
      <c r="G382" s="42"/>
      <c r="H382" s="40"/>
      <c r="I382" s="42"/>
      <c r="J382" s="42"/>
      <c r="K382" s="42"/>
      <c r="L382" s="42"/>
      <c r="M382" s="42"/>
      <c r="N382" s="42"/>
    </row>
    <row r="383" spans="1:14" ht="15">
      <c r="A383" s="42"/>
      <c r="B383" s="42"/>
      <c r="C383" s="42"/>
      <c r="D383" s="42"/>
      <c r="E383" s="42"/>
      <c r="F383" s="42"/>
      <c r="G383" s="42"/>
      <c r="H383" s="40"/>
      <c r="I383" s="42"/>
      <c r="J383" s="42"/>
      <c r="K383" s="42"/>
      <c r="L383" s="42"/>
      <c r="M383" s="42"/>
      <c r="N383" s="42"/>
    </row>
    <row r="384" spans="1:14" ht="15">
      <c r="A384" s="42"/>
      <c r="B384" s="42"/>
      <c r="C384" s="42"/>
      <c r="D384" s="42"/>
      <c r="E384" s="42"/>
      <c r="F384" s="42"/>
      <c r="G384" s="42"/>
      <c r="H384" s="40"/>
      <c r="I384" s="42"/>
      <c r="J384" s="42"/>
      <c r="K384" s="42"/>
      <c r="L384" s="42"/>
      <c r="M384" s="42"/>
      <c r="N384" s="42"/>
    </row>
    <row r="385" spans="1:14" ht="15">
      <c r="A385" s="42"/>
      <c r="B385" s="42"/>
      <c r="C385" s="42"/>
      <c r="D385" s="42"/>
      <c r="E385" s="42"/>
      <c r="F385" s="42"/>
      <c r="G385" s="42"/>
      <c r="H385" s="40"/>
      <c r="I385" s="42"/>
      <c r="J385" s="42"/>
      <c r="K385" s="42"/>
      <c r="L385" s="42"/>
      <c r="M385" s="42"/>
      <c r="N385" s="42"/>
    </row>
    <row r="386" spans="1:14" ht="15">
      <c r="A386" s="42"/>
      <c r="B386" s="42"/>
      <c r="C386" s="42"/>
      <c r="D386" s="42"/>
      <c r="E386" s="42"/>
      <c r="F386" s="42"/>
      <c r="G386" s="42"/>
      <c r="H386" s="40"/>
      <c r="I386" s="42"/>
      <c r="J386" s="42"/>
      <c r="K386" s="42"/>
      <c r="L386" s="42"/>
      <c r="M386" s="42"/>
      <c r="N386" s="42"/>
    </row>
    <row r="387" spans="1:14" ht="15">
      <c r="A387" s="42"/>
      <c r="B387" s="42"/>
      <c r="C387" s="42"/>
      <c r="D387" s="42"/>
      <c r="E387" s="42"/>
      <c r="F387" s="42"/>
      <c r="G387" s="42"/>
      <c r="H387" s="40"/>
      <c r="I387" s="42"/>
      <c r="J387" s="42"/>
      <c r="K387" s="42"/>
      <c r="L387" s="42"/>
      <c r="M387" s="42"/>
      <c r="N387" s="42"/>
    </row>
    <row r="388" spans="1:14" ht="15">
      <c r="A388" s="42"/>
      <c r="B388" s="42"/>
      <c r="C388" s="42"/>
      <c r="D388" s="42"/>
      <c r="E388" s="42"/>
      <c r="F388" s="42"/>
      <c r="G388" s="42"/>
      <c r="H388" s="40"/>
      <c r="I388" s="42"/>
      <c r="J388" s="42"/>
      <c r="K388" s="42"/>
      <c r="L388" s="42"/>
      <c r="M388" s="42"/>
      <c r="N388" s="42"/>
    </row>
    <row r="389" spans="1:14" ht="15">
      <c r="A389" s="42"/>
      <c r="B389" s="42"/>
      <c r="C389" s="42"/>
      <c r="D389" s="42"/>
      <c r="E389" s="42"/>
      <c r="F389" s="42"/>
      <c r="G389" s="42"/>
      <c r="H389" s="40"/>
      <c r="I389" s="42"/>
      <c r="J389" s="42"/>
      <c r="K389" s="42"/>
      <c r="L389" s="42"/>
      <c r="M389" s="42"/>
      <c r="N389" s="42"/>
    </row>
    <row r="390" spans="1:14" ht="15">
      <c r="A390" s="42"/>
      <c r="B390" s="42"/>
      <c r="C390" s="42"/>
      <c r="D390" s="42"/>
      <c r="E390" s="42"/>
      <c r="F390" s="42"/>
      <c r="G390" s="42"/>
      <c r="H390" s="40"/>
      <c r="I390" s="42"/>
      <c r="J390" s="42"/>
      <c r="K390" s="42"/>
      <c r="L390" s="42"/>
      <c r="M390" s="42"/>
      <c r="N390" s="42"/>
    </row>
    <row r="391" spans="1:14" ht="15">
      <c r="A391" s="42"/>
      <c r="B391" s="42"/>
      <c r="C391" s="42"/>
      <c r="D391" s="42"/>
      <c r="E391" s="42"/>
      <c r="F391" s="42"/>
      <c r="G391" s="42"/>
      <c r="H391" s="40"/>
      <c r="I391" s="42"/>
      <c r="J391" s="42"/>
      <c r="K391" s="42"/>
      <c r="L391" s="42"/>
      <c r="M391" s="42"/>
      <c r="N391" s="42"/>
    </row>
    <row r="392" spans="1:14" ht="15">
      <c r="A392" s="42"/>
      <c r="B392" s="42"/>
      <c r="C392" s="42"/>
      <c r="D392" s="42"/>
      <c r="E392" s="42"/>
      <c r="F392" s="42"/>
      <c r="G392" s="42"/>
      <c r="H392" s="40"/>
      <c r="I392" s="42"/>
      <c r="J392" s="42"/>
      <c r="K392" s="42"/>
      <c r="L392" s="42"/>
      <c r="M392" s="42"/>
      <c r="N392" s="42"/>
    </row>
    <row r="393" spans="1:14" ht="15">
      <c r="A393" s="42"/>
      <c r="B393" s="42"/>
      <c r="C393" s="42"/>
      <c r="D393" s="42"/>
      <c r="E393" s="42"/>
      <c r="F393" s="42"/>
      <c r="G393" s="42"/>
      <c r="H393" s="40"/>
      <c r="I393" s="42"/>
      <c r="J393" s="42"/>
      <c r="K393" s="42"/>
      <c r="L393" s="42"/>
      <c r="M393" s="42"/>
      <c r="N393" s="42"/>
    </row>
    <row r="394" spans="1:14" ht="15">
      <c r="A394" s="42"/>
      <c r="B394" s="42"/>
      <c r="C394" s="42"/>
      <c r="D394" s="42"/>
      <c r="E394" s="42"/>
      <c r="F394" s="42"/>
      <c r="G394" s="42"/>
      <c r="H394" s="40"/>
      <c r="I394" s="42"/>
      <c r="J394" s="42"/>
      <c r="K394" s="42"/>
      <c r="L394" s="42"/>
      <c r="M394" s="42"/>
      <c r="N394" s="42"/>
    </row>
    <row r="395" spans="1:14" ht="15">
      <c r="A395" s="42"/>
      <c r="B395" s="42"/>
      <c r="C395" s="42"/>
      <c r="D395" s="42"/>
      <c r="E395" s="42"/>
      <c r="F395" s="42"/>
      <c r="G395" s="42"/>
      <c r="H395" s="40"/>
      <c r="I395" s="42"/>
      <c r="J395" s="42"/>
      <c r="K395" s="42"/>
      <c r="L395" s="42"/>
      <c r="M395" s="42"/>
      <c r="N395" s="42"/>
    </row>
    <row r="396" spans="1:14" ht="15">
      <c r="A396" s="42"/>
      <c r="B396" s="42"/>
      <c r="C396" s="42"/>
      <c r="D396" s="42"/>
      <c r="E396" s="42"/>
      <c r="F396" s="42"/>
      <c r="G396" s="42"/>
      <c r="H396" s="40"/>
      <c r="I396" s="42"/>
      <c r="J396" s="42"/>
      <c r="K396" s="42"/>
      <c r="L396" s="42"/>
      <c r="M396" s="42"/>
      <c r="N396" s="42"/>
    </row>
    <row r="397" spans="1:14" ht="15">
      <c r="A397" s="42"/>
      <c r="B397" s="42"/>
      <c r="C397" s="42"/>
      <c r="D397" s="42"/>
      <c r="E397" s="42"/>
      <c r="F397" s="42"/>
      <c r="G397" s="42"/>
      <c r="H397" s="40"/>
      <c r="I397" s="42"/>
      <c r="J397" s="42"/>
      <c r="K397" s="42"/>
      <c r="L397" s="42"/>
      <c r="M397" s="42"/>
      <c r="N397" s="42"/>
    </row>
    <row r="398" spans="1:14" ht="15">
      <c r="A398" s="42"/>
      <c r="B398" s="42"/>
      <c r="C398" s="42"/>
      <c r="D398" s="42"/>
      <c r="E398" s="42"/>
      <c r="F398" s="42"/>
      <c r="G398" s="42"/>
      <c r="H398" s="40"/>
      <c r="I398" s="42"/>
      <c r="J398" s="42"/>
      <c r="K398" s="42"/>
      <c r="L398" s="42"/>
      <c r="M398" s="42"/>
      <c r="N398" s="42"/>
    </row>
    <row r="399" spans="1:14" ht="15">
      <c r="A399" s="42"/>
      <c r="B399" s="42"/>
      <c r="C399" s="42"/>
      <c r="D399" s="42"/>
      <c r="E399" s="42"/>
      <c r="F399" s="42"/>
      <c r="G399" s="42"/>
      <c r="H399" s="40"/>
      <c r="I399" s="42"/>
      <c r="J399" s="42"/>
      <c r="K399" s="42"/>
      <c r="L399" s="42"/>
      <c r="M399" s="42"/>
      <c r="N399" s="42"/>
    </row>
    <row r="400" spans="1:14" ht="15">
      <c r="A400" s="42"/>
      <c r="B400" s="42"/>
      <c r="C400" s="42"/>
      <c r="D400" s="42"/>
      <c r="E400" s="42"/>
      <c r="F400" s="42"/>
      <c r="G400" s="42"/>
      <c r="H400" s="40"/>
      <c r="I400" s="42"/>
      <c r="J400" s="42"/>
      <c r="K400" s="42"/>
      <c r="L400" s="42"/>
      <c r="M400" s="42"/>
      <c r="N400" s="42"/>
    </row>
    <row r="401" spans="1:14" ht="15">
      <c r="A401" s="42"/>
      <c r="B401" s="42"/>
      <c r="C401" s="42"/>
      <c r="D401" s="42"/>
      <c r="E401" s="42"/>
      <c r="F401" s="42"/>
      <c r="G401" s="42"/>
      <c r="H401" s="40"/>
      <c r="I401" s="42"/>
      <c r="J401" s="42"/>
      <c r="K401" s="42"/>
      <c r="L401" s="42"/>
      <c r="M401" s="42"/>
      <c r="N401" s="42"/>
    </row>
    <row r="402" spans="1:14" ht="15">
      <c r="A402" s="42"/>
      <c r="B402" s="42"/>
      <c r="C402" s="42"/>
      <c r="D402" s="42"/>
      <c r="E402" s="42"/>
      <c r="F402" s="42"/>
      <c r="G402" s="42"/>
      <c r="H402" s="40"/>
      <c r="I402" s="42"/>
      <c r="J402" s="42"/>
      <c r="K402" s="42"/>
      <c r="L402" s="42"/>
      <c r="M402" s="42"/>
      <c r="N402" s="42"/>
    </row>
    <row r="403" spans="1:14" ht="15">
      <c r="A403" s="42"/>
      <c r="B403" s="42"/>
      <c r="C403" s="42"/>
      <c r="D403" s="42"/>
      <c r="E403" s="42"/>
      <c r="F403" s="42"/>
      <c r="G403" s="42"/>
      <c r="H403" s="40"/>
      <c r="I403" s="42"/>
      <c r="J403" s="42"/>
      <c r="K403" s="42"/>
      <c r="L403" s="42"/>
      <c r="M403" s="42"/>
      <c r="N403" s="42"/>
    </row>
    <row r="404" spans="1:14" ht="15">
      <c r="A404" s="42"/>
      <c r="B404" s="42"/>
      <c r="C404" s="42"/>
      <c r="D404" s="42"/>
      <c r="E404" s="42"/>
      <c r="F404" s="42"/>
      <c r="G404" s="42"/>
      <c r="H404" s="40"/>
      <c r="I404" s="42"/>
      <c r="J404" s="42"/>
      <c r="K404" s="42"/>
      <c r="L404" s="42"/>
      <c r="M404" s="42"/>
      <c r="N404" s="42"/>
    </row>
    <row r="405" spans="1:14" ht="15">
      <c r="A405" s="42"/>
      <c r="B405" s="42"/>
      <c r="C405" s="42"/>
      <c r="D405" s="42"/>
      <c r="E405" s="42"/>
      <c r="F405" s="42"/>
      <c r="G405" s="42"/>
      <c r="H405" s="40"/>
      <c r="I405" s="42"/>
      <c r="J405" s="42"/>
      <c r="K405" s="42"/>
      <c r="L405" s="42"/>
      <c r="M405" s="42"/>
      <c r="N405" s="42"/>
    </row>
    <row r="406" spans="1:14" ht="15">
      <c r="A406" s="42"/>
      <c r="B406" s="42"/>
      <c r="C406" s="42"/>
      <c r="D406" s="42"/>
      <c r="E406" s="42"/>
      <c r="F406" s="42"/>
      <c r="G406" s="42"/>
      <c r="H406" s="40"/>
      <c r="I406" s="42"/>
      <c r="J406" s="42"/>
      <c r="K406" s="42"/>
      <c r="L406" s="42"/>
      <c r="M406" s="42"/>
      <c r="N406" s="42"/>
    </row>
    <row r="407" spans="1:14" ht="15">
      <c r="A407" s="42"/>
      <c r="B407" s="42"/>
      <c r="C407" s="42"/>
      <c r="D407" s="42"/>
      <c r="E407" s="42"/>
      <c r="F407" s="42"/>
      <c r="G407" s="42"/>
      <c r="H407" s="40"/>
      <c r="I407" s="42"/>
      <c r="J407" s="42"/>
      <c r="K407" s="42"/>
      <c r="L407" s="42"/>
      <c r="M407" s="42"/>
      <c r="N407" s="42"/>
    </row>
    <row r="408" spans="1:14" ht="15">
      <c r="A408" s="42"/>
      <c r="B408" s="42"/>
      <c r="C408" s="42"/>
      <c r="D408" s="42"/>
      <c r="E408" s="42"/>
      <c r="F408" s="42"/>
      <c r="G408" s="42"/>
      <c r="H408" s="40"/>
      <c r="I408" s="42"/>
      <c r="J408" s="42"/>
      <c r="K408" s="42"/>
      <c r="L408" s="42"/>
      <c r="M408" s="42"/>
      <c r="N408" s="42"/>
    </row>
    <row r="409" spans="1:14" ht="15">
      <c r="A409" s="42"/>
      <c r="B409" s="42"/>
      <c r="C409" s="42"/>
      <c r="D409" s="42"/>
      <c r="E409" s="42"/>
      <c r="F409" s="42"/>
      <c r="G409" s="42"/>
      <c r="H409" s="40"/>
      <c r="I409" s="42"/>
      <c r="J409" s="42"/>
      <c r="K409" s="42"/>
      <c r="L409" s="42"/>
      <c r="M409" s="42"/>
      <c r="N409" s="42"/>
    </row>
    <row r="410" spans="1:14" ht="15">
      <c r="A410" s="42"/>
      <c r="B410" s="42"/>
      <c r="C410" s="42"/>
      <c r="D410" s="42"/>
      <c r="E410" s="42"/>
      <c r="F410" s="42"/>
      <c r="G410" s="42"/>
      <c r="H410" s="40"/>
      <c r="I410" s="42"/>
      <c r="J410" s="42"/>
      <c r="K410" s="42"/>
      <c r="L410" s="42"/>
      <c r="M410" s="42"/>
      <c r="N410" s="42"/>
    </row>
    <row r="411" spans="1:14" ht="15">
      <c r="A411" s="42"/>
      <c r="B411" s="42"/>
      <c r="C411" s="42"/>
      <c r="D411" s="42"/>
      <c r="E411" s="42"/>
      <c r="F411" s="42"/>
      <c r="G411" s="42"/>
      <c r="H411" s="40"/>
      <c r="I411" s="42"/>
      <c r="J411" s="42"/>
      <c r="K411" s="42"/>
      <c r="L411" s="42"/>
      <c r="M411" s="42"/>
      <c r="N411" s="42"/>
    </row>
    <row r="412" spans="1:14" ht="15">
      <c r="A412" s="42"/>
      <c r="B412" s="42"/>
      <c r="C412" s="42"/>
      <c r="D412" s="42"/>
      <c r="E412" s="42"/>
      <c r="F412" s="42"/>
      <c r="G412" s="42"/>
      <c r="H412" s="40"/>
      <c r="I412" s="42"/>
      <c r="J412" s="42"/>
      <c r="K412" s="42"/>
      <c r="L412" s="42"/>
      <c r="M412" s="42"/>
      <c r="N412" s="42"/>
    </row>
    <row r="413" spans="1:14" ht="15">
      <c r="A413" s="42"/>
      <c r="B413" s="42"/>
      <c r="C413" s="42"/>
      <c r="D413" s="42"/>
      <c r="E413" s="42"/>
      <c r="F413" s="42"/>
      <c r="G413" s="42"/>
      <c r="H413" s="40"/>
      <c r="I413" s="42"/>
      <c r="J413" s="42"/>
      <c r="K413" s="42"/>
      <c r="L413" s="42"/>
      <c r="M413" s="42"/>
      <c r="N413" s="42"/>
    </row>
  </sheetData>
  <protectedRanges>
    <protectedRange sqref="B59:B64" name="HTT General"/>
    <protectedRange sqref="B78:B82" name="HTT General_1"/>
    <protectedRange sqref="B128:B136" name="Range6"/>
    <protectedRange sqref="B156: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08661417322835" right="0.708661417322835" top="0.748031496062992" bottom="0.748031496062992" header="0.31496062992126" footer="0.31496062992126"/>
  <pageSetup fitToHeight="0" horizontalDpi="600" verticalDpi="600" orientation="landscape" paperSize="9" scale="50" r:id="rId8"/>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88"/>
  <sheetViews>
    <sheetView zoomScale="70" zoomScaleNormal="70" zoomScaleSheetLayoutView="80" zoomScalePageLayoutView="80" workbookViewId="0" topLeftCell="A1">
      <selection activeCell="B40" sqref="B40"/>
    </sheetView>
  </sheetViews>
  <sheetFormatPr defaultColWidth="8.8515625" defaultRowHeight="15" outlineLevelRow="1"/>
  <cols>
    <col min="1" max="1" width="13.8515625" style="119" customWidth="1"/>
    <col min="2" max="2" width="60.8515625" style="119" customWidth="1"/>
    <col min="3" max="3" width="41.00390625" style="119" customWidth="1"/>
    <col min="4" max="4" width="40.8515625" style="119" customWidth="1"/>
    <col min="5" max="5" width="6.7109375" style="119" customWidth="1"/>
    <col min="6" max="6" width="41.57421875" style="119" customWidth="1"/>
    <col min="7" max="7" width="41.57421875" style="113" customWidth="1"/>
    <col min="8" max="16384" width="8.8515625" style="115" customWidth="1"/>
  </cols>
  <sheetData>
    <row r="1" spans="1:6" ht="31.5">
      <c r="A1" s="1" t="s">
        <v>666</v>
      </c>
      <c r="B1" s="1"/>
      <c r="C1" s="113"/>
      <c r="D1" s="113"/>
      <c r="E1" s="113"/>
      <c r="F1" s="114" t="s">
        <v>179</v>
      </c>
    </row>
    <row r="2" spans="1:6" ht="15.75" thickBot="1">
      <c r="A2" s="113"/>
      <c r="B2" s="113"/>
      <c r="C2" s="113"/>
      <c r="D2" s="113"/>
      <c r="E2" s="113"/>
      <c r="F2" s="113"/>
    </row>
    <row r="3" spans="1:7" ht="19.5" thickBot="1">
      <c r="A3" s="116"/>
      <c r="B3" s="117" t="s">
        <v>180</v>
      </c>
      <c r="C3" s="118" t="s">
        <v>181</v>
      </c>
      <c r="D3" s="116"/>
      <c r="E3" s="116"/>
      <c r="F3" s="116"/>
      <c r="G3" s="116"/>
    </row>
    <row r="4" ht="15.75" thickBot="1"/>
    <row r="5" spans="1:6" ht="18.75">
      <c r="A5" s="120"/>
      <c r="B5" s="121" t="s">
        <v>667</v>
      </c>
      <c r="C5" s="120"/>
      <c r="E5" s="122"/>
      <c r="F5" s="122"/>
    </row>
    <row r="6" ht="15">
      <c r="B6" s="123" t="s">
        <v>668</v>
      </c>
    </row>
    <row r="7" ht="15">
      <c r="B7" s="124" t="s">
        <v>669</v>
      </c>
    </row>
    <row r="8" ht="15.75" thickBot="1">
      <c r="B8" s="125" t="s">
        <v>670</v>
      </c>
    </row>
    <row r="9" ht="15">
      <c r="B9" s="126"/>
    </row>
    <row r="10" spans="1:7" ht="37.5">
      <c r="A10" s="127" t="s">
        <v>189</v>
      </c>
      <c r="B10" s="127" t="s">
        <v>668</v>
      </c>
      <c r="C10" s="128"/>
      <c r="D10" s="128"/>
      <c r="E10" s="128"/>
      <c r="F10" s="128"/>
      <c r="G10" s="129"/>
    </row>
    <row r="11" spans="1:7" ht="15" customHeight="1">
      <c r="A11" s="130"/>
      <c r="B11" s="131" t="s">
        <v>671</v>
      </c>
      <c r="C11" s="130" t="s">
        <v>224</v>
      </c>
      <c r="D11" s="130"/>
      <c r="E11" s="130"/>
      <c r="F11" s="132" t="s">
        <v>672</v>
      </c>
      <c r="G11" s="132"/>
    </row>
    <row r="12" spans="1:6" ht="15">
      <c r="A12" s="119" t="s">
        <v>673</v>
      </c>
      <c r="B12" s="119" t="s">
        <v>674</v>
      </c>
      <c r="C12" s="133">
        <v>58902.699489059996</v>
      </c>
      <c r="F12" s="134">
        <v>1</v>
      </c>
    </row>
    <row r="13" spans="1:6" ht="15">
      <c r="A13" s="119" t="s">
        <v>675</v>
      </c>
      <c r="B13" s="119" t="s">
        <v>676</v>
      </c>
      <c r="C13" s="133">
        <v>0</v>
      </c>
      <c r="F13" s="134">
        <v>0</v>
      </c>
    </row>
    <row r="14" spans="1:6" ht="15">
      <c r="A14" s="119" t="s">
        <v>677</v>
      </c>
      <c r="B14" s="119" t="s">
        <v>262</v>
      </c>
      <c r="C14" s="133">
        <v>0</v>
      </c>
      <c r="F14" s="134">
        <v>0</v>
      </c>
    </row>
    <row r="15" spans="1:6" ht="15">
      <c r="A15" s="119" t="s">
        <v>678</v>
      </c>
      <c r="B15" s="135" t="s">
        <v>264</v>
      </c>
      <c r="C15" s="133">
        <v>58902.699489059996</v>
      </c>
      <c r="F15" s="136">
        <v>1</v>
      </c>
    </row>
    <row r="16" spans="1:6" ht="15" outlineLevel="1">
      <c r="A16" s="119" t="s">
        <v>679</v>
      </c>
      <c r="B16" s="85"/>
      <c r="F16" s="137"/>
    </row>
    <row r="17" spans="1:6" ht="15" outlineLevel="1">
      <c r="A17" s="119" t="s">
        <v>680</v>
      </c>
      <c r="B17" s="85"/>
      <c r="F17" s="137"/>
    </row>
    <row r="18" spans="1:6" ht="15" outlineLevel="1">
      <c r="A18" s="119" t="s">
        <v>681</v>
      </c>
      <c r="B18" s="85"/>
      <c r="F18" s="137"/>
    </row>
    <row r="19" spans="1:6" ht="15" outlineLevel="1">
      <c r="A19" s="119" t="s">
        <v>682</v>
      </c>
      <c r="B19" s="85"/>
      <c r="F19" s="137"/>
    </row>
    <row r="20" spans="1:6" ht="15" outlineLevel="1">
      <c r="A20" s="119" t="s">
        <v>683</v>
      </c>
      <c r="B20" s="85"/>
      <c r="F20" s="137"/>
    </row>
    <row r="21" spans="1:6" ht="15" outlineLevel="1">
      <c r="A21" s="119" t="s">
        <v>684</v>
      </c>
      <c r="B21" s="85"/>
      <c r="F21" s="137"/>
    </row>
    <row r="22" spans="1:6" ht="15" outlineLevel="1">
      <c r="A22" s="119" t="s">
        <v>685</v>
      </c>
      <c r="B22" s="85"/>
      <c r="F22" s="137"/>
    </row>
    <row r="23" spans="1:6" ht="15" outlineLevel="1">
      <c r="A23" s="119" t="s">
        <v>686</v>
      </c>
      <c r="B23" s="85"/>
      <c r="F23" s="137"/>
    </row>
    <row r="24" spans="1:6" ht="15" outlineLevel="1">
      <c r="A24" s="119" t="s">
        <v>687</v>
      </c>
      <c r="B24" s="85"/>
      <c r="F24" s="137"/>
    </row>
    <row r="25" spans="1:6" ht="15" outlineLevel="1">
      <c r="A25" s="119" t="s">
        <v>688</v>
      </c>
      <c r="B25" s="85"/>
      <c r="F25" s="137"/>
    </row>
    <row r="26" spans="1:6" ht="15" outlineLevel="1">
      <c r="A26" s="119" t="s">
        <v>689</v>
      </c>
      <c r="B26" s="85"/>
      <c r="C26" s="115"/>
      <c r="D26" s="115"/>
      <c r="E26" s="115"/>
      <c r="F26" s="137"/>
    </row>
    <row r="27" spans="1:7" ht="15" customHeight="1">
      <c r="A27" s="130"/>
      <c r="B27" s="131" t="s">
        <v>690</v>
      </c>
      <c r="C27" s="130" t="s">
        <v>691</v>
      </c>
      <c r="D27" s="130" t="s">
        <v>692</v>
      </c>
      <c r="E27" s="138"/>
      <c r="F27" s="130" t="s">
        <v>693</v>
      </c>
      <c r="G27" s="132"/>
    </row>
    <row r="28" spans="1:6" ht="15">
      <c r="A28" s="119" t="s">
        <v>694</v>
      </c>
      <c r="B28" s="119" t="s">
        <v>695</v>
      </c>
      <c r="C28" s="133">
        <v>336929</v>
      </c>
      <c r="D28" s="139">
        <v>0</v>
      </c>
      <c r="F28" s="133">
        <v>336929</v>
      </c>
    </row>
    <row r="29" spans="1:2" ht="15" outlineLevel="1">
      <c r="A29" s="119" t="s">
        <v>696</v>
      </c>
      <c r="B29" s="62"/>
    </row>
    <row r="30" spans="1:2" ht="15" outlineLevel="1">
      <c r="A30" s="119" t="s">
        <v>697</v>
      </c>
      <c r="B30" s="62"/>
    </row>
    <row r="31" spans="1:2" ht="15" outlineLevel="1">
      <c r="A31" s="119" t="s">
        <v>698</v>
      </c>
      <c r="B31" s="140"/>
    </row>
    <row r="32" spans="1:2" ht="15" outlineLevel="1">
      <c r="A32" s="119" t="s">
        <v>699</v>
      </c>
      <c r="B32" s="140"/>
    </row>
    <row r="33" spans="1:2" ht="15" outlineLevel="1">
      <c r="A33" s="119" t="s">
        <v>700</v>
      </c>
      <c r="B33" s="140"/>
    </row>
    <row r="34" spans="1:2" ht="15" outlineLevel="1">
      <c r="A34" s="119" t="s">
        <v>701</v>
      </c>
      <c r="B34" s="140"/>
    </row>
    <row r="35" spans="1:7" ht="15" customHeight="1">
      <c r="A35" s="130"/>
      <c r="B35" s="131" t="s">
        <v>702</v>
      </c>
      <c r="C35" s="130" t="s">
        <v>703</v>
      </c>
      <c r="D35" s="130" t="s">
        <v>704</v>
      </c>
      <c r="E35" s="138"/>
      <c r="F35" s="132" t="s">
        <v>672</v>
      </c>
      <c r="G35" s="132"/>
    </row>
    <row r="36" spans="1:6" ht="15">
      <c r="A36" s="119" t="s">
        <v>705</v>
      </c>
      <c r="B36" s="119" t="s">
        <v>706</v>
      </c>
      <c r="C36" s="136">
        <v>0.0004772137620826821</v>
      </c>
      <c r="D36" s="136">
        <v>0</v>
      </c>
      <c r="E36" s="141"/>
      <c r="F36" s="136">
        <v>0.0004772137620826821</v>
      </c>
    </row>
    <row r="37" ht="15" outlineLevel="1">
      <c r="A37" s="119" t="s">
        <v>707</v>
      </c>
    </row>
    <row r="38" ht="15" outlineLevel="1">
      <c r="A38" s="119" t="s">
        <v>708</v>
      </c>
    </row>
    <row r="39" ht="15" outlineLevel="1">
      <c r="A39" s="119" t="s">
        <v>709</v>
      </c>
    </row>
    <row r="40" ht="15" outlineLevel="1">
      <c r="A40" s="119" t="s">
        <v>710</v>
      </c>
    </row>
    <row r="41" ht="15" outlineLevel="1">
      <c r="A41" s="119" t="s">
        <v>711</v>
      </c>
    </row>
    <row r="42" ht="15" outlineLevel="1">
      <c r="A42" s="119" t="s">
        <v>712</v>
      </c>
    </row>
    <row r="43" spans="1:7" ht="15" customHeight="1">
      <c r="A43" s="130"/>
      <c r="B43" s="131" t="s">
        <v>713</v>
      </c>
      <c r="C43" s="130" t="s">
        <v>703</v>
      </c>
      <c r="D43" s="130" t="s">
        <v>704</v>
      </c>
      <c r="E43" s="138"/>
      <c r="F43" s="132" t="s">
        <v>672</v>
      </c>
      <c r="G43" s="132"/>
    </row>
    <row r="44" spans="1:7" ht="15">
      <c r="A44" s="119" t="s">
        <v>714</v>
      </c>
      <c r="B44" s="142" t="s">
        <v>715</v>
      </c>
      <c r="C44" s="143">
        <v>0</v>
      </c>
      <c r="D44" s="143">
        <v>0</v>
      </c>
      <c r="E44" s="141"/>
      <c r="F44" s="143">
        <v>0</v>
      </c>
      <c r="G44" s="119"/>
    </row>
    <row r="45" spans="1:7" ht="15">
      <c r="A45" s="119" t="s">
        <v>716</v>
      </c>
      <c r="B45" s="119" t="s">
        <v>717</v>
      </c>
      <c r="C45" s="136">
        <v>0</v>
      </c>
      <c r="D45" s="136">
        <v>0</v>
      </c>
      <c r="E45" s="141"/>
      <c r="F45" s="136">
        <v>0</v>
      </c>
      <c r="G45" s="119"/>
    </row>
    <row r="46" spans="1:7" ht="15">
      <c r="A46" s="119" t="s">
        <v>718</v>
      </c>
      <c r="B46" s="119" t="s">
        <v>719</v>
      </c>
      <c r="C46" s="136">
        <v>0</v>
      </c>
      <c r="D46" s="136">
        <v>0</v>
      </c>
      <c r="E46" s="141"/>
      <c r="F46" s="136">
        <v>0</v>
      </c>
      <c r="G46" s="119"/>
    </row>
    <row r="47" spans="1:7" ht="15">
      <c r="A47" s="119" t="s">
        <v>720</v>
      </c>
      <c r="B47" s="119" t="s">
        <v>721</v>
      </c>
      <c r="C47" s="136">
        <v>0</v>
      </c>
      <c r="D47" s="136">
        <v>0</v>
      </c>
      <c r="E47" s="141"/>
      <c r="F47" s="136">
        <v>0</v>
      </c>
      <c r="G47" s="119"/>
    </row>
    <row r="48" spans="1:7" ht="15">
      <c r="A48" s="119" t="s">
        <v>722</v>
      </c>
      <c r="B48" s="119" t="s">
        <v>723</v>
      </c>
      <c r="C48" s="136">
        <v>0</v>
      </c>
      <c r="D48" s="136">
        <v>0</v>
      </c>
      <c r="E48" s="141"/>
      <c r="F48" s="136">
        <v>0</v>
      </c>
      <c r="G48" s="119"/>
    </row>
    <row r="49" spans="1:7" ht="15">
      <c r="A49" s="119" t="s">
        <v>724</v>
      </c>
      <c r="B49" s="119" t="s">
        <v>725</v>
      </c>
      <c r="C49" s="136">
        <v>0</v>
      </c>
      <c r="D49" s="136">
        <v>0</v>
      </c>
      <c r="E49" s="141"/>
      <c r="F49" s="136">
        <v>0</v>
      </c>
      <c r="G49" s="119"/>
    </row>
    <row r="50" spans="1:7" ht="15">
      <c r="A50" s="119" t="s">
        <v>726</v>
      </c>
      <c r="B50" s="119" t="s">
        <v>727</v>
      </c>
      <c r="C50" s="136">
        <v>0</v>
      </c>
      <c r="D50" s="136">
        <v>0</v>
      </c>
      <c r="E50" s="141"/>
      <c r="F50" s="136">
        <v>0</v>
      </c>
      <c r="G50" s="119"/>
    </row>
    <row r="51" spans="1:7" ht="15">
      <c r="A51" s="119" t="s">
        <v>728</v>
      </c>
      <c r="B51" s="119" t="s">
        <v>729</v>
      </c>
      <c r="C51" s="136">
        <v>0</v>
      </c>
      <c r="D51" s="136">
        <v>0</v>
      </c>
      <c r="E51" s="141"/>
      <c r="F51" s="136">
        <v>0</v>
      </c>
      <c r="G51" s="119"/>
    </row>
    <row r="52" spans="1:7" ht="15">
      <c r="A52" s="119" t="s">
        <v>730</v>
      </c>
      <c r="B52" s="119" t="s">
        <v>731</v>
      </c>
      <c r="C52" s="136">
        <v>0</v>
      </c>
      <c r="D52" s="136">
        <v>0</v>
      </c>
      <c r="E52" s="141"/>
      <c r="F52" s="136">
        <v>0</v>
      </c>
      <c r="G52" s="119"/>
    </row>
    <row r="53" spans="1:7" ht="15">
      <c r="A53" s="119" t="s">
        <v>732</v>
      </c>
      <c r="B53" s="119" t="s">
        <v>733</v>
      </c>
      <c r="C53" s="136">
        <v>0</v>
      </c>
      <c r="D53" s="136">
        <v>0</v>
      </c>
      <c r="E53" s="141"/>
      <c r="F53" s="136">
        <v>0</v>
      </c>
      <c r="G53" s="119"/>
    </row>
    <row r="54" spans="1:7" ht="15">
      <c r="A54" s="119" t="s">
        <v>734</v>
      </c>
      <c r="B54" s="119" t="s">
        <v>735</v>
      </c>
      <c r="C54" s="136">
        <v>0</v>
      </c>
      <c r="D54" s="136">
        <v>0</v>
      </c>
      <c r="E54" s="141"/>
      <c r="F54" s="136">
        <v>0</v>
      </c>
      <c r="G54" s="119"/>
    </row>
    <row r="55" spans="1:7" ht="15">
      <c r="A55" s="119" t="s">
        <v>736</v>
      </c>
      <c r="B55" s="119" t="s">
        <v>737</v>
      </c>
      <c r="C55" s="136">
        <v>0</v>
      </c>
      <c r="D55" s="136">
        <v>0</v>
      </c>
      <c r="E55" s="141"/>
      <c r="F55" s="136">
        <v>0</v>
      </c>
      <c r="G55" s="119"/>
    </row>
    <row r="56" spans="1:7" ht="15">
      <c r="A56" s="119" t="s">
        <v>738</v>
      </c>
      <c r="B56" s="119" t="s">
        <v>739</v>
      </c>
      <c r="C56" s="136">
        <v>0</v>
      </c>
      <c r="D56" s="136">
        <v>0</v>
      </c>
      <c r="E56" s="141"/>
      <c r="F56" s="136">
        <v>0</v>
      </c>
      <c r="G56" s="119"/>
    </row>
    <row r="57" spans="1:7" ht="15">
      <c r="A57" s="119" t="s">
        <v>740</v>
      </c>
      <c r="B57" s="119" t="s">
        <v>741</v>
      </c>
      <c r="C57" s="136">
        <v>0</v>
      </c>
      <c r="D57" s="136">
        <v>0</v>
      </c>
      <c r="E57" s="141"/>
      <c r="F57" s="136">
        <v>0</v>
      </c>
      <c r="G57" s="119"/>
    </row>
    <row r="58" spans="1:7" ht="15">
      <c r="A58" s="119" t="s">
        <v>742</v>
      </c>
      <c r="B58" s="119" t="s">
        <v>743</v>
      </c>
      <c r="C58" s="136">
        <v>0</v>
      </c>
      <c r="D58" s="136">
        <v>0</v>
      </c>
      <c r="E58" s="141"/>
      <c r="F58" s="136">
        <v>0</v>
      </c>
      <c r="G58" s="119"/>
    </row>
    <row r="59" spans="1:7" ht="15">
      <c r="A59" s="119" t="s">
        <v>744</v>
      </c>
      <c r="B59" s="119" t="s">
        <v>745</v>
      </c>
      <c r="C59" s="136">
        <v>0</v>
      </c>
      <c r="D59" s="136">
        <v>0</v>
      </c>
      <c r="E59" s="141"/>
      <c r="F59" s="136">
        <v>0</v>
      </c>
      <c r="G59" s="119"/>
    </row>
    <row r="60" spans="1:7" ht="15">
      <c r="A60" s="119" t="s">
        <v>746</v>
      </c>
      <c r="B60" s="119" t="s">
        <v>747</v>
      </c>
      <c r="C60" s="136">
        <v>0</v>
      </c>
      <c r="D60" s="136">
        <v>0</v>
      </c>
      <c r="E60" s="141"/>
      <c r="F60" s="136">
        <v>0</v>
      </c>
      <c r="G60" s="119"/>
    </row>
    <row r="61" spans="1:7" ht="15">
      <c r="A61" s="119" t="s">
        <v>748</v>
      </c>
      <c r="B61" s="119" t="s">
        <v>749</v>
      </c>
      <c r="C61" s="136">
        <v>0</v>
      </c>
      <c r="D61" s="136">
        <v>0</v>
      </c>
      <c r="E61" s="141"/>
      <c r="F61" s="136">
        <v>0</v>
      </c>
      <c r="G61" s="119"/>
    </row>
    <row r="62" spans="1:7" ht="15">
      <c r="A62" s="119" t="s">
        <v>750</v>
      </c>
      <c r="B62" s="119" t="s">
        <v>751</v>
      </c>
      <c r="C62" s="136">
        <v>0</v>
      </c>
      <c r="D62" s="136">
        <v>0</v>
      </c>
      <c r="E62" s="141"/>
      <c r="F62" s="136">
        <v>0</v>
      </c>
      <c r="G62" s="119"/>
    </row>
    <row r="63" spans="1:7" ht="15">
      <c r="A63" s="119" t="s">
        <v>752</v>
      </c>
      <c r="B63" s="119" t="s">
        <v>753</v>
      </c>
      <c r="C63" s="136">
        <v>0</v>
      </c>
      <c r="D63" s="136">
        <v>0</v>
      </c>
      <c r="E63" s="141"/>
      <c r="F63" s="136">
        <v>0</v>
      </c>
      <c r="G63" s="119"/>
    </row>
    <row r="64" spans="1:7" ht="15">
      <c r="A64" s="119" t="s">
        <v>754</v>
      </c>
      <c r="B64" s="119" t="s">
        <v>755</v>
      </c>
      <c r="C64" s="136">
        <v>0</v>
      </c>
      <c r="D64" s="136">
        <v>0</v>
      </c>
      <c r="E64" s="141"/>
      <c r="F64" s="136">
        <v>0</v>
      </c>
      <c r="G64" s="119"/>
    </row>
    <row r="65" spans="1:7" ht="15">
      <c r="A65" s="119" t="s">
        <v>756</v>
      </c>
      <c r="B65" s="119" t="s">
        <v>757</v>
      </c>
      <c r="C65" s="136">
        <v>0</v>
      </c>
      <c r="D65" s="136">
        <v>0</v>
      </c>
      <c r="E65" s="141"/>
      <c r="F65" s="136">
        <v>0</v>
      </c>
      <c r="G65" s="119"/>
    </row>
    <row r="66" spans="1:7" ht="15">
      <c r="A66" s="119" t="s">
        <v>758</v>
      </c>
      <c r="B66" s="119" t="s">
        <v>759</v>
      </c>
      <c r="C66" s="136">
        <v>0</v>
      </c>
      <c r="D66" s="136">
        <v>0</v>
      </c>
      <c r="E66" s="141"/>
      <c r="F66" s="136">
        <v>0</v>
      </c>
      <c r="G66" s="119"/>
    </row>
    <row r="67" spans="1:7" ht="15">
      <c r="A67" s="119" t="s">
        <v>760</v>
      </c>
      <c r="B67" s="119" t="s">
        <v>761</v>
      </c>
      <c r="C67" s="136">
        <v>0</v>
      </c>
      <c r="D67" s="136">
        <v>0</v>
      </c>
      <c r="E67" s="141"/>
      <c r="F67" s="136">
        <v>0</v>
      </c>
      <c r="G67" s="119"/>
    </row>
    <row r="68" spans="1:7" ht="15">
      <c r="A68" s="119" t="s">
        <v>762</v>
      </c>
      <c r="B68" s="119" t="s">
        <v>763</v>
      </c>
      <c r="C68" s="136">
        <v>0</v>
      </c>
      <c r="D68" s="136">
        <v>0</v>
      </c>
      <c r="E68" s="141"/>
      <c r="F68" s="136">
        <v>0</v>
      </c>
      <c r="G68" s="119"/>
    </row>
    <row r="69" spans="1:7" ht="15">
      <c r="A69" s="119" t="s">
        <v>764</v>
      </c>
      <c r="B69" s="119" t="s">
        <v>765</v>
      </c>
      <c r="C69" s="136">
        <v>0</v>
      </c>
      <c r="D69" s="136">
        <v>0</v>
      </c>
      <c r="E69" s="141"/>
      <c r="F69" s="136">
        <v>0</v>
      </c>
      <c r="G69" s="119"/>
    </row>
    <row r="70" spans="1:7" ht="15">
      <c r="A70" s="119" t="s">
        <v>766</v>
      </c>
      <c r="B70" s="119" t="s">
        <v>767</v>
      </c>
      <c r="C70" s="136">
        <v>0</v>
      </c>
      <c r="D70" s="136">
        <v>0</v>
      </c>
      <c r="E70" s="141"/>
      <c r="F70" s="136">
        <v>0</v>
      </c>
      <c r="G70" s="119"/>
    </row>
    <row r="71" spans="1:7" ht="15">
      <c r="A71" s="119" t="s">
        <v>768</v>
      </c>
      <c r="B71" s="119" t="s">
        <v>769</v>
      </c>
      <c r="C71" s="136">
        <v>0</v>
      </c>
      <c r="D71" s="136">
        <v>0</v>
      </c>
      <c r="E71" s="141"/>
      <c r="F71" s="136">
        <v>0</v>
      </c>
      <c r="G71" s="119"/>
    </row>
    <row r="72" spans="1:7" ht="15">
      <c r="A72" s="119" t="s">
        <v>770</v>
      </c>
      <c r="B72" s="119" t="s">
        <v>771</v>
      </c>
      <c r="C72" s="136">
        <v>0</v>
      </c>
      <c r="D72" s="136">
        <v>0</v>
      </c>
      <c r="E72" s="141"/>
      <c r="F72" s="136">
        <v>0</v>
      </c>
      <c r="G72" s="119"/>
    </row>
    <row r="73" spans="1:7" ht="15">
      <c r="A73" s="119" t="s">
        <v>772</v>
      </c>
      <c r="B73" s="142" t="s">
        <v>448</v>
      </c>
      <c r="C73" s="143">
        <v>0</v>
      </c>
      <c r="D73" s="143">
        <v>0</v>
      </c>
      <c r="E73" s="141"/>
      <c r="F73" s="143">
        <v>0</v>
      </c>
      <c r="G73" s="119"/>
    </row>
    <row r="74" spans="1:7" ht="15">
      <c r="A74" s="119" t="s">
        <v>773</v>
      </c>
      <c r="B74" s="119" t="s">
        <v>774</v>
      </c>
      <c r="C74" s="136">
        <v>0</v>
      </c>
      <c r="D74" s="136">
        <v>0</v>
      </c>
      <c r="E74" s="141"/>
      <c r="F74" s="136">
        <v>0</v>
      </c>
      <c r="G74" s="119"/>
    </row>
    <row r="75" spans="1:7" ht="15">
      <c r="A75" s="119" t="s">
        <v>775</v>
      </c>
      <c r="B75" s="119" t="s">
        <v>776</v>
      </c>
      <c r="C75" s="136">
        <v>0</v>
      </c>
      <c r="D75" s="136">
        <v>0</v>
      </c>
      <c r="E75" s="141"/>
      <c r="F75" s="136">
        <v>0</v>
      </c>
      <c r="G75" s="119"/>
    </row>
    <row r="76" spans="1:7" ht="15">
      <c r="A76" s="119" t="s">
        <v>777</v>
      </c>
      <c r="B76" s="119" t="s">
        <v>778</v>
      </c>
      <c r="C76" s="136">
        <v>0</v>
      </c>
      <c r="D76" s="136">
        <v>0</v>
      </c>
      <c r="E76" s="141"/>
      <c r="F76" s="136">
        <v>0</v>
      </c>
      <c r="G76" s="119"/>
    </row>
    <row r="77" spans="1:7" ht="15">
      <c r="A77" s="119" t="s">
        <v>779</v>
      </c>
      <c r="B77" s="142" t="s">
        <v>262</v>
      </c>
      <c r="C77" s="143">
        <v>1</v>
      </c>
      <c r="D77" s="143">
        <v>0</v>
      </c>
      <c r="E77" s="141"/>
      <c r="F77" s="143">
        <v>1</v>
      </c>
      <c r="G77" s="119"/>
    </row>
    <row r="78" spans="1:7" ht="15">
      <c r="A78" s="119" t="s">
        <v>780</v>
      </c>
      <c r="B78" s="98" t="s">
        <v>450</v>
      </c>
      <c r="C78" s="136">
        <v>0</v>
      </c>
      <c r="D78" s="136">
        <v>0</v>
      </c>
      <c r="E78" s="141"/>
      <c r="F78" s="136">
        <v>0</v>
      </c>
      <c r="G78" s="119"/>
    </row>
    <row r="79" spans="1:7" ht="15">
      <c r="A79" s="119" t="s">
        <v>781</v>
      </c>
      <c r="B79" s="98" t="s">
        <v>452</v>
      </c>
      <c r="C79" s="136">
        <v>0</v>
      </c>
      <c r="D79" s="136">
        <v>0</v>
      </c>
      <c r="E79" s="141"/>
      <c r="F79" s="136">
        <v>0</v>
      </c>
      <c r="G79" s="119"/>
    </row>
    <row r="80" spans="1:7" ht="15">
      <c r="A80" s="119" t="s">
        <v>782</v>
      </c>
      <c r="B80" s="98" t="s">
        <v>454</v>
      </c>
      <c r="C80" s="136">
        <v>0</v>
      </c>
      <c r="D80" s="136">
        <v>0</v>
      </c>
      <c r="E80" s="141"/>
      <c r="F80" s="136">
        <v>0</v>
      </c>
      <c r="G80" s="119"/>
    </row>
    <row r="81" spans="1:7" ht="15">
      <c r="A81" s="119" t="s">
        <v>783</v>
      </c>
      <c r="B81" s="98" t="s">
        <v>163</v>
      </c>
      <c r="C81" s="136">
        <v>1</v>
      </c>
      <c r="D81" s="136">
        <v>0</v>
      </c>
      <c r="E81" s="141"/>
      <c r="F81" s="136">
        <v>1</v>
      </c>
      <c r="G81" s="119"/>
    </row>
    <row r="82" spans="1:7" ht="15">
      <c r="A82" s="119" t="s">
        <v>784</v>
      </c>
      <c r="B82" s="98" t="s">
        <v>457</v>
      </c>
      <c r="C82" s="136">
        <v>0</v>
      </c>
      <c r="D82" s="136">
        <v>0</v>
      </c>
      <c r="E82" s="141"/>
      <c r="F82" s="136">
        <v>0</v>
      </c>
      <c r="G82" s="119"/>
    </row>
    <row r="83" spans="1:7" ht="15">
      <c r="A83" s="119" t="s">
        <v>785</v>
      </c>
      <c r="B83" s="98" t="s">
        <v>459</v>
      </c>
      <c r="C83" s="136">
        <v>0</v>
      </c>
      <c r="D83" s="136">
        <v>0</v>
      </c>
      <c r="E83" s="141"/>
      <c r="F83" s="136">
        <v>0</v>
      </c>
      <c r="G83" s="119"/>
    </row>
    <row r="84" spans="1:7" ht="15">
      <c r="A84" s="119" t="s">
        <v>786</v>
      </c>
      <c r="B84" s="98" t="s">
        <v>461</v>
      </c>
      <c r="C84" s="136">
        <v>0</v>
      </c>
      <c r="D84" s="136">
        <v>0</v>
      </c>
      <c r="E84" s="141"/>
      <c r="F84" s="136">
        <v>0</v>
      </c>
      <c r="G84" s="119"/>
    </row>
    <row r="85" spans="1:7" ht="15">
      <c r="A85" s="119" t="s">
        <v>787</v>
      </c>
      <c r="B85" s="98" t="s">
        <v>463</v>
      </c>
      <c r="C85" s="136">
        <v>0</v>
      </c>
      <c r="D85" s="136">
        <v>0</v>
      </c>
      <c r="E85" s="141"/>
      <c r="F85" s="136">
        <v>0</v>
      </c>
      <c r="G85" s="119"/>
    </row>
    <row r="86" spans="1:7" ht="15">
      <c r="A86" s="119" t="s">
        <v>788</v>
      </c>
      <c r="B86" s="98" t="s">
        <v>465</v>
      </c>
      <c r="C86" s="136">
        <v>0</v>
      </c>
      <c r="D86" s="136">
        <v>0</v>
      </c>
      <c r="E86" s="141"/>
      <c r="F86" s="136">
        <v>0</v>
      </c>
      <c r="G86" s="119"/>
    </row>
    <row r="87" spans="1:7" ht="15">
      <c r="A87" s="119" t="s">
        <v>789</v>
      </c>
      <c r="B87" s="98" t="s">
        <v>262</v>
      </c>
      <c r="C87" s="136">
        <v>0</v>
      </c>
      <c r="D87" s="136">
        <v>0</v>
      </c>
      <c r="E87" s="141"/>
      <c r="F87" s="136">
        <v>0</v>
      </c>
      <c r="G87" s="119"/>
    </row>
    <row r="88" spans="1:7" ht="15" outlineLevel="1">
      <c r="A88" s="119" t="s">
        <v>790</v>
      </c>
      <c r="B88" s="85"/>
      <c r="G88" s="119"/>
    </row>
    <row r="89" spans="1:7" ht="15" outlineLevel="1">
      <c r="A89" s="119" t="s">
        <v>791</v>
      </c>
      <c r="B89" s="85"/>
      <c r="G89" s="119"/>
    </row>
    <row r="90" spans="1:7" ht="15" outlineLevel="1">
      <c r="A90" s="119" t="s">
        <v>792</v>
      </c>
      <c r="B90" s="85"/>
      <c r="G90" s="119"/>
    </row>
    <row r="91" spans="1:7" ht="15" outlineLevel="1">
      <c r="A91" s="119" t="s">
        <v>793</v>
      </c>
      <c r="B91" s="85"/>
      <c r="G91" s="119"/>
    </row>
    <row r="92" spans="1:7" ht="15" outlineLevel="1">
      <c r="A92" s="119" t="s">
        <v>794</v>
      </c>
      <c r="B92" s="85"/>
      <c r="G92" s="119"/>
    </row>
    <row r="93" spans="1:7" ht="15" outlineLevel="1">
      <c r="A93" s="119" t="s">
        <v>795</v>
      </c>
      <c r="B93" s="85"/>
      <c r="G93" s="119"/>
    </row>
    <row r="94" spans="1:7" ht="15" outlineLevel="1">
      <c r="A94" s="119" t="s">
        <v>796</v>
      </c>
      <c r="B94" s="85"/>
      <c r="G94" s="119"/>
    </row>
    <row r="95" spans="1:7" ht="15" outlineLevel="1">
      <c r="A95" s="119" t="s">
        <v>797</v>
      </c>
      <c r="B95" s="85"/>
      <c r="G95" s="119"/>
    </row>
    <row r="96" spans="1:7" ht="15" outlineLevel="1">
      <c r="A96" s="119" t="s">
        <v>798</v>
      </c>
      <c r="B96" s="85"/>
      <c r="G96" s="119"/>
    </row>
    <row r="97" spans="1:7" ht="15" outlineLevel="1">
      <c r="A97" s="119" t="s">
        <v>799</v>
      </c>
      <c r="B97" s="85"/>
      <c r="G97" s="119"/>
    </row>
    <row r="98" spans="1:7" ht="15" customHeight="1">
      <c r="A98" s="130"/>
      <c r="B98" s="131" t="s">
        <v>800</v>
      </c>
      <c r="C98" s="130" t="s">
        <v>703</v>
      </c>
      <c r="D98" s="130" t="s">
        <v>704</v>
      </c>
      <c r="E98" s="138"/>
      <c r="F98" s="132" t="s">
        <v>672</v>
      </c>
      <c r="G98" s="132"/>
    </row>
    <row r="99" spans="1:7" ht="15">
      <c r="A99" s="119" t="s">
        <v>801</v>
      </c>
      <c r="B99" s="98" t="s">
        <v>802</v>
      </c>
      <c r="C99" s="136">
        <v>0.11038477741207099</v>
      </c>
      <c r="D99" s="136">
        <v>0</v>
      </c>
      <c r="E99" s="141"/>
      <c r="F99" s="136">
        <v>0.11038477741207099</v>
      </c>
      <c r="G99" s="119"/>
    </row>
    <row r="100" spans="1:7" ht="15">
      <c r="A100" s="119" t="s">
        <v>803</v>
      </c>
      <c r="B100" s="98" t="s">
        <v>804</v>
      </c>
      <c r="C100" s="136">
        <v>0.223171460906159</v>
      </c>
      <c r="D100" s="136">
        <v>0</v>
      </c>
      <c r="E100" s="141"/>
      <c r="F100" s="136">
        <v>0.223171460906159</v>
      </c>
      <c r="G100" s="119"/>
    </row>
    <row r="101" spans="1:7" ht="15">
      <c r="A101" s="119" t="s">
        <v>805</v>
      </c>
      <c r="B101" s="98" t="s">
        <v>806</v>
      </c>
      <c r="C101" s="136">
        <v>0.0254888955121462</v>
      </c>
      <c r="D101" s="136">
        <v>0</v>
      </c>
      <c r="E101" s="141"/>
      <c r="F101" s="136">
        <v>0.0254888955121462</v>
      </c>
      <c r="G101" s="119"/>
    </row>
    <row r="102" spans="1:7" ht="15">
      <c r="A102" s="119" t="s">
        <v>807</v>
      </c>
      <c r="B102" s="98" t="s">
        <v>808</v>
      </c>
      <c r="C102" s="136">
        <v>0.009238467401329699</v>
      </c>
      <c r="D102" s="136">
        <v>0</v>
      </c>
      <c r="E102" s="141"/>
      <c r="F102" s="136">
        <v>0.009238467401329699</v>
      </c>
      <c r="G102" s="119"/>
    </row>
    <row r="103" spans="1:7" ht="15">
      <c r="A103" s="119" t="s">
        <v>809</v>
      </c>
      <c r="B103" s="98" t="s">
        <v>810</v>
      </c>
      <c r="C103" s="136">
        <v>0.00847786530094003</v>
      </c>
      <c r="D103" s="136">
        <v>0</v>
      </c>
      <c r="E103" s="141"/>
      <c r="F103" s="136">
        <v>0.00847786530094003</v>
      </c>
      <c r="G103" s="119"/>
    </row>
    <row r="104" spans="1:7" ht="15">
      <c r="A104" s="119" t="s">
        <v>811</v>
      </c>
      <c r="B104" s="98" t="s">
        <v>812</v>
      </c>
      <c r="C104" s="136">
        <v>4.04958249908907E-05</v>
      </c>
      <c r="D104" s="136">
        <v>0</v>
      </c>
      <c r="E104" s="141"/>
      <c r="F104" s="136">
        <v>4.04958249908907E-05</v>
      </c>
      <c r="G104" s="119"/>
    </row>
    <row r="105" spans="1:7" ht="15">
      <c r="A105" s="119" t="s">
        <v>813</v>
      </c>
      <c r="B105" s="98" t="s">
        <v>814</v>
      </c>
      <c r="C105" s="136">
        <v>0.0171973200883287</v>
      </c>
      <c r="D105" s="136">
        <v>0</v>
      </c>
      <c r="E105" s="141"/>
      <c r="F105" s="136">
        <v>0.0171973200883287</v>
      </c>
      <c r="G105" s="119"/>
    </row>
    <row r="106" spans="1:7" ht="15">
      <c r="A106" s="119" t="s">
        <v>815</v>
      </c>
      <c r="B106" s="98" t="s">
        <v>816</v>
      </c>
      <c r="C106" s="136">
        <v>6.79014889757785E-07</v>
      </c>
      <c r="D106" s="136">
        <v>0</v>
      </c>
      <c r="E106" s="141"/>
      <c r="F106" s="136">
        <v>6.79014889757785E-07</v>
      </c>
      <c r="G106" s="119"/>
    </row>
    <row r="107" spans="1:7" ht="15">
      <c r="A107" s="119" t="s">
        <v>817</v>
      </c>
      <c r="B107" s="98" t="s">
        <v>818</v>
      </c>
      <c r="C107" s="136">
        <v>0.475683697655045</v>
      </c>
      <c r="D107" s="136">
        <v>0</v>
      </c>
      <c r="E107" s="141"/>
      <c r="F107" s="136">
        <v>0.475683697655045</v>
      </c>
      <c r="G107" s="119"/>
    </row>
    <row r="108" spans="1:7" ht="15">
      <c r="A108" s="119" t="s">
        <v>819</v>
      </c>
      <c r="B108" s="98" t="s">
        <v>820</v>
      </c>
      <c r="C108" s="136">
        <v>0.00212246910845266</v>
      </c>
      <c r="D108" s="136">
        <v>0</v>
      </c>
      <c r="E108" s="141"/>
      <c r="F108" s="136">
        <v>0.00212246910845266</v>
      </c>
      <c r="G108" s="119"/>
    </row>
    <row r="109" spans="1:7" ht="15">
      <c r="A109" s="119" t="s">
        <v>821</v>
      </c>
      <c r="B109" s="98" t="s">
        <v>822</v>
      </c>
      <c r="C109" s="136">
        <v>0.102957686457076</v>
      </c>
      <c r="D109" s="136">
        <v>0</v>
      </c>
      <c r="E109" s="141"/>
      <c r="F109" s="136">
        <v>0.102957686457076</v>
      </c>
      <c r="G109" s="119"/>
    </row>
    <row r="110" spans="1:7" ht="15">
      <c r="A110" s="119" t="s">
        <v>823</v>
      </c>
      <c r="B110" s="98" t="s">
        <v>824</v>
      </c>
      <c r="C110" s="136">
        <v>0.0249423052061115</v>
      </c>
      <c r="D110" s="136">
        <v>0</v>
      </c>
      <c r="E110" s="141"/>
      <c r="F110" s="136">
        <v>0.0249423052061115</v>
      </c>
      <c r="G110" s="119"/>
    </row>
    <row r="111" spans="1:7" ht="15">
      <c r="A111" s="119" t="s">
        <v>825</v>
      </c>
      <c r="B111" s="98" t="s">
        <v>826</v>
      </c>
      <c r="C111" s="136">
        <v>0.000293880112459278</v>
      </c>
      <c r="D111" s="136">
        <v>0</v>
      </c>
      <c r="E111" s="141"/>
      <c r="F111" s="136">
        <v>0.000293880112459278</v>
      </c>
      <c r="G111" s="119"/>
    </row>
    <row r="112" spans="1:7" ht="15">
      <c r="A112" s="119" t="s">
        <v>827</v>
      </c>
      <c r="B112" s="98"/>
      <c r="G112" s="119"/>
    </row>
    <row r="113" spans="1:7" ht="15">
      <c r="A113" s="119" t="s">
        <v>828</v>
      </c>
      <c r="B113" s="98"/>
      <c r="G113" s="119"/>
    </row>
    <row r="114" spans="1:7" ht="15">
      <c r="A114" s="119" t="s">
        <v>829</v>
      </c>
      <c r="B114" s="98"/>
      <c r="G114" s="119"/>
    </row>
    <row r="115" spans="1:7" ht="15">
      <c r="A115" s="119" t="s">
        <v>830</v>
      </c>
      <c r="B115" s="98"/>
      <c r="G115" s="119"/>
    </row>
    <row r="116" spans="1:7" ht="15">
      <c r="A116" s="119" t="s">
        <v>831</v>
      </c>
      <c r="B116" s="98"/>
      <c r="G116" s="119"/>
    </row>
    <row r="117" spans="1:7" ht="15">
      <c r="A117" s="119" t="s">
        <v>832</v>
      </c>
      <c r="B117" s="98"/>
      <c r="G117" s="119"/>
    </row>
    <row r="118" spans="1:7" ht="15">
      <c r="A118" s="119" t="s">
        <v>833</v>
      </c>
      <c r="B118" s="98"/>
      <c r="G118" s="119"/>
    </row>
    <row r="119" spans="1:7" ht="15">
      <c r="A119" s="119" t="s">
        <v>834</v>
      </c>
      <c r="B119" s="98"/>
      <c r="G119" s="119"/>
    </row>
    <row r="120" spans="1:7" ht="15">
      <c r="A120" s="119" t="s">
        <v>835</v>
      </c>
      <c r="B120" s="98"/>
      <c r="G120" s="119"/>
    </row>
    <row r="121" spans="1:7" ht="15">
      <c r="A121" s="119" t="s">
        <v>836</v>
      </c>
      <c r="B121" s="98"/>
      <c r="G121" s="119"/>
    </row>
    <row r="122" spans="1:7" ht="15">
      <c r="A122" s="119" t="s">
        <v>837</v>
      </c>
      <c r="B122" s="98"/>
      <c r="G122" s="119"/>
    </row>
    <row r="123" spans="1:7" ht="15">
      <c r="A123" s="119" t="s">
        <v>838</v>
      </c>
      <c r="B123" s="98"/>
      <c r="G123" s="119"/>
    </row>
    <row r="124" spans="1:7" ht="15">
      <c r="A124" s="119" t="s">
        <v>839</v>
      </c>
      <c r="B124" s="98"/>
      <c r="G124" s="119"/>
    </row>
    <row r="125" spans="1:7" ht="15">
      <c r="A125" s="119" t="s">
        <v>840</v>
      </c>
      <c r="B125" s="98"/>
      <c r="G125" s="119"/>
    </row>
    <row r="126" spans="1:7" ht="15">
      <c r="A126" s="119" t="s">
        <v>841</v>
      </c>
      <c r="B126" s="98"/>
      <c r="G126" s="119"/>
    </row>
    <row r="127" spans="1:7" ht="15">
      <c r="A127" s="119" t="s">
        <v>842</v>
      </c>
      <c r="B127" s="98"/>
      <c r="G127" s="119"/>
    </row>
    <row r="128" spans="1:7" ht="15">
      <c r="A128" s="119" t="s">
        <v>843</v>
      </c>
      <c r="B128" s="98"/>
      <c r="G128" s="119"/>
    </row>
    <row r="129" spans="1:7" ht="15">
      <c r="A129" s="119" t="s">
        <v>844</v>
      </c>
      <c r="B129" s="98"/>
      <c r="G129" s="119"/>
    </row>
    <row r="130" spans="1:7" ht="15">
      <c r="A130" s="44" t="s">
        <v>845</v>
      </c>
      <c r="B130" s="98"/>
      <c r="G130" s="119"/>
    </row>
    <row r="131" spans="1:7" ht="15">
      <c r="A131" s="44" t="s">
        <v>846</v>
      </c>
      <c r="B131" s="98"/>
      <c r="G131" s="119"/>
    </row>
    <row r="132" spans="1:7" ht="15">
      <c r="A132" s="44" t="s">
        <v>847</v>
      </c>
      <c r="B132" s="98"/>
      <c r="G132" s="119"/>
    </row>
    <row r="133" spans="1:7" ht="15">
      <c r="A133" s="44" t="s">
        <v>848</v>
      </c>
      <c r="B133" s="98"/>
      <c r="G133" s="119"/>
    </row>
    <row r="134" spans="1:7" ht="15">
      <c r="A134" s="44" t="s">
        <v>849</v>
      </c>
      <c r="B134" s="98"/>
      <c r="G134" s="119"/>
    </row>
    <row r="135" spans="1:7" ht="15">
      <c r="A135" s="44" t="s">
        <v>850</v>
      </c>
      <c r="B135" s="98"/>
      <c r="G135" s="119"/>
    </row>
    <row r="136" spans="1:7" ht="15">
      <c r="A136" s="44" t="s">
        <v>851</v>
      </c>
      <c r="B136" s="98"/>
      <c r="G136" s="119"/>
    </row>
    <row r="137" spans="1:7" ht="15">
      <c r="A137" s="44" t="s">
        <v>852</v>
      </c>
      <c r="B137" s="98"/>
      <c r="G137" s="119"/>
    </row>
    <row r="138" spans="1:7" ht="15">
      <c r="A138" s="44" t="s">
        <v>853</v>
      </c>
      <c r="B138" s="98"/>
      <c r="G138" s="119"/>
    </row>
    <row r="139" spans="1:7" ht="15">
      <c r="A139" s="44" t="s">
        <v>854</v>
      </c>
      <c r="B139" s="98"/>
      <c r="G139" s="119"/>
    </row>
    <row r="140" spans="1:7" ht="15">
      <c r="A140" s="44" t="s">
        <v>855</v>
      </c>
      <c r="B140" s="98"/>
      <c r="G140" s="119"/>
    </row>
    <row r="141" spans="1:7" ht="15">
      <c r="A141" s="44" t="s">
        <v>856</v>
      </c>
      <c r="B141" s="98"/>
      <c r="G141" s="119"/>
    </row>
    <row r="142" spans="1:7" ht="15">
      <c r="A142" s="44" t="s">
        <v>857</v>
      </c>
      <c r="B142" s="98"/>
      <c r="G142" s="119"/>
    </row>
    <row r="143" spans="1:7" ht="15">
      <c r="A143" s="44" t="s">
        <v>858</v>
      </c>
      <c r="B143" s="98"/>
      <c r="G143" s="119"/>
    </row>
    <row r="144" spans="1:7" ht="15">
      <c r="A144" s="44" t="s">
        <v>859</v>
      </c>
      <c r="B144" s="98"/>
      <c r="G144" s="119"/>
    </row>
    <row r="145" spans="1:7" ht="15">
      <c r="A145" s="44" t="s">
        <v>860</v>
      </c>
      <c r="B145" s="98"/>
      <c r="G145" s="119"/>
    </row>
    <row r="146" spans="1:7" ht="15">
      <c r="A146" s="44" t="s">
        <v>861</v>
      </c>
      <c r="B146" s="98"/>
      <c r="G146" s="119"/>
    </row>
    <row r="147" spans="1:7" ht="15">
      <c r="A147" s="44" t="s">
        <v>862</v>
      </c>
      <c r="B147" s="98"/>
      <c r="G147" s="119"/>
    </row>
    <row r="148" spans="1:7" ht="15">
      <c r="A148" s="44" t="s">
        <v>863</v>
      </c>
      <c r="B148" s="98"/>
      <c r="G148" s="119"/>
    </row>
    <row r="149" spans="1:7" ht="15" customHeight="1">
      <c r="A149" s="130"/>
      <c r="B149" s="131" t="s">
        <v>864</v>
      </c>
      <c r="C149" s="130" t="s">
        <v>703</v>
      </c>
      <c r="D149" s="130" t="s">
        <v>704</v>
      </c>
      <c r="E149" s="138"/>
      <c r="F149" s="132" t="s">
        <v>672</v>
      </c>
      <c r="G149" s="132"/>
    </row>
    <row r="150" spans="1:6" ht="15">
      <c r="A150" s="119" t="s">
        <v>865</v>
      </c>
      <c r="B150" s="119" t="s">
        <v>866</v>
      </c>
      <c r="C150" s="136">
        <v>0.7309937506367951</v>
      </c>
      <c r="D150" s="136">
        <v>0</v>
      </c>
      <c r="E150" s="144"/>
      <c r="F150" s="136">
        <v>0.7309937506367951</v>
      </c>
    </row>
    <row r="151" spans="1:6" ht="15">
      <c r="A151" s="119" t="s">
        <v>867</v>
      </c>
      <c r="B151" s="119" t="s">
        <v>868</v>
      </c>
      <c r="C151" s="136">
        <v>0.269006249363205</v>
      </c>
      <c r="D151" s="136">
        <v>0</v>
      </c>
      <c r="E151" s="144"/>
      <c r="F151" s="136">
        <v>0.269006249363205</v>
      </c>
    </row>
    <row r="152" spans="1:6" ht="15">
      <c r="A152" s="119" t="s">
        <v>869</v>
      </c>
      <c r="B152" s="119" t="s">
        <v>262</v>
      </c>
      <c r="C152" s="136">
        <v>0</v>
      </c>
      <c r="D152" s="136">
        <v>0</v>
      </c>
      <c r="E152" s="144"/>
      <c r="F152" s="136">
        <v>0</v>
      </c>
    </row>
    <row r="153" spans="1:5" ht="15" outlineLevel="1">
      <c r="A153" s="119" t="s">
        <v>870</v>
      </c>
      <c r="E153" s="113"/>
    </row>
    <row r="154" spans="1:5" ht="15" outlineLevel="1">
      <c r="A154" s="119" t="s">
        <v>871</v>
      </c>
      <c r="E154" s="113"/>
    </row>
    <row r="155" spans="1:5" ht="15" outlineLevel="1">
      <c r="A155" s="119" t="s">
        <v>872</v>
      </c>
      <c r="E155" s="113"/>
    </row>
    <row r="156" spans="1:5" ht="15" outlineLevel="1">
      <c r="A156" s="119" t="s">
        <v>873</v>
      </c>
      <c r="E156" s="113"/>
    </row>
    <row r="157" spans="1:5" ht="15" outlineLevel="1">
      <c r="A157" s="119" t="s">
        <v>874</v>
      </c>
      <c r="E157" s="113"/>
    </row>
    <row r="158" spans="1:5" ht="15" outlineLevel="1">
      <c r="A158" s="119" t="s">
        <v>875</v>
      </c>
      <c r="E158" s="113"/>
    </row>
    <row r="159" spans="1:7" ht="15" customHeight="1">
      <c r="A159" s="130"/>
      <c r="B159" s="131" t="s">
        <v>876</v>
      </c>
      <c r="C159" s="130" t="s">
        <v>703</v>
      </c>
      <c r="D159" s="130" t="s">
        <v>704</v>
      </c>
      <c r="E159" s="138"/>
      <c r="F159" s="132" t="s">
        <v>672</v>
      </c>
      <c r="G159" s="132"/>
    </row>
    <row r="160" spans="1:6" ht="15">
      <c r="A160" s="119" t="s">
        <v>877</v>
      </c>
      <c r="B160" s="119" t="s">
        <v>878</v>
      </c>
      <c r="C160" s="136">
        <v>0</v>
      </c>
      <c r="D160" s="136">
        <v>0</v>
      </c>
      <c r="E160" s="141"/>
      <c r="F160" s="136">
        <v>0</v>
      </c>
    </row>
    <row r="161" spans="1:6" ht="15">
      <c r="A161" s="119" t="s">
        <v>879</v>
      </c>
      <c r="B161" s="119" t="s">
        <v>880</v>
      </c>
      <c r="C161" s="136">
        <v>1</v>
      </c>
      <c r="D161" s="136">
        <v>0</v>
      </c>
      <c r="E161" s="141"/>
      <c r="F161" s="136">
        <v>1</v>
      </c>
    </row>
    <row r="162" spans="1:6" ht="15">
      <c r="A162" s="119" t="s">
        <v>881</v>
      </c>
      <c r="B162" s="119" t="s">
        <v>262</v>
      </c>
      <c r="C162" s="136">
        <v>0</v>
      </c>
      <c r="D162" s="136">
        <v>0</v>
      </c>
      <c r="E162" s="144"/>
      <c r="F162" s="136">
        <v>0</v>
      </c>
    </row>
    <row r="163" spans="1:5" ht="15" outlineLevel="1">
      <c r="A163" s="119" t="s">
        <v>882</v>
      </c>
      <c r="E163" s="113"/>
    </row>
    <row r="164" spans="1:5" ht="15" outlineLevel="1">
      <c r="A164" s="119" t="s">
        <v>883</v>
      </c>
      <c r="E164" s="113"/>
    </row>
    <row r="165" spans="1:5" ht="15" outlineLevel="1">
      <c r="A165" s="119" t="s">
        <v>884</v>
      </c>
      <c r="E165" s="113"/>
    </row>
    <row r="166" spans="1:5" ht="15" outlineLevel="1">
      <c r="A166" s="119" t="s">
        <v>885</v>
      </c>
      <c r="E166" s="113"/>
    </row>
    <row r="167" spans="1:5" ht="15" outlineLevel="1">
      <c r="A167" s="119" t="s">
        <v>886</v>
      </c>
      <c r="E167" s="113"/>
    </row>
    <row r="168" spans="1:5" ht="15" outlineLevel="1">
      <c r="A168" s="119" t="s">
        <v>887</v>
      </c>
      <c r="E168" s="113"/>
    </row>
    <row r="169" spans="1:7" ht="15" customHeight="1">
      <c r="A169" s="130"/>
      <c r="B169" s="131" t="s">
        <v>888</v>
      </c>
      <c r="C169" s="130" t="s">
        <v>703</v>
      </c>
      <c r="D169" s="130" t="s">
        <v>704</v>
      </c>
      <c r="E169" s="138"/>
      <c r="F169" s="132" t="s">
        <v>672</v>
      </c>
      <c r="G169" s="132"/>
    </row>
    <row r="170" spans="1:6" ht="15">
      <c r="A170" s="119" t="s">
        <v>889</v>
      </c>
      <c r="B170" s="145" t="s">
        <v>890</v>
      </c>
      <c r="C170" s="136">
        <v>0.21101920497749937</v>
      </c>
      <c r="D170" s="136">
        <v>0</v>
      </c>
      <c r="E170" s="144"/>
      <c r="F170" s="136">
        <v>0.21101920497749937</v>
      </c>
    </row>
    <row r="171" spans="1:6" ht="15">
      <c r="A171" s="119" t="s">
        <v>891</v>
      </c>
      <c r="B171" s="145" t="s">
        <v>892</v>
      </c>
      <c r="C171" s="136">
        <v>0.3340410691167798</v>
      </c>
      <c r="D171" s="136">
        <v>0</v>
      </c>
      <c r="E171" s="144"/>
      <c r="F171" s="136">
        <v>0.3340410691167798</v>
      </c>
    </row>
    <row r="172" spans="1:6" ht="15">
      <c r="A172" s="119" t="s">
        <v>893</v>
      </c>
      <c r="B172" s="145" t="s">
        <v>894</v>
      </c>
      <c r="C172" s="136">
        <v>0.1909937079151945</v>
      </c>
      <c r="D172" s="136">
        <v>0</v>
      </c>
      <c r="E172" s="141"/>
      <c r="F172" s="136">
        <v>0.1909937079151945</v>
      </c>
    </row>
    <row r="173" spans="1:6" ht="15">
      <c r="A173" s="119" t="s">
        <v>895</v>
      </c>
      <c r="B173" s="145" t="s">
        <v>896</v>
      </c>
      <c r="C173" s="136">
        <v>0.256584628140974</v>
      </c>
      <c r="D173" s="136">
        <v>0</v>
      </c>
      <c r="E173" s="141"/>
      <c r="F173" s="136">
        <v>0.256584628140974</v>
      </c>
    </row>
    <row r="174" spans="1:6" ht="15">
      <c r="A174" s="119" t="s">
        <v>897</v>
      </c>
      <c r="B174" s="145" t="s">
        <v>898</v>
      </c>
      <c r="C174" s="136">
        <v>0.007361389849552372</v>
      </c>
      <c r="D174" s="136">
        <v>0</v>
      </c>
      <c r="E174" s="141"/>
      <c r="F174" s="136">
        <v>0.007361389849552372</v>
      </c>
    </row>
    <row r="175" spans="1:2" ht="15" outlineLevel="1">
      <c r="A175" s="119" t="s">
        <v>899</v>
      </c>
      <c r="B175" s="145"/>
    </row>
    <row r="176" spans="1:2" ht="15" outlineLevel="1">
      <c r="A176" s="119" t="s">
        <v>900</v>
      </c>
      <c r="B176" s="145"/>
    </row>
    <row r="177" spans="1:2" ht="15" outlineLevel="1">
      <c r="A177" s="119" t="s">
        <v>901</v>
      </c>
      <c r="B177" s="145"/>
    </row>
    <row r="178" spans="1:2" ht="15" outlineLevel="1">
      <c r="A178" s="119" t="s">
        <v>902</v>
      </c>
      <c r="B178" s="145"/>
    </row>
    <row r="179" spans="1:7" ht="15" customHeight="1">
      <c r="A179" s="130"/>
      <c r="B179" s="131" t="s">
        <v>903</v>
      </c>
      <c r="C179" s="130" t="s">
        <v>703</v>
      </c>
      <c r="D179" s="130" t="s">
        <v>704</v>
      </c>
      <c r="E179" s="138"/>
      <c r="F179" s="132" t="s">
        <v>672</v>
      </c>
      <c r="G179" s="132"/>
    </row>
    <row r="180" spans="1:6" ht="15">
      <c r="A180" s="119" t="s">
        <v>904</v>
      </c>
      <c r="B180" s="119" t="s">
        <v>905</v>
      </c>
      <c r="C180" s="136">
        <v>0.000824557572255592</v>
      </c>
      <c r="D180" s="136">
        <v>0</v>
      </c>
      <c r="E180" s="144"/>
      <c r="F180" s="136">
        <v>0.000824557572255592</v>
      </c>
    </row>
    <row r="181" spans="1:5" ht="15" outlineLevel="1">
      <c r="A181" s="119" t="s">
        <v>906</v>
      </c>
      <c r="E181" s="113"/>
    </row>
    <row r="182" spans="1:5" ht="15" outlineLevel="1">
      <c r="A182" s="119" t="s">
        <v>907</v>
      </c>
      <c r="E182" s="113"/>
    </row>
    <row r="183" spans="1:5" ht="15" outlineLevel="1">
      <c r="A183" s="119" t="s">
        <v>908</v>
      </c>
      <c r="E183" s="113"/>
    </row>
    <row r="184" spans="1:5" ht="15" outlineLevel="1">
      <c r="A184" s="119" t="s">
        <v>909</v>
      </c>
      <c r="E184" s="113"/>
    </row>
    <row r="185" spans="1:7" ht="18.75">
      <c r="A185" s="146"/>
      <c r="B185" s="147" t="s">
        <v>669</v>
      </c>
      <c r="C185" s="146"/>
      <c r="D185" s="146"/>
      <c r="E185" s="146"/>
      <c r="F185" s="148"/>
      <c r="G185" s="148"/>
    </row>
    <row r="186" spans="1:7" ht="15" customHeight="1">
      <c r="A186" s="130"/>
      <c r="B186" s="131" t="s">
        <v>910</v>
      </c>
      <c r="C186" s="130" t="s">
        <v>911</v>
      </c>
      <c r="D186" s="130" t="s">
        <v>912</v>
      </c>
      <c r="E186" s="138"/>
      <c r="F186" s="130" t="s">
        <v>703</v>
      </c>
      <c r="G186" s="130" t="s">
        <v>913</v>
      </c>
    </row>
    <row r="187" spans="1:7" ht="15">
      <c r="A187" s="119" t="s">
        <v>914</v>
      </c>
      <c r="B187" s="98" t="s">
        <v>915</v>
      </c>
      <c r="C187" s="97">
        <v>174.822</v>
      </c>
      <c r="D187" s="133">
        <v>336929</v>
      </c>
      <c r="E187" s="149"/>
      <c r="F187" s="150"/>
      <c r="G187" s="150"/>
    </row>
    <row r="188" spans="1:7" ht="15">
      <c r="A188" s="149"/>
      <c r="B188" s="151"/>
      <c r="C188" s="152"/>
      <c r="D188" s="152"/>
      <c r="E188" s="149"/>
      <c r="F188" s="150"/>
      <c r="G188" s="150"/>
    </row>
    <row r="189" spans="2:7" ht="15">
      <c r="B189" s="98" t="s">
        <v>916</v>
      </c>
      <c r="C189" s="152"/>
      <c r="D189" s="152"/>
      <c r="E189" s="149"/>
      <c r="F189" s="150"/>
      <c r="G189" s="150"/>
    </row>
    <row r="190" spans="1:7" ht="15">
      <c r="A190" s="119" t="s">
        <v>917</v>
      </c>
      <c r="B190" s="98" t="s">
        <v>918</v>
      </c>
      <c r="C190" s="133">
        <v>6824.95611583</v>
      </c>
      <c r="D190" s="133">
        <v>133069</v>
      </c>
      <c r="E190" s="149"/>
      <c r="F190" s="134">
        <v>0.11586830782004479</v>
      </c>
      <c r="G190" s="134">
        <v>0.3949467098409457</v>
      </c>
    </row>
    <row r="191" spans="1:7" ht="15">
      <c r="A191" s="119" t="s">
        <v>919</v>
      </c>
      <c r="B191" s="98" t="s">
        <v>920</v>
      </c>
      <c r="C191" s="133">
        <v>14530.64941409</v>
      </c>
      <c r="D191" s="133">
        <v>99433</v>
      </c>
      <c r="E191" s="149"/>
      <c r="F191" s="134">
        <v>0.2466890234256373</v>
      </c>
      <c r="G191" s="134">
        <v>0.2951155881506193</v>
      </c>
    </row>
    <row r="192" spans="1:7" ht="15">
      <c r="A192" s="119" t="s">
        <v>921</v>
      </c>
      <c r="B192" s="98" t="s">
        <v>922</v>
      </c>
      <c r="C192" s="133">
        <v>12995.79809909</v>
      </c>
      <c r="D192" s="133">
        <v>53217</v>
      </c>
      <c r="E192" s="149"/>
      <c r="F192" s="134">
        <v>0.22063162150155285</v>
      </c>
      <c r="G192" s="134">
        <v>0.15794722330223876</v>
      </c>
    </row>
    <row r="193" spans="1:7" ht="15">
      <c r="A193" s="119" t="s">
        <v>923</v>
      </c>
      <c r="B193" s="98" t="s">
        <v>924</v>
      </c>
      <c r="C193" s="133">
        <v>8419.717671940001</v>
      </c>
      <c r="D193" s="133">
        <v>24503</v>
      </c>
      <c r="E193" s="149"/>
      <c r="F193" s="134">
        <v>0.1429428149299642</v>
      </c>
      <c r="G193" s="134">
        <v>0.07272452059632742</v>
      </c>
    </row>
    <row r="194" spans="1:7" ht="15">
      <c r="A194" s="119" t="s">
        <v>925</v>
      </c>
      <c r="B194" s="98" t="s">
        <v>926</v>
      </c>
      <c r="C194" s="133">
        <v>5237.76636251</v>
      </c>
      <c r="D194" s="133">
        <v>11772</v>
      </c>
      <c r="E194" s="149"/>
      <c r="F194" s="134">
        <v>0.0889223483464083</v>
      </c>
      <c r="G194" s="134">
        <v>0.034939111801002586</v>
      </c>
    </row>
    <row r="195" spans="1:7" ht="15">
      <c r="A195" s="119" t="s">
        <v>927</v>
      </c>
      <c r="B195" s="98" t="s">
        <v>928</v>
      </c>
      <c r="C195" s="133">
        <v>3349.8638661100003</v>
      </c>
      <c r="D195" s="133">
        <v>6142</v>
      </c>
      <c r="E195" s="149"/>
      <c r="F195" s="134">
        <v>0.056871143346022196</v>
      </c>
      <c r="G195" s="134">
        <v>0.018229359894814636</v>
      </c>
    </row>
    <row r="196" spans="1:7" ht="15">
      <c r="A196" s="119" t="s">
        <v>929</v>
      </c>
      <c r="B196" s="98" t="s">
        <v>930</v>
      </c>
      <c r="C196" s="133">
        <v>2078.401915</v>
      </c>
      <c r="D196" s="133">
        <v>3223</v>
      </c>
      <c r="E196" s="149"/>
      <c r="F196" s="134">
        <v>0.035285342319260275</v>
      </c>
      <c r="G196" s="134">
        <v>0.009565813569030863</v>
      </c>
    </row>
    <row r="197" spans="1:7" ht="15">
      <c r="A197" s="119" t="s">
        <v>931</v>
      </c>
      <c r="B197" s="98" t="s">
        <v>932</v>
      </c>
      <c r="C197" s="133">
        <v>1382.68101523</v>
      </c>
      <c r="D197" s="133">
        <v>1856</v>
      </c>
      <c r="E197" s="149"/>
      <c r="F197" s="134">
        <v>0.023473983827970484</v>
      </c>
      <c r="G197" s="134">
        <v>0.00550857895877173</v>
      </c>
    </row>
    <row r="198" spans="1:7" ht="15">
      <c r="A198" s="119" t="s">
        <v>933</v>
      </c>
      <c r="B198" s="98" t="s">
        <v>934</v>
      </c>
      <c r="C198" s="133">
        <v>979.2443602999999</v>
      </c>
      <c r="D198" s="133">
        <v>1157</v>
      </c>
      <c r="E198" s="149"/>
      <c r="F198" s="134">
        <v>0.01662477897947402</v>
      </c>
      <c r="G198" s="134">
        <v>0.0034339578961739715</v>
      </c>
    </row>
    <row r="199" spans="1:7" ht="15">
      <c r="A199" s="119" t="s">
        <v>935</v>
      </c>
      <c r="B199" s="98" t="s">
        <v>936</v>
      </c>
      <c r="C199" s="133">
        <v>796.2023588</v>
      </c>
      <c r="D199" s="133">
        <v>841</v>
      </c>
      <c r="E199" s="98"/>
      <c r="F199" s="134">
        <v>0.01351724735379706</v>
      </c>
      <c r="G199" s="134">
        <v>0.00249607484069344</v>
      </c>
    </row>
    <row r="200" spans="1:7" ht="15">
      <c r="A200" s="119" t="s">
        <v>937</v>
      </c>
      <c r="B200" s="98" t="s">
        <v>938</v>
      </c>
      <c r="C200" s="133">
        <v>2307.4183101599997</v>
      </c>
      <c r="D200" s="133">
        <v>1716</v>
      </c>
      <c r="E200" s="98"/>
      <c r="F200" s="134">
        <v>0.03917338814986834</v>
      </c>
      <c r="G200" s="134">
        <v>0.00509306114938162</v>
      </c>
    </row>
    <row r="201" spans="1:7" ht="15">
      <c r="A201" s="119" t="s">
        <v>939</v>
      </c>
      <c r="B201" s="98"/>
      <c r="E201" s="98"/>
      <c r="F201" s="137"/>
      <c r="G201" s="137"/>
    </row>
    <row r="202" spans="1:7" ht="15">
      <c r="A202" s="119" t="s">
        <v>940</v>
      </c>
      <c r="B202" s="98"/>
      <c r="E202" s="98"/>
      <c r="F202" s="137"/>
      <c r="G202" s="137"/>
    </row>
    <row r="203" spans="1:7" ht="15">
      <c r="A203" s="119" t="s">
        <v>941</v>
      </c>
      <c r="B203" s="98"/>
      <c r="E203" s="98"/>
      <c r="F203" s="137"/>
      <c r="G203" s="137"/>
    </row>
    <row r="204" spans="1:7" ht="15">
      <c r="A204" s="119" t="s">
        <v>942</v>
      </c>
      <c r="B204" s="98"/>
      <c r="E204" s="98"/>
      <c r="F204" s="137"/>
      <c r="G204" s="137"/>
    </row>
    <row r="205" spans="1:7" ht="15">
      <c r="A205" s="119" t="s">
        <v>943</v>
      </c>
      <c r="B205" s="98"/>
      <c r="F205" s="137"/>
      <c r="G205" s="137"/>
    </row>
    <row r="206" spans="1:7" ht="15">
      <c r="A206" s="119" t="s">
        <v>944</v>
      </c>
      <c r="B206" s="98"/>
      <c r="E206" s="99"/>
      <c r="F206" s="137"/>
      <c r="G206" s="137"/>
    </row>
    <row r="207" spans="1:7" ht="15">
      <c r="A207" s="119" t="s">
        <v>945</v>
      </c>
      <c r="B207" s="98"/>
      <c r="E207" s="99"/>
      <c r="F207" s="137"/>
      <c r="G207" s="137"/>
    </row>
    <row r="208" spans="1:7" ht="15">
      <c r="A208" s="119" t="s">
        <v>946</v>
      </c>
      <c r="B208" s="98"/>
      <c r="E208" s="99"/>
      <c r="F208" s="137"/>
      <c r="G208" s="137"/>
    </row>
    <row r="209" spans="1:7" ht="15">
      <c r="A209" s="119" t="s">
        <v>947</v>
      </c>
      <c r="B209" s="98"/>
      <c r="E209" s="99"/>
      <c r="F209" s="137"/>
      <c r="G209" s="137"/>
    </row>
    <row r="210" spans="1:7" ht="15">
      <c r="A210" s="119" t="s">
        <v>948</v>
      </c>
      <c r="B210" s="98"/>
      <c r="E210" s="153"/>
      <c r="F210" s="153"/>
      <c r="G210" s="137"/>
    </row>
    <row r="211" spans="1:7" ht="15">
      <c r="A211" s="119" t="s">
        <v>949</v>
      </c>
      <c r="B211" s="98"/>
      <c r="E211" s="99"/>
      <c r="F211" s="137"/>
      <c r="G211" s="137"/>
    </row>
    <row r="212" spans="1:7" ht="15">
      <c r="A212" s="119" t="s">
        <v>950</v>
      </c>
      <c r="B212" s="98"/>
      <c r="E212" s="99"/>
      <c r="F212" s="137"/>
      <c r="G212" s="137"/>
    </row>
    <row r="213" spans="1:7" ht="15">
      <c r="A213" s="119" t="s">
        <v>951</v>
      </c>
      <c r="B213" s="98"/>
      <c r="E213" s="99"/>
      <c r="F213" s="137"/>
      <c r="G213" s="137"/>
    </row>
    <row r="214" spans="1:7" ht="15">
      <c r="A214" s="119" t="s">
        <v>952</v>
      </c>
      <c r="B214" s="154" t="s">
        <v>264</v>
      </c>
      <c r="C214" s="133">
        <v>58902.69948906001</v>
      </c>
      <c r="D214" s="133">
        <v>336929</v>
      </c>
      <c r="E214" s="99"/>
      <c r="F214" s="155">
        <v>0.9999999999999999</v>
      </c>
      <c r="G214" s="155">
        <v>1</v>
      </c>
    </row>
    <row r="215" spans="1:7" ht="15" customHeight="1">
      <c r="A215" s="130"/>
      <c r="B215" s="131" t="s">
        <v>953</v>
      </c>
      <c r="C215" s="130" t="s">
        <v>911</v>
      </c>
      <c r="D215" s="130" t="s">
        <v>912</v>
      </c>
      <c r="E215" s="138"/>
      <c r="F215" s="130" t="s">
        <v>703</v>
      </c>
      <c r="G215" s="130" t="s">
        <v>913</v>
      </c>
    </row>
    <row r="216" spans="1:7" ht="15">
      <c r="A216" s="119" t="s">
        <v>954</v>
      </c>
      <c r="B216" s="119" t="s">
        <v>955</v>
      </c>
      <c r="C216" s="156" t="s">
        <v>231</v>
      </c>
      <c r="D216" s="156" t="s">
        <v>231</v>
      </c>
      <c r="F216" s="156" t="s">
        <v>231</v>
      </c>
      <c r="G216" s="156" t="s">
        <v>231</v>
      </c>
    </row>
    <row r="217" ht="15">
      <c r="G217" s="119"/>
    </row>
    <row r="218" spans="2:7" ht="15">
      <c r="B218" s="98" t="s">
        <v>956</v>
      </c>
      <c r="G218" s="119"/>
    </row>
    <row r="219" spans="1:7" ht="15">
      <c r="A219" s="119" t="s">
        <v>957</v>
      </c>
      <c r="B219" s="119" t="s">
        <v>958</v>
      </c>
      <c r="C219" s="156" t="s">
        <v>231</v>
      </c>
      <c r="D219" s="156" t="s">
        <v>231</v>
      </c>
      <c r="F219" s="156" t="s">
        <v>231</v>
      </c>
      <c r="G219" s="156" t="s">
        <v>231</v>
      </c>
    </row>
    <row r="220" spans="1:7" ht="15">
      <c r="A220" s="119" t="s">
        <v>959</v>
      </c>
      <c r="B220" s="119" t="s">
        <v>960</v>
      </c>
      <c r="C220" s="156" t="s">
        <v>231</v>
      </c>
      <c r="D220" s="156" t="s">
        <v>231</v>
      </c>
      <c r="F220" s="156" t="s">
        <v>231</v>
      </c>
      <c r="G220" s="156" t="s">
        <v>231</v>
      </c>
    </row>
    <row r="221" spans="1:7" ht="15">
      <c r="A221" s="119" t="s">
        <v>961</v>
      </c>
      <c r="B221" s="119" t="s">
        <v>962</v>
      </c>
      <c r="C221" s="156" t="s">
        <v>231</v>
      </c>
      <c r="D221" s="156" t="s">
        <v>231</v>
      </c>
      <c r="F221" s="156" t="s">
        <v>231</v>
      </c>
      <c r="G221" s="156" t="s">
        <v>231</v>
      </c>
    </row>
    <row r="222" spans="1:7" ht="15">
      <c r="A222" s="119" t="s">
        <v>963</v>
      </c>
      <c r="B222" s="119" t="s">
        <v>964</v>
      </c>
      <c r="C222" s="156" t="s">
        <v>231</v>
      </c>
      <c r="D222" s="156" t="s">
        <v>231</v>
      </c>
      <c r="F222" s="156" t="s">
        <v>231</v>
      </c>
      <c r="G222" s="156" t="s">
        <v>231</v>
      </c>
    </row>
    <row r="223" spans="1:7" ht="15">
      <c r="A223" s="119" t="s">
        <v>965</v>
      </c>
      <c r="B223" s="119" t="s">
        <v>966</v>
      </c>
      <c r="C223" s="156" t="s">
        <v>231</v>
      </c>
      <c r="D223" s="156" t="s">
        <v>231</v>
      </c>
      <c r="F223" s="156" t="s">
        <v>231</v>
      </c>
      <c r="G223" s="156" t="s">
        <v>231</v>
      </c>
    </row>
    <row r="224" spans="1:7" ht="15">
      <c r="A224" s="119" t="s">
        <v>967</v>
      </c>
      <c r="B224" s="119" t="s">
        <v>968</v>
      </c>
      <c r="C224" s="156" t="s">
        <v>231</v>
      </c>
      <c r="D224" s="156" t="s">
        <v>231</v>
      </c>
      <c r="F224" s="156" t="s">
        <v>231</v>
      </c>
      <c r="G224" s="156" t="s">
        <v>231</v>
      </c>
    </row>
    <row r="225" spans="1:7" ht="15">
      <c r="A225" s="119" t="s">
        <v>969</v>
      </c>
      <c r="B225" s="119" t="s">
        <v>970</v>
      </c>
      <c r="C225" s="156" t="s">
        <v>231</v>
      </c>
      <c r="D225" s="156" t="s">
        <v>231</v>
      </c>
      <c r="F225" s="156" t="s">
        <v>231</v>
      </c>
      <c r="G225" s="156" t="s">
        <v>231</v>
      </c>
    </row>
    <row r="226" spans="1:7" ht="15">
      <c r="A226" s="119" t="s">
        <v>971</v>
      </c>
      <c r="B226" s="119" t="s">
        <v>972</v>
      </c>
      <c r="C226" s="156" t="s">
        <v>231</v>
      </c>
      <c r="D226" s="156" t="s">
        <v>231</v>
      </c>
      <c r="F226" s="156" t="s">
        <v>231</v>
      </c>
      <c r="G226" s="156" t="s">
        <v>231</v>
      </c>
    </row>
    <row r="227" spans="1:7" ht="15">
      <c r="A227" s="119" t="s">
        <v>973</v>
      </c>
      <c r="B227" s="154" t="s">
        <v>264</v>
      </c>
      <c r="C227" s="156" t="s">
        <v>231</v>
      </c>
      <c r="D227" s="156" t="s">
        <v>231</v>
      </c>
      <c r="F227" s="156" t="s">
        <v>231</v>
      </c>
      <c r="G227" s="156" t="s">
        <v>231</v>
      </c>
    </row>
    <row r="228" spans="1:7" ht="15" outlineLevel="1">
      <c r="A228" s="119" t="s">
        <v>974</v>
      </c>
      <c r="B228" s="85"/>
      <c r="F228" s="137"/>
      <c r="G228" s="137"/>
    </row>
    <row r="229" spans="1:7" ht="15" outlineLevel="1">
      <c r="A229" s="119" t="s">
        <v>975</v>
      </c>
      <c r="B229" s="85"/>
      <c r="F229" s="137"/>
      <c r="G229" s="137"/>
    </row>
    <row r="230" spans="1:7" ht="15" outlineLevel="1">
      <c r="A230" s="119" t="s">
        <v>976</v>
      </c>
      <c r="B230" s="85"/>
      <c r="F230" s="137"/>
      <c r="G230" s="137"/>
    </row>
    <row r="231" spans="1:7" ht="15" outlineLevel="1">
      <c r="A231" s="119" t="s">
        <v>977</v>
      </c>
      <c r="B231" s="85"/>
      <c r="F231" s="137"/>
      <c r="G231" s="137"/>
    </row>
    <row r="232" spans="1:7" ht="15" outlineLevel="1">
      <c r="A232" s="119" t="s">
        <v>978</v>
      </c>
      <c r="B232" s="85"/>
      <c r="F232" s="137"/>
      <c r="G232" s="137"/>
    </row>
    <row r="233" spans="1:7" ht="15" outlineLevel="1">
      <c r="A233" s="119" t="s">
        <v>979</v>
      </c>
      <c r="B233" s="85"/>
      <c r="F233" s="137"/>
      <c r="G233" s="137"/>
    </row>
    <row r="234" spans="1:7" ht="15" outlineLevel="1">
      <c r="A234" s="119" t="s">
        <v>980</v>
      </c>
      <c r="B234" s="157"/>
      <c r="F234" s="137"/>
      <c r="G234" s="137"/>
    </row>
    <row r="235" spans="1:7" ht="15" outlineLevel="1">
      <c r="A235" s="119" t="s">
        <v>981</v>
      </c>
      <c r="B235" s="157"/>
      <c r="F235" s="137"/>
      <c r="G235" s="137"/>
    </row>
    <row r="236" spans="1:7" ht="15" outlineLevel="1">
      <c r="A236" s="119" t="s">
        <v>982</v>
      </c>
      <c r="B236" s="157"/>
      <c r="F236" s="137"/>
      <c r="G236" s="137"/>
    </row>
    <row r="237" spans="1:7" ht="15" customHeight="1">
      <c r="A237" s="130"/>
      <c r="B237" s="131" t="s">
        <v>983</v>
      </c>
      <c r="C237" s="130" t="s">
        <v>911</v>
      </c>
      <c r="D237" s="130" t="s">
        <v>912</v>
      </c>
      <c r="E237" s="138"/>
      <c r="F237" s="130" t="s">
        <v>703</v>
      </c>
      <c r="G237" s="130" t="s">
        <v>913</v>
      </c>
    </row>
    <row r="238" spans="1:7" ht="15">
      <c r="A238" s="119" t="s">
        <v>984</v>
      </c>
      <c r="B238" s="119" t="s">
        <v>955</v>
      </c>
      <c r="C238" s="141">
        <v>0.495976565758871</v>
      </c>
      <c r="D238" s="133">
        <v>267188</v>
      </c>
      <c r="G238" s="119"/>
    </row>
    <row r="239" ht="15">
      <c r="G239" s="119"/>
    </row>
    <row r="240" spans="2:7" ht="15">
      <c r="B240" s="98" t="s">
        <v>956</v>
      </c>
      <c r="G240" s="119"/>
    </row>
    <row r="241" spans="1:7" ht="15">
      <c r="A241" s="119" t="s">
        <v>985</v>
      </c>
      <c r="B241" s="119" t="s">
        <v>958</v>
      </c>
      <c r="C241" s="133">
        <v>18230.685907310002</v>
      </c>
      <c r="D241" s="133">
        <v>117147</v>
      </c>
      <c r="F241" s="134">
        <v>0.30950510019826827</v>
      </c>
      <c r="G241" s="134">
        <v>0.43844409180052996</v>
      </c>
    </row>
    <row r="242" spans="1:7" ht="15">
      <c r="A242" s="119" t="s">
        <v>986</v>
      </c>
      <c r="B242" s="119" t="s">
        <v>960</v>
      </c>
      <c r="C242" s="133">
        <v>11407.91582846</v>
      </c>
      <c r="D242" s="133">
        <v>47095</v>
      </c>
      <c r="F242" s="134">
        <v>0.1936739050572511</v>
      </c>
      <c r="G242" s="134">
        <v>0.17626165845771516</v>
      </c>
    </row>
    <row r="243" spans="1:7" ht="15">
      <c r="A243" s="119" t="s">
        <v>987</v>
      </c>
      <c r="B243" s="119" t="s">
        <v>962</v>
      </c>
      <c r="C243" s="133">
        <v>10350.7471015</v>
      </c>
      <c r="D243" s="133">
        <v>39560</v>
      </c>
      <c r="F243" s="134">
        <v>0.175726192369544</v>
      </c>
      <c r="G243" s="134">
        <v>0.14806054164109167</v>
      </c>
    </row>
    <row r="244" spans="1:7" ht="15">
      <c r="A244" s="119" t="s">
        <v>988</v>
      </c>
      <c r="B244" s="119" t="s">
        <v>964</v>
      </c>
      <c r="C244" s="133">
        <v>9702.03846348</v>
      </c>
      <c r="D244" s="133">
        <v>33232</v>
      </c>
      <c r="F244" s="134">
        <v>0.16471296812605268</v>
      </c>
      <c r="G244" s="134">
        <v>0.1243768432714044</v>
      </c>
    </row>
    <row r="245" spans="1:7" ht="15">
      <c r="A245" s="119" t="s">
        <v>989</v>
      </c>
      <c r="B245" s="119" t="s">
        <v>966</v>
      </c>
      <c r="C245" s="133">
        <v>8793.412552029999</v>
      </c>
      <c r="D245" s="133">
        <v>28769</v>
      </c>
      <c r="F245" s="134">
        <v>0.14928708918787667</v>
      </c>
      <c r="G245" s="134">
        <v>0.10767324879859874</v>
      </c>
    </row>
    <row r="246" spans="1:7" ht="15">
      <c r="A246" s="119" t="s">
        <v>990</v>
      </c>
      <c r="B246" s="119" t="s">
        <v>991</v>
      </c>
      <c r="C246" s="133">
        <v>417.89963628</v>
      </c>
      <c r="D246" s="133">
        <v>1385</v>
      </c>
      <c r="F246" s="134">
        <v>0.007094745061007203</v>
      </c>
      <c r="G246" s="134">
        <v>0.00518361603066006</v>
      </c>
    </row>
    <row r="247" spans="1:7" ht="15">
      <c r="A247" s="119" t="s">
        <v>992</v>
      </c>
      <c r="C247" s="97"/>
      <c r="D247" s="97"/>
      <c r="F247" s="141"/>
      <c r="G247" s="141"/>
    </row>
    <row r="248" spans="1:7" ht="15">
      <c r="A248" s="119" t="s">
        <v>993</v>
      </c>
      <c r="C248" s="97"/>
      <c r="D248" s="97"/>
      <c r="F248" s="141"/>
      <c r="G248" s="141"/>
    </row>
    <row r="249" spans="1:7" ht="15">
      <c r="A249" s="119" t="s">
        <v>994</v>
      </c>
      <c r="B249" s="154" t="s">
        <v>264</v>
      </c>
      <c r="C249" s="133">
        <v>58902.69948906</v>
      </c>
      <c r="D249" s="133">
        <v>267188</v>
      </c>
      <c r="F249" s="136">
        <v>1</v>
      </c>
      <c r="G249" s="136">
        <v>1</v>
      </c>
    </row>
    <row r="250" spans="1:7" ht="15" outlineLevel="1">
      <c r="A250" s="119" t="s">
        <v>995</v>
      </c>
      <c r="B250" s="85"/>
      <c r="F250" s="137"/>
      <c r="G250" s="137"/>
    </row>
    <row r="251" spans="1:7" ht="15" outlineLevel="1">
      <c r="A251" s="119" t="s">
        <v>996</v>
      </c>
      <c r="B251" s="85"/>
      <c r="F251" s="137"/>
      <c r="G251" s="137"/>
    </row>
    <row r="252" spans="1:7" ht="15" outlineLevel="1">
      <c r="A252" s="119" t="s">
        <v>997</v>
      </c>
      <c r="B252" s="85"/>
      <c r="F252" s="137"/>
      <c r="G252" s="137"/>
    </row>
    <row r="253" spans="1:7" ht="15" outlineLevel="1">
      <c r="A253" s="119" t="s">
        <v>998</v>
      </c>
      <c r="B253" s="85"/>
      <c r="F253" s="137"/>
      <c r="G253" s="137"/>
    </row>
    <row r="254" spans="1:7" ht="15" outlineLevel="1">
      <c r="A254" s="119" t="s">
        <v>999</v>
      </c>
      <c r="B254" s="85"/>
      <c r="F254" s="137"/>
      <c r="G254" s="137"/>
    </row>
    <row r="255" spans="1:7" ht="15" outlineLevel="1">
      <c r="A255" s="119" t="s">
        <v>1000</v>
      </c>
      <c r="B255" s="85"/>
      <c r="F255" s="137"/>
      <c r="G255" s="137"/>
    </row>
    <row r="256" spans="1:7" ht="15" outlineLevel="1">
      <c r="A256" s="119" t="s">
        <v>1001</v>
      </c>
      <c r="B256" s="157"/>
      <c r="F256" s="137"/>
      <c r="G256" s="137"/>
    </row>
    <row r="257" spans="1:7" ht="15" outlineLevel="1">
      <c r="A257" s="119" t="s">
        <v>1002</v>
      </c>
      <c r="B257" s="157"/>
      <c r="F257" s="137"/>
      <c r="G257" s="137"/>
    </row>
    <row r="258" spans="1:7" ht="15" outlineLevel="1">
      <c r="A258" s="119" t="s">
        <v>1003</v>
      </c>
      <c r="B258" s="157"/>
      <c r="F258" s="137"/>
      <c r="G258" s="137"/>
    </row>
    <row r="259" spans="1:7" ht="15" customHeight="1">
      <c r="A259" s="130"/>
      <c r="B259" s="131" t="s">
        <v>1004</v>
      </c>
      <c r="C259" s="130" t="s">
        <v>703</v>
      </c>
      <c r="D259" s="130"/>
      <c r="E259" s="138"/>
      <c r="F259" s="130"/>
      <c r="G259" s="130"/>
    </row>
    <row r="260" spans="1:7" ht="15">
      <c r="A260" s="119" t="s">
        <v>1005</v>
      </c>
      <c r="B260" s="119" t="s">
        <v>1006</v>
      </c>
      <c r="C260" s="136">
        <v>0.906945931441257</v>
      </c>
      <c r="E260" s="99"/>
      <c r="F260" s="99"/>
      <c r="G260" s="99"/>
    </row>
    <row r="261" spans="1:6" ht="15">
      <c r="A261" s="119" t="s">
        <v>1007</v>
      </c>
      <c r="B261" s="119" t="s">
        <v>1008</v>
      </c>
      <c r="C261" s="158" t="s">
        <v>231</v>
      </c>
      <c r="E261" s="99"/>
      <c r="F261" s="99"/>
    </row>
    <row r="262" spans="1:6" ht="15">
      <c r="A262" s="119" t="s">
        <v>1009</v>
      </c>
      <c r="B262" s="119" t="s">
        <v>1010</v>
      </c>
      <c r="C262" s="136">
        <v>0.0930540685587426</v>
      </c>
      <c r="E262" s="99"/>
      <c r="F262" s="99"/>
    </row>
    <row r="263" spans="1:6" ht="15">
      <c r="A263" s="119" t="s">
        <v>1011</v>
      </c>
      <c r="B263" s="119" t="s">
        <v>1012</v>
      </c>
      <c r="C263" s="158" t="s">
        <v>231</v>
      </c>
      <c r="E263" s="99"/>
      <c r="F263" s="99"/>
    </row>
    <row r="264" spans="1:6" ht="15">
      <c r="A264" s="119" t="s">
        <v>1013</v>
      </c>
      <c r="B264" s="119" t="s">
        <v>262</v>
      </c>
      <c r="C264" s="158" t="s">
        <v>231</v>
      </c>
      <c r="E264" s="99"/>
      <c r="F264" s="99"/>
    </row>
    <row r="265" spans="1:6" ht="15" outlineLevel="1">
      <c r="A265" s="119" t="s">
        <v>1014</v>
      </c>
      <c r="B265" s="85"/>
      <c r="E265" s="99"/>
      <c r="F265" s="99"/>
    </row>
    <row r="266" spans="1:6" ht="15" outlineLevel="1">
      <c r="A266" s="119" t="s">
        <v>1015</v>
      </c>
      <c r="B266" s="85"/>
      <c r="C266" s="115"/>
      <c r="E266" s="99"/>
      <c r="F266" s="99"/>
    </row>
    <row r="267" spans="1:6" ht="15" outlineLevel="1">
      <c r="A267" s="119" t="s">
        <v>1016</v>
      </c>
      <c r="B267" s="85"/>
      <c r="E267" s="99"/>
      <c r="F267" s="99"/>
    </row>
    <row r="268" spans="1:6" ht="15" outlineLevel="1">
      <c r="A268" s="119" t="s">
        <v>1017</v>
      </c>
      <c r="B268" s="85"/>
      <c r="E268" s="99"/>
      <c r="F268" s="99"/>
    </row>
    <row r="269" spans="1:6" ht="15" outlineLevel="1">
      <c r="A269" s="119" t="s">
        <v>1018</v>
      </c>
      <c r="B269" s="85"/>
      <c r="E269" s="99"/>
      <c r="F269" s="99"/>
    </row>
    <row r="270" spans="1:6" ht="15" outlineLevel="1">
      <c r="A270" s="119" t="s">
        <v>1019</v>
      </c>
      <c r="B270" s="85"/>
      <c r="E270" s="99"/>
      <c r="F270" s="99"/>
    </row>
    <row r="271" spans="1:6" ht="15" outlineLevel="1">
      <c r="A271" s="119" t="s">
        <v>1020</v>
      </c>
      <c r="B271" s="85"/>
      <c r="E271" s="99"/>
      <c r="F271" s="99"/>
    </row>
    <row r="272" spans="1:6" ht="15" outlineLevel="1">
      <c r="A272" s="119" t="s">
        <v>1021</v>
      </c>
      <c r="B272" s="85"/>
      <c r="E272" s="99"/>
      <c r="F272" s="99"/>
    </row>
    <row r="273" spans="1:6" ht="15" outlineLevel="1">
      <c r="A273" s="119" t="s">
        <v>1022</v>
      </c>
      <c r="B273" s="85"/>
      <c r="E273" s="99"/>
      <c r="F273" s="99"/>
    </row>
    <row r="274" spans="1:6" ht="15" outlineLevel="1">
      <c r="A274" s="119" t="s">
        <v>1023</v>
      </c>
      <c r="B274" s="85"/>
      <c r="E274" s="99"/>
      <c r="F274" s="99"/>
    </row>
    <row r="275" spans="1:6" ht="15" outlineLevel="1">
      <c r="A275" s="119" t="s">
        <v>1024</v>
      </c>
      <c r="B275" s="85"/>
      <c r="E275" s="99"/>
      <c r="F275" s="99"/>
    </row>
    <row r="276" spans="1:7" ht="15" customHeight="1">
      <c r="A276" s="130"/>
      <c r="B276" s="131" t="s">
        <v>1025</v>
      </c>
      <c r="C276" s="130" t="s">
        <v>703</v>
      </c>
      <c r="D276" s="130"/>
      <c r="E276" s="138"/>
      <c r="F276" s="130"/>
      <c r="G276" s="132"/>
    </row>
    <row r="277" spans="1:6" ht="15">
      <c r="A277" s="119" t="s">
        <v>1026</v>
      </c>
      <c r="B277" s="119" t="s">
        <v>1027</v>
      </c>
      <c r="C277" s="136">
        <v>1</v>
      </c>
      <c r="E277" s="113"/>
      <c r="F277" s="113"/>
    </row>
    <row r="278" spans="1:6" ht="15">
      <c r="A278" s="119" t="s">
        <v>1028</v>
      </c>
      <c r="B278" s="119" t="s">
        <v>1029</v>
      </c>
      <c r="C278" s="136">
        <v>0</v>
      </c>
      <c r="E278" s="113"/>
      <c r="F278" s="113"/>
    </row>
    <row r="279" spans="1:6" ht="15">
      <c r="A279" s="119" t="s">
        <v>1030</v>
      </c>
      <c r="B279" s="119" t="s">
        <v>262</v>
      </c>
      <c r="C279" s="136">
        <v>0</v>
      </c>
      <c r="E279" s="113"/>
      <c r="F279" s="113"/>
    </row>
    <row r="280" spans="1:6" ht="15" outlineLevel="1">
      <c r="A280" s="119" t="s">
        <v>1031</v>
      </c>
      <c r="E280" s="113"/>
      <c r="F280" s="113"/>
    </row>
    <row r="281" spans="1:6" ht="15" outlineLevel="1">
      <c r="A281" s="119" t="s">
        <v>1032</v>
      </c>
      <c r="E281" s="113"/>
      <c r="F281" s="113"/>
    </row>
    <row r="282" spans="1:6" ht="15" outlineLevel="1">
      <c r="A282" s="119" t="s">
        <v>1033</v>
      </c>
      <c r="E282" s="113"/>
      <c r="F282" s="113"/>
    </row>
    <row r="283" spans="1:6" ht="15" outlineLevel="1">
      <c r="A283" s="119" t="s">
        <v>1034</v>
      </c>
      <c r="E283" s="113"/>
      <c r="F283" s="113"/>
    </row>
    <row r="284" spans="1:6" ht="15" outlineLevel="1">
      <c r="A284" s="119" t="s">
        <v>1035</v>
      </c>
      <c r="E284" s="113"/>
      <c r="F284" s="113"/>
    </row>
    <row r="285" spans="1:6" ht="15" outlineLevel="1">
      <c r="A285" s="119" t="s">
        <v>1036</v>
      </c>
      <c r="E285" s="113"/>
      <c r="F285" s="113"/>
    </row>
    <row r="286" spans="1:7" ht="18.75">
      <c r="A286" s="146"/>
      <c r="B286" s="147" t="s">
        <v>1037</v>
      </c>
      <c r="C286" s="146"/>
      <c r="D286" s="146"/>
      <c r="E286" s="146"/>
      <c r="F286" s="148"/>
      <c r="G286" s="148"/>
    </row>
    <row r="287" spans="1:7" ht="15" customHeight="1">
      <c r="A287" s="130"/>
      <c r="B287" s="131" t="s">
        <v>1038</v>
      </c>
      <c r="C287" s="130" t="s">
        <v>911</v>
      </c>
      <c r="D287" s="130" t="s">
        <v>912</v>
      </c>
      <c r="E287" s="130"/>
      <c r="F287" s="130" t="s">
        <v>704</v>
      </c>
      <c r="G287" s="130" t="s">
        <v>913</v>
      </c>
    </row>
    <row r="288" spans="1:7" ht="15">
      <c r="A288" s="119" t="s">
        <v>1039</v>
      </c>
      <c r="B288" s="119" t="s">
        <v>915</v>
      </c>
      <c r="C288" s="119" t="s">
        <v>231</v>
      </c>
      <c r="D288" s="119" t="s">
        <v>231</v>
      </c>
      <c r="E288" s="149"/>
      <c r="F288" s="119" t="s">
        <v>231</v>
      </c>
      <c r="G288" s="119" t="s">
        <v>231</v>
      </c>
    </row>
    <row r="289" spans="1:7" ht="15">
      <c r="A289" s="149"/>
      <c r="D289" s="149"/>
      <c r="E289" s="149"/>
      <c r="F289" s="150"/>
      <c r="G289" s="150"/>
    </row>
    <row r="290" spans="2:7" ht="15">
      <c r="B290" s="119" t="s">
        <v>916</v>
      </c>
      <c r="D290" s="149"/>
      <c r="E290" s="149"/>
      <c r="F290" s="150"/>
      <c r="G290" s="150"/>
    </row>
    <row r="291" spans="1:7" ht="15">
      <c r="A291" s="119" t="s">
        <v>1040</v>
      </c>
      <c r="B291" s="98"/>
      <c r="E291" s="149"/>
      <c r="F291" s="137"/>
      <c r="G291" s="137"/>
    </row>
    <row r="292" spans="1:7" ht="15">
      <c r="A292" s="119" t="s">
        <v>1041</v>
      </c>
      <c r="B292" s="98"/>
      <c r="E292" s="149"/>
      <c r="F292" s="137"/>
      <c r="G292" s="137"/>
    </row>
    <row r="293" spans="1:7" ht="15">
      <c r="A293" s="119" t="s">
        <v>1042</v>
      </c>
      <c r="B293" s="98"/>
      <c r="E293" s="149"/>
      <c r="F293" s="137"/>
      <c r="G293" s="137"/>
    </row>
    <row r="294" spans="1:7" ht="15">
      <c r="A294" s="119" t="s">
        <v>1043</v>
      </c>
      <c r="B294" s="98"/>
      <c r="E294" s="149"/>
      <c r="F294" s="137"/>
      <c r="G294" s="137"/>
    </row>
    <row r="295" spans="1:7" ht="15">
      <c r="A295" s="119" t="s">
        <v>1044</v>
      </c>
      <c r="B295" s="98"/>
      <c r="E295" s="149"/>
      <c r="F295" s="137"/>
      <c r="G295" s="137"/>
    </row>
    <row r="296" spans="1:7" ht="15">
      <c r="A296" s="119" t="s">
        <v>1045</v>
      </c>
      <c r="B296" s="98"/>
      <c r="E296" s="149"/>
      <c r="F296" s="137"/>
      <c r="G296" s="137"/>
    </row>
    <row r="297" spans="1:7" ht="15">
      <c r="A297" s="119" t="s">
        <v>1046</v>
      </c>
      <c r="B297" s="98"/>
      <c r="E297" s="149"/>
      <c r="F297" s="137"/>
      <c r="G297" s="137"/>
    </row>
    <row r="298" spans="1:7" ht="15">
      <c r="A298" s="119" t="s">
        <v>1047</v>
      </c>
      <c r="B298" s="98"/>
      <c r="E298" s="149"/>
      <c r="F298" s="137"/>
      <c r="G298" s="137"/>
    </row>
    <row r="299" spans="1:7" ht="15">
      <c r="A299" s="119" t="s">
        <v>1048</v>
      </c>
      <c r="B299" s="98"/>
      <c r="E299" s="149"/>
      <c r="F299" s="137"/>
      <c r="G299" s="137"/>
    </row>
    <row r="300" spans="1:7" ht="15">
      <c r="A300" s="119" t="s">
        <v>1049</v>
      </c>
      <c r="B300" s="98"/>
      <c r="E300" s="98"/>
      <c r="F300" s="137"/>
      <c r="G300" s="137"/>
    </row>
    <row r="301" spans="1:7" ht="15">
      <c r="A301" s="119" t="s">
        <v>1050</v>
      </c>
      <c r="B301" s="98"/>
      <c r="E301" s="98"/>
      <c r="F301" s="137"/>
      <c r="G301" s="137"/>
    </row>
    <row r="302" spans="1:7" ht="15">
      <c r="A302" s="119" t="s">
        <v>1051</v>
      </c>
      <c r="B302" s="98"/>
      <c r="E302" s="98"/>
      <c r="F302" s="137"/>
      <c r="G302" s="137"/>
    </row>
    <row r="303" spans="1:7" ht="15">
      <c r="A303" s="119" t="s">
        <v>1052</v>
      </c>
      <c r="B303" s="98"/>
      <c r="E303" s="98"/>
      <c r="F303" s="137"/>
      <c r="G303" s="137"/>
    </row>
    <row r="304" spans="1:7" ht="15">
      <c r="A304" s="119" t="s">
        <v>1053</v>
      </c>
      <c r="B304" s="98"/>
      <c r="E304" s="98"/>
      <c r="F304" s="137"/>
      <c r="G304" s="137"/>
    </row>
    <row r="305" spans="1:7" ht="15">
      <c r="A305" s="119" t="s">
        <v>1054</v>
      </c>
      <c r="B305" s="98"/>
      <c r="E305" s="98"/>
      <c r="F305" s="137"/>
      <c r="G305" s="137"/>
    </row>
    <row r="306" spans="1:7" ht="15">
      <c r="A306" s="119" t="s">
        <v>1055</v>
      </c>
      <c r="B306" s="98"/>
      <c r="F306" s="137"/>
      <c r="G306" s="137"/>
    </row>
    <row r="307" spans="1:7" ht="15">
      <c r="A307" s="119" t="s">
        <v>1056</v>
      </c>
      <c r="B307" s="98"/>
      <c r="E307" s="99"/>
      <c r="F307" s="137"/>
      <c r="G307" s="137"/>
    </row>
    <row r="308" spans="1:7" ht="15">
      <c r="A308" s="119" t="s">
        <v>1057</v>
      </c>
      <c r="B308" s="98"/>
      <c r="E308" s="99"/>
      <c r="F308" s="137"/>
      <c r="G308" s="137"/>
    </row>
    <row r="309" spans="1:7" ht="15">
      <c r="A309" s="119" t="s">
        <v>1058</v>
      </c>
      <c r="B309" s="98"/>
      <c r="E309" s="99"/>
      <c r="F309" s="137"/>
      <c r="G309" s="137"/>
    </row>
    <row r="310" spans="1:7" ht="15">
      <c r="A310" s="119" t="s">
        <v>1059</v>
      </c>
      <c r="B310" s="98"/>
      <c r="E310" s="99"/>
      <c r="F310" s="137"/>
      <c r="G310" s="137"/>
    </row>
    <row r="311" spans="1:7" ht="15">
      <c r="A311" s="119" t="s">
        <v>1060</v>
      </c>
      <c r="B311" s="98"/>
      <c r="E311" s="99"/>
      <c r="F311" s="137"/>
      <c r="G311" s="137"/>
    </row>
    <row r="312" spans="1:7" ht="15">
      <c r="A312" s="119" t="s">
        <v>1061</v>
      </c>
      <c r="B312" s="98"/>
      <c r="E312" s="99"/>
      <c r="F312" s="137"/>
      <c r="G312" s="137"/>
    </row>
    <row r="313" spans="1:7" ht="15">
      <c r="A313" s="119" t="s">
        <v>1062</v>
      </c>
      <c r="B313" s="98"/>
      <c r="E313" s="99"/>
      <c r="F313" s="137"/>
      <c r="G313" s="137"/>
    </row>
    <row r="314" spans="1:7" ht="15">
      <c r="A314" s="119" t="s">
        <v>1063</v>
      </c>
      <c r="B314" s="98"/>
      <c r="E314" s="99"/>
      <c r="F314" s="137"/>
      <c r="G314" s="137"/>
    </row>
    <row r="315" spans="1:7" ht="15">
      <c r="A315" s="119" t="s">
        <v>1064</v>
      </c>
      <c r="B315" s="154" t="s">
        <v>264</v>
      </c>
      <c r="C315" s="119" t="s">
        <v>231</v>
      </c>
      <c r="D315" s="119" t="s">
        <v>231</v>
      </c>
      <c r="E315" s="99"/>
      <c r="F315" s="119" t="s">
        <v>231</v>
      </c>
      <c r="G315" s="119" t="s">
        <v>231</v>
      </c>
    </row>
    <row r="316" spans="1:7" ht="15" customHeight="1">
      <c r="A316" s="130"/>
      <c r="B316" s="131" t="s">
        <v>1065</v>
      </c>
      <c r="C316" s="130" t="s">
        <v>911</v>
      </c>
      <c r="D316" s="130" t="s">
        <v>912</v>
      </c>
      <c r="E316" s="130"/>
      <c r="F316" s="130" t="s">
        <v>704</v>
      </c>
      <c r="G316" s="130" t="s">
        <v>913</v>
      </c>
    </row>
    <row r="317" spans="1:7" ht="15">
      <c r="A317" s="119" t="s">
        <v>1066</v>
      </c>
      <c r="B317" s="119" t="s">
        <v>955</v>
      </c>
      <c r="C317" s="119" t="s">
        <v>231</v>
      </c>
      <c r="D317" s="119" t="s">
        <v>231</v>
      </c>
      <c r="F317" s="119" t="s">
        <v>231</v>
      </c>
      <c r="G317" s="119" t="s">
        <v>231</v>
      </c>
    </row>
    <row r="318" ht="15">
      <c r="G318" s="119"/>
    </row>
    <row r="319" spans="2:7" ht="15">
      <c r="B319" s="98" t="s">
        <v>956</v>
      </c>
      <c r="G319" s="119"/>
    </row>
    <row r="320" spans="1:7" ht="15">
      <c r="A320" s="119" t="s">
        <v>1067</v>
      </c>
      <c r="B320" s="119" t="s">
        <v>958</v>
      </c>
      <c r="C320" s="119" t="s">
        <v>231</v>
      </c>
      <c r="D320" s="119" t="s">
        <v>231</v>
      </c>
      <c r="F320" s="137"/>
      <c r="G320" s="137"/>
    </row>
    <row r="321" spans="1:7" ht="15">
      <c r="A321" s="119" t="s">
        <v>1068</v>
      </c>
      <c r="B321" s="119" t="s">
        <v>960</v>
      </c>
      <c r="C321" s="119" t="s">
        <v>231</v>
      </c>
      <c r="D321" s="119" t="s">
        <v>231</v>
      </c>
      <c r="F321" s="137"/>
      <c r="G321" s="137"/>
    </row>
    <row r="322" spans="1:7" ht="15">
      <c r="A322" s="119" t="s">
        <v>1069</v>
      </c>
      <c r="B322" s="119" t="s">
        <v>962</v>
      </c>
      <c r="C322" s="119" t="s">
        <v>231</v>
      </c>
      <c r="D322" s="119" t="s">
        <v>231</v>
      </c>
      <c r="F322" s="137"/>
      <c r="G322" s="137"/>
    </row>
    <row r="323" spans="1:7" ht="15">
      <c r="A323" s="119" t="s">
        <v>1070</v>
      </c>
      <c r="B323" s="119" t="s">
        <v>964</v>
      </c>
      <c r="C323" s="119" t="s">
        <v>231</v>
      </c>
      <c r="D323" s="119" t="s">
        <v>231</v>
      </c>
      <c r="F323" s="137"/>
      <c r="G323" s="137"/>
    </row>
    <row r="324" spans="1:7" ht="15">
      <c r="A324" s="119" t="s">
        <v>1071</v>
      </c>
      <c r="B324" s="119" t="s">
        <v>966</v>
      </c>
      <c r="C324" s="119" t="s">
        <v>231</v>
      </c>
      <c r="D324" s="119" t="s">
        <v>231</v>
      </c>
      <c r="F324" s="137"/>
      <c r="G324" s="137"/>
    </row>
    <row r="325" spans="1:7" ht="15">
      <c r="A325" s="119" t="s">
        <v>1072</v>
      </c>
      <c r="B325" s="119" t="s">
        <v>968</v>
      </c>
      <c r="C325" s="119" t="s">
        <v>231</v>
      </c>
      <c r="D325" s="119" t="s">
        <v>231</v>
      </c>
      <c r="F325" s="137"/>
      <c r="G325" s="137"/>
    </row>
    <row r="326" spans="1:7" ht="15">
      <c r="A326" s="119" t="s">
        <v>1073</v>
      </c>
      <c r="B326" s="119" t="s">
        <v>970</v>
      </c>
      <c r="C326" s="119" t="s">
        <v>231</v>
      </c>
      <c r="D326" s="119" t="s">
        <v>231</v>
      </c>
      <c r="F326" s="137"/>
      <c r="G326" s="137"/>
    </row>
    <row r="327" spans="1:7" ht="15">
      <c r="A327" s="119" t="s">
        <v>1074</v>
      </c>
      <c r="B327" s="119" t="s">
        <v>972</v>
      </c>
      <c r="C327" s="119" t="s">
        <v>231</v>
      </c>
      <c r="D327" s="119" t="s">
        <v>231</v>
      </c>
      <c r="F327" s="137"/>
      <c r="G327" s="137"/>
    </row>
    <row r="328" spans="1:7" ht="15">
      <c r="A328" s="119" t="s">
        <v>1075</v>
      </c>
      <c r="B328" s="154" t="s">
        <v>264</v>
      </c>
      <c r="C328" s="119" t="s">
        <v>231</v>
      </c>
      <c r="D328" s="119" t="s">
        <v>231</v>
      </c>
      <c r="F328" s="99"/>
      <c r="G328" s="99"/>
    </row>
    <row r="329" spans="1:7" ht="15" outlineLevel="1">
      <c r="A329" s="119" t="s">
        <v>1076</v>
      </c>
      <c r="B329" s="157"/>
      <c r="F329" s="137"/>
      <c r="G329" s="137"/>
    </row>
    <row r="330" spans="1:7" ht="15" outlineLevel="1">
      <c r="A330" s="119" t="s">
        <v>1077</v>
      </c>
      <c r="B330" s="157"/>
      <c r="F330" s="137"/>
      <c r="G330" s="137"/>
    </row>
    <row r="331" spans="1:7" ht="15" outlineLevel="1">
      <c r="A331" s="119" t="s">
        <v>1078</v>
      </c>
      <c r="B331" s="157"/>
      <c r="F331" s="137"/>
      <c r="G331" s="137"/>
    </row>
    <row r="332" spans="1:7" ht="15" outlineLevel="1">
      <c r="A332" s="119" t="s">
        <v>1079</v>
      </c>
      <c r="B332" s="157"/>
      <c r="F332" s="137"/>
      <c r="G332" s="137"/>
    </row>
    <row r="333" spans="1:7" ht="15" outlineLevel="1">
      <c r="A333" s="119" t="s">
        <v>1080</v>
      </c>
      <c r="B333" s="157"/>
      <c r="F333" s="137"/>
      <c r="G333" s="137"/>
    </row>
    <row r="334" spans="1:7" ht="15" outlineLevel="1">
      <c r="A334" s="119" t="s">
        <v>1081</v>
      </c>
      <c r="B334" s="157"/>
      <c r="F334" s="137"/>
      <c r="G334" s="137"/>
    </row>
    <row r="335" spans="1:7" ht="15" outlineLevel="1">
      <c r="A335" s="119" t="s">
        <v>1082</v>
      </c>
      <c r="B335" s="157"/>
      <c r="F335" s="137"/>
      <c r="G335" s="137"/>
    </row>
    <row r="336" spans="1:7" ht="15" outlineLevel="1">
      <c r="A336" s="119" t="s">
        <v>1083</v>
      </c>
      <c r="B336" s="157"/>
      <c r="F336" s="137"/>
      <c r="G336" s="137"/>
    </row>
    <row r="337" spans="1:7" ht="15" outlineLevel="1">
      <c r="A337" s="119" t="s">
        <v>1084</v>
      </c>
      <c r="B337" s="157"/>
      <c r="F337" s="99"/>
      <c r="G337" s="99"/>
    </row>
    <row r="338" spans="1:7" ht="15" customHeight="1">
      <c r="A338" s="130"/>
      <c r="B338" s="131" t="s">
        <v>1085</v>
      </c>
      <c r="C338" s="130" t="s">
        <v>911</v>
      </c>
      <c r="D338" s="130" t="s">
        <v>912</v>
      </c>
      <c r="E338" s="130"/>
      <c r="F338" s="130" t="s">
        <v>704</v>
      </c>
      <c r="G338" s="130" t="s">
        <v>913</v>
      </c>
    </row>
    <row r="339" spans="1:7" ht="15">
      <c r="A339" s="119" t="s">
        <v>1086</v>
      </c>
      <c r="B339" s="119" t="s">
        <v>955</v>
      </c>
      <c r="C339" s="156" t="s">
        <v>231</v>
      </c>
      <c r="D339" s="156" t="s">
        <v>231</v>
      </c>
      <c r="F339" s="156" t="s">
        <v>231</v>
      </c>
      <c r="G339" s="119" t="s">
        <v>231</v>
      </c>
    </row>
    <row r="340" ht="15">
      <c r="G340" s="119"/>
    </row>
    <row r="341" spans="2:7" ht="15">
      <c r="B341" s="98" t="s">
        <v>956</v>
      </c>
      <c r="G341" s="119"/>
    </row>
    <row r="342" spans="1:7" ht="15">
      <c r="A342" s="119" t="s">
        <v>1087</v>
      </c>
      <c r="B342" s="119" t="s">
        <v>958</v>
      </c>
      <c r="C342" s="156" t="s">
        <v>231</v>
      </c>
      <c r="D342" s="156" t="s">
        <v>231</v>
      </c>
      <c r="F342" s="137"/>
      <c r="G342" s="137"/>
    </row>
    <row r="343" spans="1:7" ht="15">
      <c r="A343" s="119" t="s">
        <v>1088</v>
      </c>
      <c r="B343" s="119" t="s">
        <v>960</v>
      </c>
      <c r="C343" s="156" t="s">
        <v>231</v>
      </c>
      <c r="D343" s="156" t="s">
        <v>231</v>
      </c>
      <c r="F343" s="137"/>
      <c r="G343" s="137"/>
    </row>
    <row r="344" spans="1:7" ht="15">
      <c r="A344" s="119" t="s">
        <v>1089</v>
      </c>
      <c r="B344" s="119" t="s">
        <v>962</v>
      </c>
      <c r="C344" s="156" t="s">
        <v>231</v>
      </c>
      <c r="D344" s="156" t="s">
        <v>231</v>
      </c>
      <c r="F344" s="137"/>
      <c r="G344" s="137"/>
    </row>
    <row r="345" spans="1:7" ht="15">
      <c r="A345" s="119" t="s">
        <v>1090</v>
      </c>
      <c r="B345" s="119" t="s">
        <v>964</v>
      </c>
      <c r="C345" s="156" t="s">
        <v>231</v>
      </c>
      <c r="D345" s="156" t="s">
        <v>231</v>
      </c>
      <c r="F345" s="137"/>
      <c r="G345" s="137"/>
    </row>
    <row r="346" spans="1:7" ht="15">
      <c r="A346" s="119" t="s">
        <v>1091</v>
      </c>
      <c r="B346" s="119" t="s">
        <v>966</v>
      </c>
      <c r="C346" s="156" t="s">
        <v>231</v>
      </c>
      <c r="D346" s="156" t="s">
        <v>231</v>
      </c>
      <c r="F346" s="137"/>
      <c r="G346" s="137"/>
    </row>
    <row r="347" spans="1:7" ht="15">
      <c r="A347" s="119" t="s">
        <v>1092</v>
      </c>
      <c r="B347" s="119" t="s">
        <v>968</v>
      </c>
      <c r="C347" s="156" t="s">
        <v>231</v>
      </c>
      <c r="D347" s="156" t="s">
        <v>231</v>
      </c>
      <c r="F347" s="137"/>
      <c r="G347" s="137"/>
    </row>
    <row r="348" spans="1:7" ht="15">
      <c r="A348" s="119" t="s">
        <v>1093</v>
      </c>
      <c r="B348" s="119" t="s">
        <v>970</v>
      </c>
      <c r="C348" s="156" t="s">
        <v>231</v>
      </c>
      <c r="D348" s="156" t="s">
        <v>231</v>
      </c>
      <c r="F348" s="137"/>
      <c r="G348" s="137"/>
    </row>
    <row r="349" spans="1:7" ht="15">
      <c r="A349" s="119" t="s">
        <v>1094</v>
      </c>
      <c r="B349" s="119" t="s">
        <v>972</v>
      </c>
      <c r="C349" s="156" t="s">
        <v>231</v>
      </c>
      <c r="D349" s="156" t="s">
        <v>231</v>
      </c>
      <c r="F349" s="137"/>
      <c r="G349" s="137"/>
    </row>
    <row r="350" spans="1:7" ht="15">
      <c r="A350" s="119" t="s">
        <v>1095</v>
      </c>
      <c r="B350" s="154" t="s">
        <v>264</v>
      </c>
      <c r="C350" s="156" t="s">
        <v>231</v>
      </c>
      <c r="D350" s="156" t="s">
        <v>231</v>
      </c>
      <c r="F350" s="99"/>
      <c r="G350" s="99"/>
    </row>
    <row r="351" spans="1:7" ht="15" outlineLevel="1">
      <c r="A351" s="119" t="s">
        <v>1096</v>
      </c>
      <c r="B351" s="85"/>
      <c r="F351" s="137"/>
      <c r="G351" s="137"/>
    </row>
    <row r="352" spans="1:7" ht="15" outlineLevel="1">
      <c r="A352" s="119" t="s">
        <v>1097</v>
      </c>
      <c r="B352" s="85"/>
      <c r="F352" s="137"/>
      <c r="G352" s="137"/>
    </row>
    <row r="353" spans="1:7" ht="15" outlineLevel="1">
      <c r="A353" s="119" t="s">
        <v>1098</v>
      </c>
      <c r="B353" s="85"/>
      <c r="F353" s="137"/>
      <c r="G353" s="137"/>
    </row>
    <row r="354" spans="1:7" ht="15" outlineLevel="1">
      <c r="A354" s="119" t="s">
        <v>1099</v>
      </c>
      <c r="B354" s="85"/>
      <c r="F354" s="137"/>
      <c r="G354" s="137"/>
    </row>
    <row r="355" spans="1:7" ht="15" outlineLevel="1">
      <c r="A355" s="119" t="s">
        <v>1100</v>
      </c>
      <c r="B355" s="85"/>
      <c r="F355" s="137"/>
      <c r="G355" s="137"/>
    </row>
    <row r="356" spans="1:7" ht="15" outlineLevel="1">
      <c r="A356" s="119" t="s">
        <v>1101</v>
      </c>
      <c r="B356" s="85"/>
      <c r="F356" s="137"/>
      <c r="G356" s="137"/>
    </row>
    <row r="357" spans="1:7" ht="15" outlineLevel="1">
      <c r="A357" s="119" t="s">
        <v>1102</v>
      </c>
      <c r="B357" s="157"/>
      <c r="F357" s="137"/>
      <c r="G357" s="137"/>
    </row>
    <row r="358" spans="1:7" ht="15" outlineLevel="1">
      <c r="A358" s="119" t="s">
        <v>1103</v>
      </c>
      <c r="B358" s="157"/>
      <c r="F358" s="137"/>
      <c r="G358" s="137"/>
    </row>
    <row r="359" spans="1:7" ht="15" outlineLevel="1">
      <c r="A359" s="119" t="s">
        <v>1104</v>
      </c>
      <c r="B359" s="157"/>
      <c r="F359" s="137"/>
      <c r="G359" s="99"/>
    </row>
    <row r="360" spans="1:7" ht="15" customHeight="1">
      <c r="A360" s="130"/>
      <c r="B360" s="131" t="s">
        <v>1105</v>
      </c>
      <c r="C360" s="130" t="s">
        <v>1106</v>
      </c>
      <c r="D360" s="130"/>
      <c r="E360" s="130"/>
      <c r="F360" s="130"/>
      <c r="G360" s="132"/>
    </row>
    <row r="361" spans="1:7" ht="15">
      <c r="A361" s="119" t="s">
        <v>1107</v>
      </c>
      <c r="B361" s="98" t="s">
        <v>1108</v>
      </c>
      <c r="C361" s="119" t="s">
        <v>231</v>
      </c>
      <c r="G361" s="119"/>
    </row>
    <row r="362" spans="1:7" ht="15">
      <c r="A362" s="119" t="s">
        <v>1109</v>
      </c>
      <c r="B362" s="98" t="s">
        <v>1110</v>
      </c>
      <c r="C362" s="119" t="s">
        <v>231</v>
      </c>
      <c r="G362" s="119"/>
    </row>
    <row r="363" spans="1:7" ht="15">
      <c r="A363" s="119" t="s">
        <v>1111</v>
      </c>
      <c r="B363" s="98" t="s">
        <v>1112</v>
      </c>
      <c r="C363" s="119" t="s">
        <v>231</v>
      </c>
      <c r="G363" s="119"/>
    </row>
    <row r="364" spans="1:7" ht="15">
      <c r="A364" s="119" t="s">
        <v>1113</v>
      </c>
      <c r="B364" s="98" t="s">
        <v>1114</v>
      </c>
      <c r="C364" s="119" t="s">
        <v>231</v>
      </c>
      <c r="G364" s="119"/>
    </row>
    <row r="365" spans="1:7" ht="15">
      <c r="A365" s="119" t="s">
        <v>1115</v>
      </c>
      <c r="B365" s="98" t="s">
        <v>1116</v>
      </c>
      <c r="C365" s="119" t="s">
        <v>231</v>
      </c>
      <c r="G365" s="119"/>
    </row>
    <row r="366" spans="1:7" ht="15">
      <c r="A366" s="119" t="s">
        <v>1117</v>
      </c>
      <c r="B366" s="98" t="s">
        <v>1118</v>
      </c>
      <c r="C366" s="119" t="s">
        <v>231</v>
      </c>
      <c r="G366" s="119"/>
    </row>
    <row r="367" spans="1:7" ht="15">
      <c r="A367" s="119" t="s">
        <v>1119</v>
      </c>
      <c r="B367" s="98" t="s">
        <v>1120</v>
      </c>
      <c r="C367" s="119" t="s">
        <v>231</v>
      </c>
      <c r="G367" s="119"/>
    </row>
    <row r="368" spans="1:7" ht="15">
      <c r="A368" s="119" t="s">
        <v>1121</v>
      </c>
      <c r="B368" s="98" t="s">
        <v>1122</v>
      </c>
      <c r="C368" s="119" t="s">
        <v>231</v>
      </c>
      <c r="G368" s="119"/>
    </row>
    <row r="369" spans="1:7" ht="15">
      <c r="A369" s="119" t="s">
        <v>1123</v>
      </c>
      <c r="B369" s="98" t="s">
        <v>1124</v>
      </c>
      <c r="C369" s="119" t="s">
        <v>231</v>
      </c>
      <c r="G369" s="119"/>
    </row>
    <row r="370" spans="1:7" ht="15">
      <c r="A370" s="119" t="s">
        <v>1125</v>
      </c>
      <c r="B370" s="98" t="s">
        <v>262</v>
      </c>
      <c r="C370" s="119" t="s">
        <v>231</v>
      </c>
      <c r="G370" s="119"/>
    </row>
    <row r="371" spans="1:7" ht="15" outlineLevel="1">
      <c r="A371" s="119" t="s">
        <v>1126</v>
      </c>
      <c r="B371" s="85"/>
      <c r="G371" s="119"/>
    </row>
    <row r="372" spans="1:7" ht="15" outlineLevel="1">
      <c r="A372" s="119" t="s">
        <v>1127</v>
      </c>
      <c r="B372" s="85"/>
      <c r="G372" s="119"/>
    </row>
    <row r="373" spans="1:7" ht="15" outlineLevel="1">
      <c r="A373" s="119" t="s">
        <v>1128</v>
      </c>
      <c r="B373" s="85"/>
      <c r="G373" s="119"/>
    </row>
    <row r="374" spans="1:7" ht="15" outlineLevel="1">
      <c r="A374" s="119" t="s">
        <v>1129</v>
      </c>
      <c r="B374" s="85"/>
      <c r="G374" s="119"/>
    </row>
    <row r="375" spans="1:7" ht="15" outlineLevel="1">
      <c r="A375" s="119" t="s">
        <v>1130</v>
      </c>
      <c r="B375" s="85"/>
      <c r="G375" s="119"/>
    </row>
    <row r="376" spans="1:7" ht="15" outlineLevel="1">
      <c r="A376" s="119" t="s">
        <v>1131</v>
      </c>
      <c r="B376" s="85"/>
      <c r="G376" s="119"/>
    </row>
    <row r="377" spans="1:7" ht="15" outlineLevel="1">
      <c r="A377" s="119" t="s">
        <v>1132</v>
      </c>
      <c r="B377" s="85"/>
      <c r="G377" s="119"/>
    </row>
    <row r="378" spans="1:7" ht="15" outlineLevel="1">
      <c r="A378" s="119" t="s">
        <v>1133</v>
      </c>
      <c r="B378" s="85"/>
      <c r="G378" s="119"/>
    </row>
    <row r="379" spans="1:7" ht="15" outlineLevel="1">
      <c r="A379" s="119" t="s">
        <v>1134</v>
      </c>
      <c r="B379" s="85"/>
      <c r="G379" s="119"/>
    </row>
    <row r="380" spans="1:7" ht="15" outlineLevel="1">
      <c r="A380" s="119" t="s">
        <v>1135</v>
      </c>
      <c r="B380" s="85"/>
      <c r="G380" s="119"/>
    </row>
    <row r="381" spans="1:7" ht="15" outlineLevel="1">
      <c r="A381" s="119" t="s">
        <v>1136</v>
      </c>
      <c r="B381" s="85"/>
      <c r="G381" s="119"/>
    </row>
    <row r="382" spans="1:2" ht="15" outlineLevel="1">
      <c r="A382" s="119" t="s">
        <v>1137</v>
      </c>
      <c r="B382" s="85"/>
    </row>
    <row r="383" spans="1:2" ht="15" outlineLevel="1">
      <c r="A383" s="119" t="s">
        <v>1138</v>
      </c>
      <c r="B383" s="85"/>
    </row>
    <row r="384" spans="1:2" ht="15" outlineLevel="1">
      <c r="A384" s="119" t="s">
        <v>1139</v>
      </c>
      <c r="B384" s="85"/>
    </row>
    <row r="385" spans="1:2" ht="15" outlineLevel="1">
      <c r="A385" s="119" t="s">
        <v>1140</v>
      </c>
      <c r="B385" s="85"/>
    </row>
    <row r="386" spans="1:2" ht="15" outlineLevel="1">
      <c r="A386" s="119" t="s">
        <v>1141</v>
      </c>
      <c r="B386" s="85"/>
    </row>
    <row r="387" spans="1:2" ht="15" outlineLevel="1">
      <c r="A387" s="119" t="s">
        <v>1142</v>
      </c>
      <c r="B387" s="85"/>
    </row>
    <row r="388" spans="1:7" ht="12.75">
      <c r="A388" s="115"/>
      <c r="B388" s="115"/>
      <c r="C388" s="115"/>
      <c r="D388" s="115"/>
      <c r="E388" s="115"/>
      <c r="F388" s="115"/>
      <c r="G388" s="115"/>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70" zoomScaleNormal="70" workbookViewId="0" topLeftCell="A1">
      <selection activeCell="C92" sqref="C92"/>
    </sheetView>
  </sheetViews>
  <sheetFormatPr defaultColWidth="8.8515625" defaultRowHeight="15" outlineLevelRow="1"/>
  <cols>
    <col min="1" max="1" width="12.140625" style="119" customWidth="1"/>
    <col min="2" max="2" width="60.7109375" style="119" customWidth="1"/>
    <col min="3" max="4" width="40.7109375" style="119" customWidth="1"/>
    <col min="5" max="5" width="7.28125" style="119" customWidth="1"/>
    <col min="6" max="6" width="40.7109375" style="119" customWidth="1"/>
    <col min="7" max="7" width="40.7109375" style="113" customWidth="1"/>
    <col min="8" max="8" width="7.28125" style="119" customWidth="1"/>
    <col min="9" max="9" width="71.8515625" style="119" customWidth="1"/>
    <col min="10" max="11" width="47.7109375" style="119" customWidth="1"/>
    <col min="12" max="12" width="7.28125" style="119" customWidth="1"/>
    <col min="13" max="13" width="25.7109375" style="119" customWidth="1"/>
    <col min="14" max="14" width="25.7109375" style="113" customWidth="1"/>
    <col min="15" max="16384" width="8.8515625" style="115" customWidth="1"/>
  </cols>
  <sheetData>
    <row r="1" spans="1:13" ht="31.5">
      <c r="A1" s="159" t="s">
        <v>1143</v>
      </c>
      <c r="B1" s="159"/>
      <c r="C1" s="113"/>
      <c r="D1" s="113"/>
      <c r="E1" s="113"/>
      <c r="F1" s="114" t="s">
        <v>179</v>
      </c>
      <c r="H1" s="113"/>
      <c r="I1" s="1"/>
      <c r="J1" s="113"/>
      <c r="K1" s="113"/>
      <c r="L1" s="113"/>
      <c r="M1" s="113"/>
    </row>
    <row r="2" spans="1:13" ht="15.75" thickBot="1">
      <c r="A2" s="113"/>
      <c r="B2" s="113"/>
      <c r="C2" s="113"/>
      <c r="D2" s="113"/>
      <c r="E2" s="113"/>
      <c r="F2" s="113"/>
      <c r="H2"/>
      <c r="L2" s="113"/>
      <c r="M2" s="113"/>
    </row>
    <row r="3" spans="1:13" ht="19.5" thickBot="1">
      <c r="A3" s="116"/>
      <c r="B3" s="117" t="s">
        <v>180</v>
      </c>
      <c r="C3" s="47" t="s">
        <v>181</v>
      </c>
      <c r="D3" s="116"/>
      <c r="E3" s="116"/>
      <c r="F3" s="116"/>
      <c r="G3" s="116"/>
      <c r="H3"/>
      <c r="L3" s="113"/>
      <c r="M3" s="113"/>
    </row>
    <row r="4" spans="8:13" ht="15.75" thickBot="1">
      <c r="H4"/>
      <c r="L4" s="113"/>
      <c r="M4" s="113"/>
    </row>
    <row r="5" spans="2:13" ht="18.75">
      <c r="B5" s="121" t="s">
        <v>1144</v>
      </c>
      <c r="C5" s="120"/>
      <c r="E5" s="122"/>
      <c r="F5" s="122"/>
      <c r="H5"/>
      <c r="L5" s="113"/>
      <c r="M5" s="113"/>
    </row>
    <row r="6" spans="2:13" ht="15.75" thickBot="1">
      <c r="B6" s="125" t="s">
        <v>1145</v>
      </c>
      <c r="H6"/>
      <c r="L6" s="113"/>
      <c r="M6" s="113"/>
    </row>
    <row r="7" spans="1:14" s="161" customFormat="1" ht="15">
      <c r="A7" s="119"/>
      <c r="B7" s="160"/>
      <c r="C7" s="119"/>
      <c r="D7" s="119"/>
      <c r="E7" s="119"/>
      <c r="F7" s="119"/>
      <c r="G7" s="113"/>
      <c r="H7"/>
      <c r="I7" s="119"/>
      <c r="J7" s="119"/>
      <c r="K7" s="119"/>
      <c r="L7" s="113"/>
      <c r="M7" s="113"/>
      <c r="N7" s="113"/>
    </row>
    <row r="8" spans="1:13" ht="37.5">
      <c r="A8" s="127" t="s">
        <v>189</v>
      </c>
      <c r="B8" s="127" t="s">
        <v>1145</v>
      </c>
      <c r="C8" s="128"/>
      <c r="D8" s="128"/>
      <c r="E8" s="128"/>
      <c r="F8" s="128"/>
      <c r="G8" s="129"/>
      <c r="H8"/>
      <c r="I8" s="98"/>
      <c r="J8" s="122"/>
      <c r="K8" s="122"/>
      <c r="L8" s="122"/>
      <c r="M8" s="122"/>
    </row>
    <row r="9" spans="1:14" ht="15" customHeight="1">
      <c r="A9" s="130"/>
      <c r="B9" s="131" t="s">
        <v>1146</v>
      </c>
      <c r="C9" s="130"/>
      <c r="D9" s="130"/>
      <c r="E9" s="130"/>
      <c r="F9" s="132"/>
      <c r="G9" s="132"/>
      <c r="H9"/>
      <c r="I9" s="98"/>
      <c r="J9" s="149"/>
      <c r="K9" s="149"/>
      <c r="L9" s="149"/>
      <c r="M9" s="150"/>
      <c r="N9" s="150"/>
    </row>
    <row r="10" spans="1:13" ht="15">
      <c r="A10" s="119" t="s">
        <v>1147</v>
      </c>
      <c r="B10" s="119" t="s">
        <v>1148</v>
      </c>
      <c r="C10" s="44" t="s">
        <v>278</v>
      </c>
      <c r="E10" s="98"/>
      <c r="F10" s="98"/>
      <c r="H10"/>
      <c r="I10" s="98"/>
      <c r="L10" s="98"/>
      <c r="M10" s="98"/>
    </row>
    <row r="11" spans="1:13" ht="15" outlineLevel="1">
      <c r="A11" s="119" t="s">
        <v>1149</v>
      </c>
      <c r="B11" s="157"/>
      <c r="E11" s="98"/>
      <c r="F11" s="98"/>
      <c r="H11"/>
      <c r="I11" s="98"/>
      <c r="L11" s="98"/>
      <c r="M11" s="98"/>
    </row>
    <row r="12" spans="1:13" ht="15" outlineLevel="1">
      <c r="A12" s="119" t="s">
        <v>1150</v>
      </c>
      <c r="B12" s="157"/>
      <c r="E12" s="98"/>
      <c r="F12" s="98"/>
      <c r="H12"/>
      <c r="I12" s="98"/>
      <c r="L12" s="98"/>
      <c r="M12" s="98"/>
    </row>
    <row r="13" spans="1:13" ht="15" outlineLevel="1">
      <c r="A13" s="119" t="s">
        <v>1151</v>
      </c>
      <c r="E13" s="98"/>
      <c r="F13" s="98"/>
      <c r="H13"/>
      <c r="I13" s="98"/>
      <c r="L13" s="98"/>
      <c r="M13" s="98"/>
    </row>
    <row r="14" spans="1:13" ht="15" outlineLevel="1">
      <c r="A14" s="119" t="s">
        <v>1152</v>
      </c>
      <c r="E14" s="98"/>
      <c r="F14" s="98"/>
      <c r="H14"/>
      <c r="I14" s="98"/>
      <c r="L14" s="98"/>
      <c r="M14" s="98"/>
    </row>
    <row r="15" spans="1:13" ht="15" outlineLevel="1">
      <c r="A15" s="119" t="s">
        <v>1153</v>
      </c>
      <c r="E15" s="98"/>
      <c r="F15" s="98"/>
      <c r="H15"/>
      <c r="I15" s="98"/>
      <c r="L15" s="98"/>
      <c r="M15" s="98"/>
    </row>
    <row r="16" spans="1:13" ht="15" outlineLevel="1">
      <c r="A16" s="119" t="s">
        <v>1154</v>
      </c>
      <c r="E16" s="98"/>
      <c r="F16" s="98"/>
      <c r="H16"/>
      <c r="I16" s="98"/>
      <c r="L16" s="98"/>
      <c r="M16" s="98"/>
    </row>
    <row r="17" spans="1:13" ht="15" outlineLevel="1">
      <c r="A17" s="119" t="s">
        <v>1155</v>
      </c>
      <c r="E17" s="98"/>
      <c r="F17" s="98"/>
      <c r="H17"/>
      <c r="I17" s="98"/>
      <c r="L17" s="98"/>
      <c r="M17" s="98"/>
    </row>
    <row r="18" spans="1:14" ht="15">
      <c r="A18" s="130"/>
      <c r="B18" s="130" t="s">
        <v>1156</v>
      </c>
      <c r="C18" s="130" t="s">
        <v>911</v>
      </c>
      <c r="D18" s="130" t="s">
        <v>1157</v>
      </c>
      <c r="E18" s="130"/>
      <c r="F18" s="130" t="s">
        <v>1158</v>
      </c>
      <c r="G18" s="130" t="s">
        <v>1159</v>
      </c>
      <c r="H18"/>
      <c r="I18" s="151"/>
      <c r="J18" s="149"/>
      <c r="K18" s="149"/>
      <c r="L18" s="122"/>
      <c r="M18" s="149"/>
      <c r="N18" s="149"/>
    </row>
    <row r="19" spans="1:14" ht="15">
      <c r="A19" s="119" t="s">
        <v>1160</v>
      </c>
      <c r="B19" s="119" t="s">
        <v>1161</v>
      </c>
      <c r="C19" s="44" t="s">
        <v>278</v>
      </c>
      <c r="D19" s="149"/>
      <c r="E19" s="149"/>
      <c r="F19" s="150"/>
      <c r="G19" s="150"/>
      <c r="H19"/>
      <c r="I19" s="98"/>
      <c r="L19" s="149"/>
      <c r="M19" s="150"/>
      <c r="N19" s="150"/>
    </row>
    <row r="20" spans="1:14" ht="15">
      <c r="A20" s="149"/>
      <c r="B20" s="151"/>
      <c r="C20" s="149"/>
      <c r="D20" s="149"/>
      <c r="E20" s="149"/>
      <c r="F20" s="150"/>
      <c r="G20" s="150"/>
      <c r="H20"/>
      <c r="I20" s="151"/>
      <c r="J20" s="149"/>
      <c r="K20" s="149"/>
      <c r="L20" s="149"/>
      <c r="M20" s="150"/>
      <c r="N20" s="150"/>
    </row>
    <row r="21" spans="2:14" ht="15">
      <c r="B21" s="119" t="s">
        <v>916</v>
      </c>
      <c r="C21" s="149"/>
      <c r="D21" s="149"/>
      <c r="E21" s="149"/>
      <c r="F21" s="150"/>
      <c r="G21" s="150"/>
      <c r="H21"/>
      <c r="I21" s="98"/>
      <c r="J21" s="149"/>
      <c r="K21" s="149"/>
      <c r="L21" s="149"/>
      <c r="M21" s="150"/>
      <c r="N21" s="150"/>
    </row>
    <row r="22" spans="1:14" ht="15">
      <c r="A22" s="119" t="s">
        <v>1162</v>
      </c>
      <c r="B22" s="98" t="s">
        <v>1163</v>
      </c>
      <c r="C22" s="44" t="s">
        <v>278</v>
      </c>
      <c r="D22" s="44" t="s">
        <v>278</v>
      </c>
      <c r="E22" s="98"/>
      <c r="F22" s="137" t="str">
        <f>IF($C$37=0,"",IF(C22="[for completion]","",C22/$C$37))</f>
        <v/>
      </c>
      <c r="G22" s="137" t="str">
        <f>IF($D$37=0,"",IF(D22="[for completion]","",D22/$D$37))</f>
        <v/>
      </c>
      <c r="H22"/>
      <c r="I22" s="98"/>
      <c r="L22" s="98"/>
      <c r="M22" s="137"/>
      <c r="N22" s="137"/>
    </row>
    <row r="23" spans="1:14" ht="15">
      <c r="A23" s="119" t="s">
        <v>1164</v>
      </c>
      <c r="B23" s="98" t="s">
        <v>1163</v>
      </c>
      <c r="C23" s="44" t="s">
        <v>278</v>
      </c>
      <c r="D23" s="44" t="s">
        <v>278</v>
      </c>
      <c r="E23" s="98"/>
      <c r="F23" s="137" t="str">
        <f aca="true" t="shared" si="0" ref="F23:F36">IF($C$37=0,"",IF(C23="[for completion]","",C23/$C$37))</f>
        <v/>
      </c>
      <c r="G23" s="137" t="str">
        <f aca="true" t="shared" si="1" ref="G23:G36">IF($D$37=0,"",IF(D23="[for completion]","",D23/$D$37))</f>
        <v/>
      </c>
      <c r="H23"/>
      <c r="I23" s="98"/>
      <c r="L23" s="98"/>
      <c r="M23" s="137"/>
      <c r="N23" s="137"/>
    </row>
    <row r="24" spans="1:14" ht="15">
      <c r="A24" s="119" t="s">
        <v>1165</v>
      </c>
      <c r="B24" s="98" t="s">
        <v>1163</v>
      </c>
      <c r="C24" s="44" t="s">
        <v>278</v>
      </c>
      <c r="D24" s="44" t="s">
        <v>278</v>
      </c>
      <c r="F24" s="137" t="str">
        <f t="shared" si="0"/>
        <v/>
      </c>
      <c r="G24" s="137" t="str">
        <f t="shared" si="1"/>
        <v/>
      </c>
      <c r="H24"/>
      <c r="I24" s="98"/>
      <c r="M24" s="137"/>
      <c r="N24" s="137"/>
    </row>
    <row r="25" spans="1:14" ht="15">
      <c r="A25" s="119" t="s">
        <v>1166</v>
      </c>
      <c r="B25" s="98" t="s">
        <v>1163</v>
      </c>
      <c r="C25" s="44" t="s">
        <v>278</v>
      </c>
      <c r="D25" s="44" t="s">
        <v>278</v>
      </c>
      <c r="E25" s="99"/>
      <c r="F25" s="137" t="str">
        <f t="shared" si="0"/>
        <v/>
      </c>
      <c r="G25" s="137" t="str">
        <f t="shared" si="1"/>
        <v/>
      </c>
      <c r="H25"/>
      <c r="I25" s="98"/>
      <c r="L25" s="99"/>
      <c r="M25" s="137"/>
      <c r="N25" s="137"/>
    </row>
    <row r="26" spans="1:14" ht="15">
      <c r="A26" s="119" t="s">
        <v>1167</v>
      </c>
      <c r="B26" s="98" t="s">
        <v>1163</v>
      </c>
      <c r="C26" s="44" t="s">
        <v>278</v>
      </c>
      <c r="D26" s="44" t="s">
        <v>278</v>
      </c>
      <c r="E26" s="99"/>
      <c r="F26" s="137" t="str">
        <f t="shared" si="0"/>
        <v/>
      </c>
      <c r="G26" s="137" t="str">
        <f t="shared" si="1"/>
        <v/>
      </c>
      <c r="H26"/>
      <c r="I26" s="98"/>
      <c r="L26" s="99"/>
      <c r="M26" s="137"/>
      <c r="N26" s="137"/>
    </row>
    <row r="27" spans="1:14" ht="15">
      <c r="A27" s="119" t="s">
        <v>1168</v>
      </c>
      <c r="B27" s="98" t="s">
        <v>1163</v>
      </c>
      <c r="C27" s="44" t="s">
        <v>278</v>
      </c>
      <c r="D27" s="44" t="s">
        <v>278</v>
      </c>
      <c r="E27" s="99"/>
      <c r="F27" s="137" t="str">
        <f t="shared" si="0"/>
        <v/>
      </c>
      <c r="G27" s="137" t="str">
        <f t="shared" si="1"/>
        <v/>
      </c>
      <c r="H27"/>
      <c r="I27" s="98"/>
      <c r="L27" s="99"/>
      <c r="M27" s="137"/>
      <c r="N27" s="137"/>
    </row>
    <row r="28" spans="1:14" ht="15">
      <c r="A28" s="119" t="s">
        <v>1169</v>
      </c>
      <c r="B28" s="98" t="s">
        <v>1163</v>
      </c>
      <c r="C28" s="44" t="s">
        <v>278</v>
      </c>
      <c r="D28" s="44" t="s">
        <v>278</v>
      </c>
      <c r="E28" s="99"/>
      <c r="F28" s="137" t="str">
        <f t="shared" si="0"/>
        <v/>
      </c>
      <c r="G28" s="137" t="str">
        <f t="shared" si="1"/>
        <v/>
      </c>
      <c r="H28"/>
      <c r="I28" s="98"/>
      <c r="L28" s="99"/>
      <c r="M28" s="137"/>
      <c r="N28" s="137"/>
    </row>
    <row r="29" spans="1:14" ht="15">
      <c r="A29" s="119" t="s">
        <v>1170</v>
      </c>
      <c r="B29" s="98" t="s">
        <v>1163</v>
      </c>
      <c r="C29" s="44" t="s">
        <v>278</v>
      </c>
      <c r="D29" s="44" t="s">
        <v>278</v>
      </c>
      <c r="E29" s="99"/>
      <c r="F29" s="137" t="str">
        <f t="shared" si="0"/>
        <v/>
      </c>
      <c r="G29" s="137" t="str">
        <f t="shared" si="1"/>
        <v/>
      </c>
      <c r="H29"/>
      <c r="I29" s="98"/>
      <c r="L29" s="99"/>
      <c r="M29" s="137"/>
      <c r="N29" s="137"/>
    </row>
    <row r="30" spans="1:14" ht="15">
      <c r="A30" s="119" t="s">
        <v>1171</v>
      </c>
      <c r="B30" s="98" t="s">
        <v>1163</v>
      </c>
      <c r="C30" s="44" t="s">
        <v>278</v>
      </c>
      <c r="D30" s="44" t="s">
        <v>278</v>
      </c>
      <c r="E30" s="99"/>
      <c r="F30" s="137" t="str">
        <f t="shared" si="0"/>
        <v/>
      </c>
      <c r="G30" s="137" t="str">
        <f t="shared" si="1"/>
        <v/>
      </c>
      <c r="H30"/>
      <c r="I30" s="98"/>
      <c r="L30" s="99"/>
      <c r="M30" s="137"/>
      <c r="N30" s="137"/>
    </row>
    <row r="31" spans="1:14" ht="15">
      <c r="A31" s="119" t="s">
        <v>1172</v>
      </c>
      <c r="B31" s="98" t="s">
        <v>1163</v>
      </c>
      <c r="C31" s="44" t="s">
        <v>278</v>
      </c>
      <c r="D31" s="44" t="s">
        <v>278</v>
      </c>
      <c r="E31" s="99"/>
      <c r="F31" s="137" t="str">
        <f t="shared" si="0"/>
        <v/>
      </c>
      <c r="G31" s="137" t="str">
        <f t="shared" si="1"/>
        <v/>
      </c>
      <c r="H31"/>
      <c r="I31" s="98"/>
      <c r="L31" s="99"/>
      <c r="M31" s="137"/>
      <c r="N31" s="137"/>
    </row>
    <row r="32" spans="1:14" ht="15">
      <c r="A32" s="119" t="s">
        <v>1173</v>
      </c>
      <c r="B32" s="98" t="s">
        <v>1163</v>
      </c>
      <c r="C32" s="44" t="s">
        <v>278</v>
      </c>
      <c r="D32" s="44" t="s">
        <v>278</v>
      </c>
      <c r="E32" s="99"/>
      <c r="F32" s="137" t="str">
        <f t="shared" si="0"/>
        <v/>
      </c>
      <c r="G32" s="137" t="str">
        <f t="shared" si="1"/>
        <v/>
      </c>
      <c r="H32"/>
      <c r="I32" s="98"/>
      <c r="L32" s="99"/>
      <c r="M32" s="137"/>
      <c r="N32" s="137"/>
    </row>
    <row r="33" spans="1:14" ht="15">
      <c r="A33" s="119" t="s">
        <v>1174</v>
      </c>
      <c r="B33" s="98" t="s">
        <v>1163</v>
      </c>
      <c r="C33" s="44" t="s">
        <v>278</v>
      </c>
      <c r="D33" s="44" t="s">
        <v>278</v>
      </c>
      <c r="E33" s="99"/>
      <c r="F33" s="137" t="str">
        <f t="shared" si="0"/>
        <v/>
      </c>
      <c r="G33" s="137" t="str">
        <f t="shared" si="1"/>
        <v/>
      </c>
      <c r="H33"/>
      <c r="I33" s="98"/>
      <c r="L33" s="99"/>
      <c r="M33" s="137"/>
      <c r="N33" s="137"/>
    </row>
    <row r="34" spans="1:14" ht="15">
      <c r="A34" s="119" t="s">
        <v>1175</v>
      </c>
      <c r="B34" s="98" t="s">
        <v>1163</v>
      </c>
      <c r="C34" s="44" t="s">
        <v>278</v>
      </c>
      <c r="D34" s="44" t="s">
        <v>278</v>
      </c>
      <c r="E34" s="99"/>
      <c r="F34" s="137" t="str">
        <f t="shared" si="0"/>
        <v/>
      </c>
      <c r="G34" s="137" t="str">
        <f t="shared" si="1"/>
        <v/>
      </c>
      <c r="H34"/>
      <c r="I34" s="98"/>
      <c r="L34" s="99"/>
      <c r="M34" s="137"/>
      <c r="N34" s="137"/>
    </row>
    <row r="35" spans="1:14" ht="15">
      <c r="A35" s="119" t="s">
        <v>1176</v>
      </c>
      <c r="B35" s="98" t="s">
        <v>1163</v>
      </c>
      <c r="C35" s="44" t="s">
        <v>278</v>
      </c>
      <c r="D35" s="44" t="s">
        <v>278</v>
      </c>
      <c r="E35" s="99"/>
      <c r="F35" s="137" t="str">
        <f t="shared" si="0"/>
        <v/>
      </c>
      <c r="G35" s="137" t="str">
        <f t="shared" si="1"/>
        <v/>
      </c>
      <c r="H35"/>
      <c r="I35" s="98"/>
      <c r="L35" s="99"/>
      <c r="M35" s="137"/>
      <c r="N35" s="137"/>
    </row>
    <row r="36" spans="1:14" ht="15">
      <c r="A36" s="119" t="s">
        <v>1177</v>
      </c>
      <c r="B36" s="98" t="s">
        <v>1163</v>
      </c>
      <c r="C36" s="44" t="s">
        <v>278</v>
      </c>
      <c r="D36" s="44" t="s">
        <v>278</v>
      </c>
      <c r="E36" s="99"/>
      <c r="F36" s="137" t="str">
        <f t="shared" si="0"/>
        <v/>
      </c>
      <c r="G36" s="137" t="str">
        <f t="shared" si="1"/>
        <v/>
      </c>
      <c r="H36"/>
      <c r="I36" s="98"/>
      <c r="L36" s="99"/>
      <c r="M36" s="137"/>
      <c r="N36" s="137"/>
    </row>
    <row r="37" spans="1:14" ht="15">
      <c r="A37" s="119" t="s">
        <v>1178</v>
      </c>
      <c r="B37" s="154" t="s">
        <v>264</v>
      </c>
      <c r="C37" s="133">
        <f>SUM(C22:C36)</f>
        <v>0</v>
      </c>
      <c r="D37" s="162">
        <f>SUM(D22:D36)</f>
        <v>0</v>
      </c>
      <c r="E37" s="99"/>
      <c r="F37" s="163">
        <f>SUM(F22:F36)</f>
        <v>0</v>
      </c>
      <c r="G37" s="163">
        <f>SUM(G22:G36)</f>
        <v>0</v>
      </c>
      <c r="H37"/>
      <c r="I37" s="154"/>
      <c r="J37" s="98"/>
      <c r="K37" s="98"/>
      <c r="L37" s="99"/>
      <c r="M37" s="163"/>
      <c r="N37" s="163"/>
    </row>
    <row r="38" spans="1:14" ht="15">
      <c r="A38" s="130"/>
      <c r="B38" s="131" t="s">
        <v>1179</v>
      </c>
      <c r="C38" s="130" t="s">
        <v>224</v>
      </c>
      <c r="D38" s="130"/>
      <c r="E38" s="138"/>
      <c r="F38" s="130" t="s">
        <v>1158</v>
      </c>
      <c r="G38" s="130"/>
      <c r="H38"/>
      <c r="I38" s="151"/>
      <c r="J38" s="149"/>
      <c r="K38" s="149"/>
      <c r="L38" s="122"/>
      <c r="M38" s="149"/>
      <c r="N38" s="149"/>
    </row>
    <row r="39" spans="1:14" ht="15">
      <c r="A39" s="119" t="s">
        <v>1180</v>
      </c>
      <c r="B39" s="98" t="s">
        <v>1181</v>
      </c>
      <c r="C39" s="44" t="s">
        <v>278</v>
      </c>
      <c r="E39" s="164"/>
      <c r="F39" s="137" t="str">
        <f>IF($C$42=0,"",IF(C39="[for completion]","",C39/$C$42))</f>
        <v/>
      </c>
      <c r="G39" s="162"/>
      <c r="H39"/>
      <c r="I39" s="98"/>
      <c r="L39" s="164"/>
      <c r="M39" s="137"/>
      <c r="N39" s="162"/>
    </row>
    <row r="40" spans="1:14" ht="15">
      <c r="A40" s="119" t="s">
        <v>1182</v>
      </c>
      <c r="B40" s="98" t="s">
        <v>1183</v>
      </c>
      <c r="C40" s="44" t="s">
        <v>278</v>
      </c>
      <c r="E40" s="164"/>
      <c r="F40" s="137" t="str">
        <f>IF($C$42=0,"",IF(C40="[for completion]","",C40/$C$42))</f>
        <v/>
      </c>
      <c r="G40" s="162"/>
      <c r="H40"/>
      <c r="I40" s="98"/>
      <c r="L40" s="164"/>
      <c r="M40" s="137"/>
      <c r="N40" s="162"/>
    </row>
    <row r="41" spans="1:14" ht="15">
      <c r="A41" s="119" t="s">
        <v>1184</v>
      </c>
      <c r="B41" s="98" t="s">
        <v>262</v>
      </c>
      <c r="C41" s="44" t="s">
        <v>278</v>
      </c>
      <c r="E41" s="99"/>
      <c r="F41" s="137" t="str">
        <f>IF($C$42=0,"",IF(C41="[for completion]","",C41/$C$42))</f>
        <v/>
      </c>
      <c r="G41" s="162"/>
      <c r="H41"/>
      <c r="I41" s="98"/>
      <c r="L41" s="99"/>
      <c r="M41" s="137"/>
      <c r="N41" s="162"/>
    </row>
    <row r="42" spans="1:14" ht="15">
      <c r="A42" s="119" t="s">
        <v>1185</v>
      </c>
      <c r="B42" s="154" t="s">
        <v>264</v>
      </c>
      <c r="C42" s="133">
        <f>SUM(C39:C41)</f>
        <v>0</v>
      </c>
      <c r="D42" s="98"/>
      <c r="E42" s="99"/>
      <c r="F42" s="163">
        <f>SUM(F39:F41)</f>
        <v>0</v>
      </c>
      <c r="G42" s="162"/>
      <c r="H42"/>
      <c r="I42" s="98"/>
      <c r="L42" s="99"/>
      <c r="M42" s="137"/>
      <c r="N42" s="162"/>
    </row>
    <row r="43" spans="1:14" ht="15" outlineLevel="1">
      <c r="A43" s="119" t="s">
        <v>1186</v>
      </c>
      <c r="B43" s="154"/>
      <c r="C43" s="98"/>
      <c r="D43" s="98"/>
      <c r="E43" s="99"/>
      <c r="F43" s="163"/>
      <c r="G43" s="162"/>
      <c r="H43"/>
      <c r="I43" s="98"/>
      <c r="L43" s="99"/>
      <c r="M43" s="137"/>
      <c r="N43" s="162"/>
    </row>
    <row r="44" spans="1:14" ht="15" outlineLevel="1">
      <c r="A44" s="119" t="s">
        <v>1187</v>
      </c>
      <c r="B44" s="154"/>
      <c r="C44" s="98"/>
      <c r="D44" s="98"/>
      <c r="E44" s="99"/>
      <c r="F44" s="163"/>
      <c r="G44" s="162"/>
      <c r="H44"/>
      <c r="I44" s="98"/>
      <c r="L44" s="99"/>
      <c r="M44" s="137"/>
      <c r="N44" s="162"/>
    </row>
    <row r="45" spans="1:14" ht="15" outlineLevel="1">
      <c r="A45" s="119" t="s">
        <v>1188</v>
      </c>
      <c r="B45" s="98"/>
      <c r="E45" s="99"/>
      <c r="F45" s="137"/>
      <c r="G45" s="162"/>
      <c r="H45"/>
      <c r="I45" s="98"/>
      <c r="L45" s="99"/>
      <c r="M45" s="137"/>
      <c r="N45" s="162"/>
    </row>
    <row r="46" spans="1:14" ht="15" outlineLevel="1">
      <c r="A46" s="119" t="s">
        <v>1189</v>
      </c>
      <c r="B46" s="98"/>
      <c r="E46" s="99"/>
      <c r="F46" s="137"/>
      <c r="G46" s="162"/>
      <c r="H46"/>
      <c r="I46" s="98"/>
      <c r="L46" s="99"/>
      <c r="M46" s="137"/>
      <c r="N46" s="162"/>
    </row>
    <row r="47" spans="1:14" ht="15" outlineLevel="1">
      <c r="A47" s="119" t="s">
        <v>1190</v>
      </c>
      <c r="B47" s="98"/>
      <c r="E47" s="99"/>
      <c r="F47" s="137"/>
      <c r="G47" s="162"/>
      <c r="H47"/>
      <c r="I47" s="98"/>
      <c r="L47" s="99"/>
      <c r="M47" s="137"/>
      <c r="N47" s="162"/>
    </row>
    <row r="48" spans="1:14" ht="15" customHeight="1">
      <c r="A48" s="130"/>
      <c r="B48" s="131" t="s">
        <v>713</v>
      </c>
      <c r="C48" s="130" t="s">
        <v>1158</v>
      </c>
      <c r="D48" s="130"/>
      <c r="E48" s="138"/>
      <c r="F48" s="132"/>
      <c r="G48" s="132"/>
      <c r="H48"/>
      <c r="I48" s="151"/>
      <c r="J48" s="149"/>
      <c r="K48" s="149"/>
      <c r="L48" s="122"/>
      <c r="M48" s="150"/>
      <c r="N48" s="150"/>
    </row>
    <row r="49" spans="1:14" ht="15">
      <c r="A49" s="119" t="s">
        <v>1191</v>
      </c>
      <c r="B49" s="142" t="s">
        <v>715</v>
      </c>
      <c r="C49" s="136">
        <f>SUM(C50:C77)</f>
        <v>0</v>
      </c>
      <c r="G49" s="119"/>
      <c r="H49"/>
      <c r="I49" s="122"/>
      <c r="N49" s="119"/>
    </row>
    <row r="50" spans="1:14" ht="15">
      <c r="A50" s="119" t="s">
        <v>1192</v>
      </c>
      <c r="B50" s="119" t="s">
        <v>717</v>
      </c>
      <c r="C50" s="44" t="s">
        <v>278</v>
      </c>
      <c r="G50" s="119"/>
      <c r="H50"/>
      <c r="N50" s="119"/>
    </row>
    <row r="51" spans="1:14" ht="15">
      <c r="A51" s="119" t="s">
        <v>1193</v>
      </c>
      <c r="B51" s="119" t="s">
        <v>719</v>
      </c>
      <c r="C51" s="44" t="s">
        <v>278</v>
      </c>
      <c r="G51" s="119"/>
      <c r="H51"/>
      <c r="N51" s="119"/>
    </row>
    <row r="52" spans="1:14" ht="15">
      <c r="A52" s="119" t="s">
        <v>1194</v>
      </c>
      <c r="B52" s="119" t="s">
        <v>721</v>
      </c>
      <c r="C52" s="44" t="s">
        <v>278</v>
      </c>
      <c r="G52" s="119"/>
      <c r="H52"/>
      <c r="N52" s="119"/>
    </row>
    <row r="53" spans="1:14" ht="15">
      <c r="A53" s="119" t="s">
        <v>1195</v>
      </c>
      <c r="B53" s="119" t="s">
        <v>723</v>
      </c>
      <c r="C53" s="44" t="s">
        <v>278</v>
      </c>
      <c r="G53" s="119"/>
      <c r="H53"/>
      <c r="N53" s="119"/>
    </row>
    <row r="54" spans="1:14" ht="15">
      <c r="A54" s="119" t="s">
        <v>1196</v>
      </c>
      <c r="B54" s="119" t="s">
        <v>725</v>
      </c>
      <c r="C54" s="44" t="s">
        <v>278</v>
      </c>
      <c r="G54" s="119"/>
      <c r="H54"/>
      <c r="N54" s="119"/>
    </row>
    <row r="55" spans="1:14" ht="15">
      <c r="A55" s="119" t="s">
        <v>1197</v>
      </c>
      <c r="B55" s="119" t="s">
        <v>727</v>
      </c>
      <c r="C55" s="44" t="s">
        <v>278</v>
      </c>
      <c r="G55" s="119"/>
      <c r="H55"/>
      <c r="N55" s="119"/>
    </row>
    <row r="56" spans="1:14" ht="15">
      <c r="A56" s="119" t="s">
        <v>1198</v>
      </c>
      <c r="B56" s="119" t="s">
        <v>729</v>
      </c>
      <c r="C56" s="44" t="s">
        <v>278</v>
      </c>
      <c r="G56" s="119"/>
      <c r="H56"/>
      <c r="N56" s="119"/>
    </row>
    <row r="57" spans="1:14" ht="15">
      <c r="A57" s="119" t="s">
        <v>1199</v>
      </c>
      <c r="B57" s="119" t="s">
        <v>731</v>
      </c>
      <c r="C57" s="44" t="s">
        <v>278</v>
      </c>
      <c r="G57" s="119"/>
      <c r="H57"/>
      <c r="N57" s="119"/>
    </row>
    <row r="58" spans="1:14" ht="15">
      <c r="A58" s="119" t="s">
        <v>1200</v>
      </c>
      <c r="B58" s="119" t="s">
        <v>733</v>
      </c>
      <c r="C58" s="44" t="s">
        <v>278</v>
      </c>
      <c r="G58" s="119"/>
      <c r="H58"/>
      <c r="N58" s="119"/>
    </row>
    <row r="59" spans="1:14" ht="15">
      <c r="A59" s="119" t="s">
        <v>1201</v>
      </c>
      <c r="B59" s="119" t="s">
        <v>735</v>
      </c>
      <c r="C59" s="44" t="s">
        <v>278</v>
      </c>
      <c r="G59" s="119"/>
      <c r="H59"/>
      <c r="N59" s="119"/>
    </row>
    <row r="60" spans="1:14" ht="15">
      <c r="A60" s="119" t="s">
        <v>1202</v>
      </c>
      <c r="B60" s="119" t="s">
        <v>737</v>
      </c>
      <c r="C60" s="44" t="s">
        <v>278</v>
      </c>
      <c r="G60" s="119"/>
      <c r="H60"/>
      <c r="N60" s="119"/>
    </row>
    <row r="61" spans="1:14" ht="15">
      <c r="A61" s="119" t="s">
        <v>1203</v>
      </c>
      <c r="B61" s="119" t="s">
        <v>739</v>
      </c>
      <c r="C61" s="44" t="s">
        <v>278</v>
      </c>
      <c r="G61" s="119"/>
      <c r="H61"/>
      <c r="N61" s="119"/>
    </row>
    <row r="62" spans="1:14" ht="15">
      <c r="A62" s="119" t="s">
        <v>1204</v>
      </c>
      <c r="B62" s="119" t="s">
        <v>741</v>
      </c>
      <c r="C62" s="44" t="s">
        <v>278</v>
      </c>
      <c r="G62" s="119"/>
      <c r="H62"/>
      <c r="N62" s="119"/>
    </row>
    <row r="63" spans="1:14" ht="15">
      <c r="A63" s="119" t="s">
        <v>1205</v>
      </c>
      <c r="B63" s="119" t="s">
        <v>743</v>
      </c>
      <c r="C63" s="44" t="s">
        <v>278</v>
      </c>
      <c r="G63" s="119"/>
      <c r="H63"/>
      <c r="N63" s="119"/>
    </row>
    <row r="64" spans="1:14" ht="15">
      <c r="A64" s="119" t="s">
        <v>1206</v>
      </c>
      <c r="B64" s="119" t="s">
        <v>745</v>
      </c>
      <c r="C64" s="44" t="s">
        <v>278</v>
      </c>
      <c r="G64" s="119"/>
      <c r="H64"/>
      <c r="N64" s="119"/>
    </row>
    <row r="65" spans="1:14" ht="15">
      <c r="A65" s="119" t="s">
        <v>1207</v>
      </c>
      <c r="B65" s="119" t="s">
        <v>747</v>
      </c>
      <c r="C65" s="44" t="s">
        <v>278</v>
      </c>
      <c r="G65" s="119"/>
      <c r="H65"/>
      <c r="N65" s="119"/>
    </row>
    <row r="66" spans="1:14" ht="15">
      <c r="A66" s="119" t="s">
        <v>1208</v>
      </c>
      <c r="B66" s="119" t="s">
        <v>749</v>
      </c>
      <c r="C66" s="44" t="s">
        <v>278</v>
      </c>
      <c r="G66" s="119"/>
      <c r="H66"/>
      <c r="N66" s="119"/>
    </row>
    <row r="67" spans="1:14" ht="15">
      <c r="A67" s="119" t="s">
        <v>1209</v>
      </c>
      <c r="B67" s="119" t="s">
        <v>751</v>
      </c>
      <c r="C67" s="44" t="s">
        <v>278</v>
      </c>
      <c r="G67" s="119"/>
      <c r="H67"/>
      <c r="N67" s="119"/>
    </row>
    <row r="68" spans="1:14" ht="15">
      <c r="A68" s="119" t="s">
        <v>1210</v>
      </c>
      <c r="B68" s="119" t="s">
        <v>753</v>
      </c>
      <c r="C68" s="44" t="s">
        <v>278</v>
      </c>
      <c r="G68" s="119"/>
      <c r="H68"/>
      <c r="N68" s="119"/>
    </row>
    <row r="69" spans="1:14" ht="15">
      <c r="A69" s="119" t="s">
        <v>1211</v>
      </c>
      <c r="B69" s="119" t="s">
        <v>755</v>
      </c>
      <c r="C69" s="44" t="s">
        <v>278</v>
      </c>
      <c r="G69" s="119"/>
      <c r="H69"/>
      <c r="N69" s="119"/>
    </row>
    <row r="70" spans="1:14" ht="15">
      <c r="A70" s="119" t="s">
        <v>1212</v>
      </c>
      <c r="B70" s="119" t="s">
        <v>757</v>
      </c>
      <c r="C70" s="44" t="s">
        <v>278</v>
      </c>
      <c r="G70" s="119"/>
      <c r="H70"/>
      <c r="N70" s="119"/>
    </row>
    <row r="71" spans="1:14" ht="15">
      <c r="A71" s="119" t="s">
        <v>1213</v>
      </c>
      <c r="B71" s="119" t="s">
        <v>759</v>
      </c>
      <c r="C71" s="44" t="s">
        <v>278</v>
      </c>
      <c r="G71" s="119"/>
      <c r="H71"/>
      <c r="N71" s="119"/>
    </row>
    <row r="72" spans="1:14" ht="15">
      <c r="A72" s="119" t="s">
        <v>1214</v>
      </c>
      <c r="B72" s="119" t="s">
        <v>761</v>
      </c>
      <c r="C72" s="44" t="s">
        <v>278</v>
      </c>
      <c r="G72" s="119"/>
      <c r="H72"/>
      <c r="N72" s="119"/>
    </row>
    <row r="73" spans="1:14" ht="15">
      <c r="A73" s="119" t="s">
        <v>1215</v>
      </c>
      <c r="B73" s="119" t="s">
        <v>763</v>
      </c>
      <c r="C73" s="44" t="s">
        <v>278</v>
      </c>
      <c r="G73" s="119"/>
      <c r="H73"/>
      <c r="N73" s="119"/>
    </row>
    <row r="74" spans="1:14" ht="15">
      <c r="A74" s="119" t="s">
        <v>1216</v>
      </c>
      <c r="B74" s="119" t="s">
        <v>765</v>
      </c>
      <c r="C74" s="44" t="s">
        <v>278</v>
      </c>
      <c r="G74" s="119"/>
      <c r="H74"/>
      <c r="N74" s="119"/>
    </row>
    <row r="75" spans="1:14" ht="15">
      <c r="A75" s="119" t="s">
        <v>1217</v>
      </c>
      <c r="B75" s="119" t="s">
        <v>767</v>
      </c>
      <c r="C75" s="44" t="s">
        <v>278</v>
      </c>
      <c r="G75" s="119"/>
      <c r="H75"/>
      <c r="N75" s="119"/>
    </row>
    <row r="76" spans="1:14" ht="15">
      <c r="A76" s="119" t="s">
        <v>1218</v>
      </c>
      <c r="B76" s="119" t="s">
        <v>769</v>
      </c>
      <c r="C76" s="44" t="s">
        <v>278</v>
      </c>
      <c r="G76" s="119"/>
      <c r="H76"/>
      <c r="N76" s="119"/>
    </row>
    <row r="77" spans="1:14" ht="15">
      <c r="A77" s="119" t="s">
        <v>1219</v>
      </c>
      <c r="B77" s="119" t="s">
        <v>771</v>
      </c>
      <c r="C77" s="44" t="s">
        <v>278</v>
      </c>
      <c r="G77" s="119"/>
      <c r="H77"/>
      <c r="N77" s="119"/>
    </row>
    <row r="78" spans="1:14" ht="15">
      <c r="A78" s="119" t="s">
        <v>1220</v>
      </c>
      <c r="B78" s="142" t="s">
        <v>448</v>
      </c>
      <c r="C78" s="136">
        <f>SUM(C79:C81)</f>
        <v>0</v>
      </c>
      <c r="G78" s="119"/>
      <c r="H78"/>
      <c r="I78" s="122"/>
      <c r="N78" s="119"/>
    </row>
    <row r="79" spans="1:14" ht="15">
      <c r="A79" s="119" t="s">
        <v>1221</v>
      </c>
      <c r="B79" s="119" t="s">
        <v>774</v>
      </c>
      <c r="C79" s="44" t="s">
        <v>278</v>
      </c>
      <c r="G79" s="119"/>
      <c r="H79"/>
      <c r="N79" s="119"/>
    </row>
    <row r="80" spans="1:14" ht="15">
      <c r="A80" s="119" t="s">
        <v>1222</v>
      </c>
      <c r="B80" s="119" t="s">
        <v>776</v>
      </c>
      <c r="C80" s="44" t="s">
        <v>278</v>
      </c>
      <c r="G80" s="119"/>
      <c r="H80"/>
      <c r="N80" s="119"/>
    </row>
    <row r="81" spans="1:14" ht="15">
      <c r="A81" s="119" t="s">
        <v>1223</v>
      </c>
      <c r="B81" s="119" t="s">
        <v>778</v>
      </c>
      <c r="C81" s="44" t="s">
        <v>278</v>
      </c>
      <c r="G81" s="119"/>
      <c r="H81"/>
      <c r="N81" s="119"/>
    </row>
    <row r="82" spans="1:14" ht="15">
      <c r="A82" s="119" t="s">
        <v>1224</v>
      </c>
      <c r="B82" s="142" t="s">
        <v>262</v>
      </c>
      <c r="C82" s="136">
        <f>SUM(C83:C92)</f>
        <v>0</v>
      </c>
      <c r="G82" s="119"/>
      <c r="H82"/>
      <c r="I82" s="122"/>
      <c r="N82" s="119"/>
    </row>
    <row r="83" spans="1:14" ht="15">
      <c r="A83" s="119" t="s">
        <v>1225</v>
      </c>
      <c r="B83" s="98" t="s">
        <v>450</v>
      </c>
      <c r="C83" s="44" t="s">
        <v>278</v>
      </c>
      <c r="G83" s="119"/>
      <c r="H83"/>
      <c r="I83" s="98"/>
      <c r="N83" s="119"/>
    </row>
    <row r="84" spans="1:14" ht="15">
      <c r="A84" s="119" t="s">
        <v>1226</v>
      </c>
      <c r="B84" s="98" t="s">
        <v>452</v>
      </c>
      <c r="C84" s="44" t="s">
        <v>278</v>
      </c>
      <c r="G84" s="119"/>
      <c r="H84"/>
      <c r="I84" s="98"/>
      <c r="N84" s="119"/>
    </row>
    <row r="85" spans="1:14" ht="15">
      <c r="A85" s="119" t="s">
        <v>1227</v>
      </c>
      <c r="B85" s="98" t="s">
        <v>454</v>
      </c>
      <c r="C85" s="44" t="s">
        <v>278</v>
      </c>
      <c r="G85" s="119"/>
      <c r="H85"/>
      <c r="I85" s="98"/>
      <c r="N85" s="119"/>
    </row>
    <row r="86" spans="1:14" ht="15">
      <c r="A86" s="119" t="s">
        <v>1228</v>
      </c>
      <c r="B86" s="98" t="s">
        <v>163</v>
      </c>
      <c r="C86" s="44" t="s">
        <v>278</v>
      </c>
      <c r="G86" s="119"/>
      <c r="H86"/>
      <c r="I86" s="98"/>
      <c r="N86" s="119"/>
    </row>
    <row r="87" spans="1:14" ht="15">
      <c r="A87" s="119" t="s">
        <v>1229</v>
      </c>
      <c r="B87" s="98" t="s">
        <v>457</v>
      </c>
      <c r="C87" s="44" t="s">
        <v>278</v>
      </c>
      <c r="G87" s="119"/>
      <c r="H87"/>
      <c r="I87" s="98"/>
      <c r="N87" s="119"/>
    </row>
    <row r="88" spans="1:14" ht="15">
      <c r="A88" s="119" t="s">
        <v>1230</v>
      </c>
      <c r="B88" s="98" t="s">
        <v>459</v>
      </c>
      <c r="C88" s="44" t="s">
        <v>278</v>
      </c>
      <c r="G88" s="119"/>
      <c r="H88"/>
      <c r="I88" s="98"/>
      <c r="N88" s="119"/>
    </row>
    <row r="89" spans="1:14" ht="15">
      <c r="A89" s="119" t="s">
        <v>1231</v>
      </c>
      <c r="B89" s="98" t="s">
        <v>461</v>
      </c>
      <c r="C89" s="44" t="s">
        <v>278</v>
      </c>
      <c r="G89" s="119"/>
      <c r="H89"/>
      <c r="I89" s="98"/>
      <c r="N89" s="119"/>
    </row>
    <row r="90" spans="1:14" ht="15">
      <c r="A90" s="119" t="s">
        <v>1232</v>
      </c>
      <c r="B90" s="98" t="s">
        <v>463</v>
      </c>
      <c r="C90" s="44" t="s">
        <v>278</v>
      </c>
      <c r="G90" s="119"/>
      <c r="H90"/>
      <c r="I90" s="98"/>
      <c r="N90" s="119"/>
    </row>
    <row r="91" spans="1:14" ht="15">
      <c r="A91" s="119" t="s">
        <v>1233</v>
      </c>
      <c r="B91" s="98" t="s">
        <v>465</v>
      </c>
      <c r="C91" s="44" t="s">
        <v>278</v>
      </c>
      <c r="G91" s="119"/>
      <c r="H91"/>
      <c r="I91" s="98"/>
      <c r="N91" s="119"/>
    </row>
    <row r="92" spans="1:14" ht="15">
      <c r="A92" s="119" t="s">
        <v>1234</v>
      </c>
      <c r="B92" s="98" t="s">
        <v>262</v>
      </c>
      <c r="C92" s="44" t="s">
        <v>278</v>
      </c>
      <c r="G92" s="119"/>
      <c r="H92"/>
      <c r="I92" s="98"/>
      <c r="N92" s="119"/>
    </row>
    <row r="93" spans="1:14" ht="15" outlineLevel="1">
      <c r="A93" s="119" t="s">
        <v>1235</v>
      </c>
      <c r="B93" s="157"/>
      <c r="C93" s="136"/>
      <c r="G93" s="119"/>
      <c r="H93"/>
      <c r="I93" s="98"/>
      <c r="N93" s="119"/>
    </row>
    <row r="94" spans="1:14" ht="15" outlineLevel="1">
      <c r="A94" s="119" t="s">
        <v>1236</v>
      </c>
      <c r="B94" s="157"/>
      <c r="C94" s="136"/>
      <c r="G94" s="119"/>
      <c r="H94"/>
      <c r="I94" s="98"/>
      <c r="N94" s="119"/>
    </row>
    <row r="95" spans="1:14" ht="15" outlineLevel="1">
      <c r="A95" s="119" t="s">
        <v>1237</v>
      </c>
      <c r="B95" s="157"/>
      <c r="C95" s="136"/>
      <c r="G95" s="119"/>
      <c r="H95"/>
      <c r="I95" s="98"/>
      <c r="N95" s="119"/>
    </row>
    <row r="96" spans="1:14" ht="15" outlineLevel="1">
      <c r="A96" s="119" t="s">
        <v>1238</v>
      </c>
      <c r="B96" s="157"/>
      <c r="C96" s="136"/>
      <c r="G96" s="119"/>
      <c r="H96"/>
      <c r="I96" s="98"/>
      <c r="N96" s="119"/>
    </row>
    <row r="97" spans="1:14" ht="15" outlineLevel="1">
      <c r="A97" s="119" t="s">
        <v>1239</v>
      </c>
      <c r="B97" s="157"/>
      <c r="C97" s="136"/>
      <c r="G97" s="119"/>
      <c r="H97"/>
      <c r="I97" s="98"/>
      <c r="N97" s="119"/>
    </row>
    <row r="98" spans="1:14" ht="15" outlineLevel="1">
      <c r="A98" s="119" t="s">
        <v>1240</v>
      </c>
      <c r="B98" s="157"/>
      <c r="C98" s="136"/>
      <c r="G98" s="119"/>
      <c r="H98"/>
      <c r="I98" s="98"/>
      <c r="N98" s="119"/>
    </row>
    <row r="99" spans="1:14" ht="15" outlineLevel="1">
      <c r="A99" s="119" t="s">
        <v>1241</v>
      </c>
      <c r="B99" s="157"/>
      <c r="C99" s="136"/>
      <c r="G99" s="119"/>
      <c r="H99"/>
      <c r="I99" s="98"/>
      <c r="N99" s="119"/>
    </row>
    <row r="100" spans="1:14" ht="15" outlineLevel="1">
      <c r="A100" s="119" t="s">
        <v>1242</v>
      </c>
      <c r="B100" s="157"/>
      <c r="C100" s="136"/>
      <c r="G100" s="119"/>
      <c r="H100"/>
      <c r="I100" s="98"/>
      <c r="N100" s="119"/>
    </row>
    <row r="101" spans="1:14" ht="15" outlineLevel="1">
      <c r="A101" s="119" t="s">
        <v>1243</v>
      </c>
      <c r="B101" s="157"/>
      <c r="C101" s="136"/>
      <c r="G101" s="119"/>
      <c r="H101"/>
      <c r="I101" s="98"/>
      <c r="N101" s="119"/>
    </row>
    <row r="102" spans="1:14" ht="15" outlineLevel="1">
      <c r="A102" s="119" t="s">
        <v>1244</v>
      </c>
      <c r="B102" s="157"/>
      <c r="C102" s="136"/>
      <c r="G102" s="119"/>
      <c r="H102"/>
      <c r="I102" s="98"/>
      <c r="N102" s="119"/>
    </row>
    <row r="103" spans="1:14" ht="15" customHeight="1">
      <c r="A103" s="130"/>
      <c r="B103" s="165" t="s">
        <v>800</v>
      </c>
      <c r="C103" s="166" t="s">
        <v>1158</v>
      </c>
      <c r="D103" s="130"/>
      <c r="E103" s="138"/>
      <c r="F103" s="130"/>
      <c r="G103" s="132"/>
      <c r="H103"/>
      <c r="I103" s="151"/>
      <c r="J103" s="149"/>
      <c r="K103" s="149"/>
      <c r="L103" s="122"/>
      <c r="M103" s="149"/>
      <c r="N103" s="150"/>
    </row>
    <row r="104" spans="1:14" ht="15">
      <c r="A104" s="119" t="s">
        <v>1245</v>
      </c>
      <c r="B104" s="65" t="s">
        <v>802</v>
      </c>
      <c r="C104" s="44" t="s">
        <v>278</v>
      </c>
      <c r="G104" s="119"/>
      <c r="H104"/>
      <c r="I104" s="98"/>
      <c r="N104" s="119"/>
    </row>
    <row r="105" spans="1:14" ht="15">
      <c r="A105" s="119" t="s">
        <v>1246</v>
      </c>
      <c r="B105" s="65" t="s">
        <v>804</v>
      </c>
      <c r="C105" s="44" t="s">
        <v>278</v>
      </c>
      <c r="G105" s="119"/>
      <c r="H105"/>
      <c r="I105" s="98"/>
      <c r="N105" s="119"/>
    </row>
    <row r="106" spans="1:14" ht="15">
      <c r="A106" s="119" t="s">
        <v>1247</v>
      </c>
      <c r="B106" s="65" t="s">
        <v>806</v>
      </c>
      <c r="C106" s="44" t="s">
        <v>278</v>
      </c>
      <c r="G106" s="119"/>
      <c r="H106"/>
      <c r="I106" s="98"/>
      <c r="N106" s="119"/>
    </row>
    <row r="107" spans="1:14" ht="15">
      <c r="A107" s="119" t="s">
        <v>1248</v>
      </c>
      <c r="B107" s="65" t="s">
        <v>808</v>
      </c>
      <c r="C107" s="44" t="s">
        <v>278</v>
      </c>
      <c r="G107" s="119"/>
      <c r="H107"/>
      <c r="I107" s="98"/>
      <c r="N107" s="119"/>
    </row>
    <row r="108" spans="1:14" ht="15">
      <c r="A108" s="119" t="s">
        <v>1249</v>
      </c>
      <c r="B108" s="65" t="s">
        <v>810</v>
      </c>
      <c r="C108" s="44" t="s">
        <v>278</v>
      </c>
      <c r="G108" s="119"/>
      <c r="H108"/>
      <c r="I108" s="98"/>
      <c r="N108" s="119"/>
    </row>
    <row r="109" spans="1:14" ht="15">
      <c r="A109" s="119" t="s">
        <v>1250</v>
      </c>
      <c r="B109" s="65" t="s">
        <v>812</v>
      </c>
      <c r="C109" s="44" t="s">
        <v>278</v>
      </c>
      <c r="G109" s="119"/>
      <c r="H109"/>
      <c r="I109" s="98"/>
      <c r="N109" s="119"/>
    </row>
    <row r="110" spans="1:14" ht="15">
      <c r="A110" s="119" t="s">
        <v>1251</v>
      </c>
      <c r="B110" s="65" t="s">
        <v>814</v>
      </c>
      <c r="C110" s="44" t="s">
        <v>278</v>
      </c>
      <c r="G110" s="119"/>
      <c r="H110"/>
      <c r="I110" s="98"/>
      <c r="N110" s="119"/>
    </row>
    <row r="111" spans="1:14" ht="15">
      <c r="A111" s="119" t="s">
        <v>1252</v>
      </c>
      <c r="B111" s="65" t="s">
        <v>816</v>
      </c>
      <c r="C111" s="44" t="s">
        <v>278</v>
      </c>
      <c r="G111" s="119"/>
      <c r="H111"/>
      <c r="I111" s="98"/>
      <c r="N111" s="119"/>
    </row>
    <row r="112" spans="1:14" ht="15">
      <c r="A112" s="119" t="s">
        <v>1253</v>
      </c>
      <c r="B112" s="65" t="s">
        <v>818</v>
      </c>
      <c r="C112" s="44" t="s">
        <v>278</v>
      </c>
      <c r="G112" s="119"/>
      <c r="H112"/>
      <c r="I112" s="98"/>
      <c r="N112" s="119"/>
    </row>
    <row r="113" spans="1:14" ht="15">
      <c r="A113" s="119" t="s">
        <v>1254</v>
      </c>
      <c r="B113" s="65" t="s">
        <v>820</v>
      </c>
      <c r="C113" s="44" t="s">
        <v>278</v>
      </c>
      <c r="G113" s="119"/>
      <c r="H113"/>
      <c r="I113" s="98"/>
      <c r="N113" s="119"/>
    </row>
    <row r="114" spans="1:14" ht="15">
      <c r="A114" s="119" t="s">
        <v>1255</v>
      </c>
      <c r="B114" s="65" t="s">
        <v>822</v>
      </c>
      <c r="C114" s="44" t="s">
        <v>278</v>
      </c>
      <c r="G114" s="119"/>
      <c r="H114"/>
      <c r="I114" s="98"/>
      <c r="N114" s="119"/>
    </row>
    <row r="115" spans="1:14" ht="15">
      <c r="A115" s="119" t="s">
        <v>1256</v>
      </c>
      <c r="B115" s="65" t="s">
        <v>824</v>
      </c>
      <c r="C115" s="44" t="s">
        <v>278</v>
      </c>
      <c r="G115" s="119"/>
      <c r="H115"/>
      <c r="I115" s="98"/>
      <c r="N115" s="119"/>
    </row>
    <row r="116" spans="1:14" ht="15">
      <c r="A116" s="119" t="s">
        <v>1257</v>
      </c>
      <c r="B116" s="65" t="s">
        <v>826</v>
      </c>
      <c r="C116" s="44" t="s">
        <v>278</v>
      </c>
      <c r="G116" s="119"/>
      <c r="H116"/>
      <c r="I116" s="98"/>
      <c r="N116" s="119"/>
    </row>
    <row r="117" spans="1:14" ht="15">
      <c r="A117" s="119" t="s">
        <v>1258</v>
      </c>
      <c r="B117" s="98"/>
      <c r="C117" s="136"/>
      <c r="G117" s="119"/>
      <c r="H117"/>
      <c r="I117" s="98"/>
      <c r="N117" s="119"/>
    </row>
    <row r="118" spans="1:14" ht="15">
      <c r="A118" s="119" t="s">
        <v>1259</v>
      </c>
      <c r="B118" s="98"/>
      <c r="C118" s="136"/>
      <c r="G118" s="119"/>
      <c r="H118"/>
      <c r="I118" s="98"/>
      <c r="N118" s="119"/>
    </row>
    <row r="119" spans="1:14" ht="15">
      <c r="A119" s="119" t="s">
        <v>1260</v>
      </c>
      <c r="B119" s="98"/>
      <c r="C119" s="136"/>
      <c r="G119" s="119"/>
      <c r="H119"/>
      <c r="I119" s="98"/>
      <c r="N119" s="119"/>
    </row>
    <row r="120" spans="1:14" ht="15">
      <c r="A120" s="119" t="s">
        <v>1261</v>
      </c>
      <c r="B120" s="98"/>
      <c r="C120" s="136"/>
      <c r="G120" s="119"/>
      <c r="H120"/>
      <c r="I120" s="98"/>
      <c r="N120" s="119"/>
    </row>
    <row r="121" spans="1:14" ht="15">
      <c r="A121" s="119" t="s">
        <v>1262</v>
      </c>
      <c r="B121" s="98"/>
      <c r="C121" s="136"/>
      <c r="G121" s="119"/>
      <c r="H121"/>
      <c r="I121" s="98"/>
      <c r="N121" s="119"/>
    </row>
    <row r="122" spans="1:14" ht="15">
      <c r="A122" s="119" t="s">
        <v>1263</v>
      </c>
      <c r="B122" s="98"/>
      <c r="C122" s="136"/>
      <c r="G122" s="119"/>
      <c r="H122"/>
      <c r="I122" s="98"/>
      <c r="N122" s="119"/>
    </row>
    <row r="123" spans="1:14" ht="15">
      <c r="A123" s="119" t="s">
        <v>1264</v>
      </c>
      <c r="B123" s="98"/>
      <c r="C123" s="136"/>
      <c r="G123" s="119"/>
      <c r="H123"/>
      <c r="I123" s="98"/>
      <c r="N123" s="119"/>
    </row>
    <row r="124" spans="1:14" ht="15">
      <c r="A124" s="119" t="s">
        <v>1265</v>
      </c>
      <c r="B124" s="98"/>
      <c r="C124" s="136"/>
      <c r="G124" s="119"/>
      <c r="H124"/>
      <c r="I124" s="98"/>
      <c r="N124" s="119"/>
    </row>
    <row r="125" spans="1:14" ht="15">
      <c r="A125" s="119" t="s">
        <v>1266</v>
      </c>
      <c r="B125" s="98"/>
      <c r="C125" s="136"/>
      <c r="G125" s="119"/>
      <c r="H125"/>
      <c r="I125" s="98"/>
      <c r="N125" s="119"/>
    </row>
    <row r="126" spans="1:14" ht="15">
      <c r="A126" s="119" t="s">
        <v>1267</v>
      </c>
      <c r="B126" s="98"/>
      <c r="C126" s="136"/>
      <c r="G126" s="119"/>
      <c r="H126"/>
      <c r="I126" s="98"/>
      <c r="N126" s="119"/>
    </row>
    <row r="127" spans="1:14" ht="15">
      <c r="A127" s="119" t="s">
        <v>1268</v>
      </c>
      <c r="B127" s="98"/>
      <c r="C127" s="136"/>
      <c r="G127" s="119"/>
      <c r="H127"/>
      <c r="I127" s="98"/>
      <c r="N127" s="119"/>
    </row>
    <row r="128" spans="1:14" ht="15">
      <c r="A128" s="119" t="s">
        <v>1269</v>
      </c>
      <c r="B128" s="98"/>
      <c r="G128" s="119"/>
      <c r="H128"/>
      <c r="I128" s="98"/>
      <c r="N128" s="119"/>
    </row>
    <row r="129" spans="1:14" ht="15">
      <c r="A129" s="130"/>
      <c r="B129" s="131" t="s">
        <v>864</v>
      </c>
      <c r="C129" s="130" t="s">
        <v>1158</v>
      </c>
      <c r="D129" s="130"/>
      <c r="E129" s="130"/>
      <c r="F129" s="132"/>
      <c r="G129" s="132"/>
      <c r="H129"/>
      <c r="I129" s="151"/>
      <c r="J129" s="149"/>
      <c r="K129" s="149"/>
      <c r="L129" s="149"/>
      <c r="M129" s="150"/>
      <c r="N129" s="150"/>
    </row>
    <row r="130" spans="1:14" ht="15">
      <c r="A130" s="119" t="s">
        <v>1270</v>
      </c>
      <c r="B130" s="119" t="s">
        <v>866</v>
      </c>
      <c r="C130" s="44" t="s">
        <v>278</v>
      </c>
      <c r="D130"/>
      <c r="E130"/>
      <c r="F130"/>
      <c r="G130"/>
      <c r="H130"/>
      <c r="K130" s="167"/>
      <c r="L130" s="167"/>
      <c r="M130" s="167"/>
      <c r="N130" s="167"/>
    </row>
    <row r="131" spans="1:14" ht="15">
      <c r="A131" s="119" t="s">
        <v>1271</v>
      </c>
      <c r="B131" s="119" t="s">
        <v>868</v>
      </c>
      <c r="C131" s="44" t="s">
        <v>278</v>
      </c>
      <c r="D131"/>
      <c r="E131"/>
      <c r="F131"/>
      <c r="G131"/>
      <c r="H131"/>
      <c r="K131" s="167"/>
      <c r="L131" s="167"/>
      <c r="M131" s="167"/>
      <c r="N131" s="167"/>
    </row>
    <row r="132" spans="1:14" ht="15">
      <c r="A132" s="119" t="s">
        <v>1272</v>
      </c>
      <c r="B132" s="119" t="s">
        <v>262</v>
      </c>
      <c r="C132" s="44" t="s">
        <v>278</v>
      </c>
      <c r="D132"/>
      <c r="E132"/>
      <c r="F132"/>
      <c r="G132"/>
      <c r="H132"/>
      <c r="K132" s="167"/>
      <c r="L132" s="167"/>
      <c r="M132" s="167"/>
      <c r="N132" s="167"/>
    </row>
    <row r="133" spans="1:14" ht="15" outlineLevel="1">
      <c r="A133" s="119" t="s">
        <v>1273</v>
      </c>
      <c r="C133" s="136"/>
      <c r="D133"/>
      <c r="E133"/>
      <c r="F133"/>
      <c r="G133"/>
      <c r="H133"/>
      <c r="K133" s="167"/>
      <c r="L133" s="167"/>
      <c r="M133" s="167"/>
      <c r="N133" s="167"/>
    </row>
    <row r="134" spans="1:14" ht="15" outlineLevel="1">
      <c r="A134" s="119" t="s">
        <v>1274</v>
      </c>
      <c r="C134" s="136"/>
      <c r="D134"/>
      <c r="E134"/>
      <c r="F134"/>
      <c r="G134"/>
      <c r="H134"/>
      <c r="K134" s="167"/>
      <c r="L134" s="167"/>
      <c r="M134" s="167"/>
      <c r="N134" s="167"/>
    </row>
    <row r="135" spans="1:14" ht="15" outlineLevel="1">
      <c r="A135" s="119" t="s">
        <v>1275</v>
      </c>
      <c r="C135" s="136"/>
      <c r="D135"/>
      <c r="E135"/>
      <c r="F135"/>
      <c r="G135"/>
      <c r="H135"/>
      <c r="K135" s="167"/>
      <c r="L135" s="167"/>
      <c r="M135" s="167"/>
      <c r="N135" s="167"/>
    </row>
    <row r="136" spans="1:14" ht="15" outlineLevel="1">
      <c r="A136" s="119" t="s">
        <v>1276</v>
      </c>
      <c r="C136" s="136"/>
      <c r="D136"/>
      <c r="E136"/>
      <c r="F136"/>
      <c r="G136"/>
      <c r="H136"/>
      <c r="K136" s="167"/>
      <c r="L136" s="167"/>
      <c r="M136" s="167"/>
      <c r="N136" s="167"/>
    </row>
    <row r="137" spans="1:14" ht="15">
      <c r="A137" s="130"/>
      <c r="B137" s="131" t="s">
        <v>876</v>
      </c>
      <c r="C137" s="130" t="s">
        <v>1158</v>
      </c>
      <c r="D137" s="130"/>
      <c r="E137" s="130"/>
      <c r="F137" s="132"/>
      <c r="G137" s="132"/>
      <c r="H137"/>
      <c r="I137" s="151"/>
      <c r="J137" s="149"/>
      <c r="K137" s="149"/>
      <c r="L137" s="149"/>
      <c r="M137" s="150"/>
      <c r="N137" s="150"/>
    </row>
    <row r="138" spans="1:14" ht="15">
      <c r="A138" s="119" t="s">
        <v>1277</v>
      </c>
      <c r="B138" s="119" t="s">
        <v>878</v>
      </c>
      <c r="C138" s="44" t="s">
        <v>278</v>
      </c>
      <c r="D138" s="164"/>
      <c r="E138" s="164"/>
      <c r="F138" s="99"/>
      <c r="G138" s="162"/>
      <c r="H138"/>
      <c r="K138" s="164"/>
      <c r="L138" s="164"/>
      <c r="M138" s="99"/>
      <c r="N138" s="162"/>
    </row>
    <row r="139" spans="1:14" ht="15">
      <c r="A139" s="119" t="s">
        <v>1278</v>
      </c>
      <c r="B139" s="119" t="s">
        <v>880</v>
      </c>
      <c r="C139" s="44" t="s">
        <v>278</v>
      </c>
      <c r="D139" s="164"/>
      <c r="E139" s="164"/>
      <c r="F139" s="99"/>
      <c r="G139" s="162"/>
      <c r="H139"/>
      <c r="K139" s="164"/>
      <c r="L139" s="164"/>
      <c r="M139" s="99"/>
      <c r="N139" s="162"/>
    </row>
    <row r="140" spans="1:14" ht="15">
      <c r="A140" s="119" t="s">
        <v>1279</v>
      </c>
      <c r="B140" s="119" t="s">
        <v>262</v>
      </c>
      <c r="C140" s="44" t="s">
        <v>278</v>
      </c>
      <c r="D140" s="164"/>
      <c r="E140" s="164"/>
      <c r="F140" s="99"/>
      <c r="G140" s="162"/>
      <c r="H140"/>
      <c r="K140" s="164"/>
      <c r="L140" s="164"/>
      <c r="M140" s="99"/>
      <c r="N140" s="162"/>
    </row>
    <row r="141" spans="1:14" ht="15" outlineLevel="1">
      <c r="A141" s="119" t="s">
        <v>1280</v>
      </c>
      <c r="C141" s="136"/>
      <c r="D141" s="164"/>
      <c r="E141" s="164"/>
      <c r="F141" s="99"/>
      <c r="G141" s="162"/>
      <c r="H141"/>
      <c r="K141" s="164"/>
      <c r="L141" s="164"/>
      <c r="M141" s="99"/>
      <c r="N141" s="162"/>
    </row>
    <row r="142" spans="1:14" ht="15" outlineLevel="1">
      <c r="A142" s="119" t="s">
        <v>1281</v>
      </c>
      <c r="C142" s="136"/>
      <c r="D142" s="164"/>
      <c r="E142" s="164"/>
      <c r="F142" s="99"/>
      <c r="G142" s="162"/>
      <c r="H142"/>
      <c r="K142" s="164"/>
      <c r="L142" s="164"/>
      <c r="M142" s="99"/>
      <c r="N142" s="162"/>
    </row>
    <row r="143" spans="1:14" ht="15" outlineLevel="1">
      <c r="A143" s="119" t="s">
        <v>1282</v>
      </c>
      <c r="C143" s="136"/>
      <c r="D143" s="164"/>
      <c r="E143" s="164"/>
      <c r="F143" s="99"/>
      <c r="G143" s="162"/>
      <c r="H143"/>
      <c r="K143" s="164"/>
      <c r="L143" s="164"/>
      <c r="M143" s="99"/>
      <c r="N143" s="162"/>
    </row>
    <row r="144" spans="1:14" ht="15" outlineLevel="1">
      <c r="A144" s="119" t="s">
        <v>1283</v>
      </c>
      <c r="C144" s="136"/>
      <c r="D144" s="164"/>
      <c r="E144" s="164"/>
      <c r="F144" s="99"/>
      <c r="G144" s="162"/>
      <c r="H144"/>
      <c r="K144" s="164"/>
      <c r="L144" s="164"/>
      <c r="M144" s="99"/>
      <c r="N144" s="162"/>
    </row>
    <row r="145" spans="1:14" ht="15" outlineLevel="1">
      <c r="A145" s="119" t="s">
        <v>1284</v>
      </c>
      <c r="C145" s="136"/>
      <c r="D145" s="164"/>
      <c r="E145" s="164"/>
      <c r="F145" s="99"/>
      <c r="G145" s="162"/>
      <c r="H145"/>
      <c r="K145" s="164"/>
      <c r="L145" s="164"/>
      <c r="M145" s="99"/>
      <c r="N145" s="162"/>
    </row>
    <row r="146" spans="1:14" ht="15" outlineLevel="1">
      <c r="A146" s="119" t="s">
        <v>1285</v>
      </c>
      <c r="C146" s="136"/>
      <c r="D146" s="164"/>
      <c r="E146" s="164"/>
      <c r="F146" s="99"/>
      <c r="G146" s="162"/>
      <c r="H146"/>
      <c r="K146" s="164"/>
      <c r="L146" s="164"/>
      <c r="M146" s="99"/>
      <c r="N146" s="162"/>
    </row>
    <row r="147" spans="1:14" ht="15">
      <c r="A147" s="130"/>
      <c r="B147" s="131" t="s">
        <v>1286</v>
      </c>
      <c r="C147" s="130" t="s">
        <v>224</v>
      </c>
      <c r="D147" s="130"/>
      <c r="E147" s="130"/>
      <c r="F147" s="130" t="s">
        <v>1158</v>
      </c>
      <c r="G147" s="132"/>
      <c r="H147"/>
      <c r="I147" s="151"/>
      <c r="J147" s="149"/>
      <c r="K147" s="149"/>
      <c r="L147" s="149"/>
      <c r="M147" s="149"/>
      <c r="N147" s="150"/>
    </row>
    <row r="148" spans="1:14" ht="15">
      <c r="A148" s="119" t="s">
        <v>1287</v>
      </c>
      <c r="B148" s="98" t="s">
        <v>1288</v>
      </c>
      <c r="C148" s="44" t="s">
        <v>278</v>
      </c>
      <c r="D148" s="164"/>
      <c r="E148" s="164"/>
      <c r="F148" s="137" t="str">
        <f>IF($C$152=0,"",IF(C148="[for completion]","",C148/$C$152))</f>
        <v/>
      </c>
      <c r="G148" s="162"/>
      <c r="H148"/>
      <c r="I148" s="98"/>
      <c r="K148" s="164"/>
      <c r="L148" s="164"/>
      <c r="M148" s="137"/>
      <c r="N148" s="162"/>
    </row>
    <row r="149" spans="1:14" ht="15">
      <c r="A149" s="119" t="s">
        <v>1289</v>
      </c>
      <c r="B149" s="98" t="s">
        <v>1290</v>
      </c>
      <c r="C149" s="44" t="s">
        <v>278</v>
      </c>
      <c r="D149" s="164"/>
      <c r="E149" s="164"/>
      <c r="F149" s="137" t="str">
        <f>IF($C$152=0,"",IF(C149="[for completion]","",C149/$C$152))</f>
        <v/>
      </c>
      <c r="G149" s="162"/>
      <c r="H149"/>
      <c r="I149" s="98"/>
      <c r="K149" s="164"/>
      <c r="L149" s="164"/>
      <c r="M149" s="137"/>
      <c r="N149" s="162"/>
    </row>
    <row r="150" spans="1:14" ht="15">
      <c r="A150" s="119" t="s">
        <v>1291</v>
      </c>
      <c r="B150" s="98" t="s">
        <v>1292</v>
      </c>
      <c r="C150" s="44" t="s">
        <v>278</v>
      </c>
      <c r="D150" s="164"/>
      <c r="E150" s="164"/>
      <c r="F150" s="137" t="str">
        <f>IF($C$152=0,"",IF(C150="[for completion]","",C150/$C$152))</f>
        <v/>
      </c>
      <c r="G150" s="162"/>
      <c r="H150"/>
      <c r="I150" s="98"/>
      <c r="K150" s="164"/>
      <c r="L150" s="164"/>
      <c r="M150" s="137"/>
      <c r="N150" s="162"/>
    </row>
    <row r="151" spans="1:14" ht="15" customHeight="1">
      <c r="A151" s="119" t="s">
        <v>1293</v>
      </c>
      <c r="B151" s="98" t="s">
        <v>1294</v>
      </c>
      <c r="C151" s="44" t="s">
        <v>278</v>
      </c>
      <c r="D151" s="164"/>
      <c r="E151" s="164"/>
      <c r="F151" s="137" t="str">
        <f>IF($C$152=0,"",IF(C151="[for completion]","",C151/$C$152))</f>
        <v/>
      </c>
      <c r="G151" s="162"/>
      <c r="H151"/>
      <c r="I151" s="98"/>
      <c r="K151" s="164"/>
      <c r="L151" s="164"/>
      <c r="M151" s="137"/>
      <c r="N151" s="162"/>
    </row>
    <row r="152" spans="1:14" ht="15" customHeight="1">
      <c r="A152" s="119" t="s">
        <v>1295</v>
      </c>
      <c r="B152" s="154" t="s">
        <v>264</v>
      </c>
      <c r="C152" s="133">
        <f>SUM(C148:C151)</f>
        <v>0</v>
      </c>
      <c r="D152" s="164"/>
      <c r="E152" s="164"/>
      <c r="F152" s="99">
        <f>SUM(F148:F151)</f>
        <v>0</v>
      </c>
      <c r="G152" s="162"/>
      <c r="H152"/>
      <c r="I152" s="98"/>
      <c r="K152" s="164"/>
      <c r="L152" s="164"/>
      <c r="M152" s="137"/>
      <c r="N152" s="162"/>
    </row>
    <row r="153" spans="1:14" ht="15" customHeight="1" outlineLevel="1">
      <c r="A153" s="119" t="s">
        <v>1296</v>
      </c>
      <c r="B153" s="157"/>
      <c r="D153" s="164"/>
      <c r="E153" s="164"/>
      <c r="F153" s="137" t="str">
        <f>IF($C$152=0,"",IF(C153="[for completion]","",C153/$C$152))</f>
        <v/>
      </c>
      <c r="G153" s="162"/>
      <c r="H153"/>
      <c r="I153" s="98"/>
      <c r="K153" s="164"/>
      <c r="L153" s="164"/>
      <c r="M153" s="137"/>
      <c r="N153" s="162"/>
    </row>
    <row r="154" spans="1:14" ht="15" customHeight="1" outlineLevel="1">
      <c r="A154" s="119" t="s">
        <v>1297</v>
      </c>
      <c r="B154" s="157"/>
      <c r="D154" s="164"/>
      <c r="E154" s="164"/>
      <c r="F154" s="137" t="str">
        <f aca="true" t="shared" si="2" ref="F154:F159">IF($C$152=0,"",IF(C154="[for completion]","",C154/$C$152))</f>
        <v/>
      </c>
      <c r="G154" s="162"/>
      <c r="H154"/>
      <c r="I154" s="98"/>
      <c r="K154" s="164"/>
      <c r="L154" s="164"/>
      <c r="M154" s="137"/>
      <c r="N154" s="162"/>
    </row>
    <row r="155" spans="1:14" ht="15" customHeight="1" outlineLevel="1">
      <c r="A155" s="119" t="s">
        <v>1298</v>
      </c>
      <c r="B155" s="157"/>
      <c r="D155" s="164"/>
      <c r="E155" s="164"/>
      <c r="F155" s="137" t="str">
        <f t="shared" si="2"/>
        <v/>
      </c>
      <c r="G155" s="162"/>
      <c r="H155"/>
      <c r="I155" s="98"/>
      <c r="K155" s="164"/>
      <c r="L155" s="164"/>
      <c r="M155" s="137"/>
      <c r="N155" s="162"/>
    </row>
    <row r="156" spans="1:14" ht="15" customHeight="1" outlineLevel="1">
      <c r="A156" s="119" t="s">
        <v>1299</v>
      </c>
      <c r="B156" s="157"/>
      <c r="D156" s="164"/>
      <c r="E156" s="164"/>
      <c r="F156" s="137" t="str">
        <f t="shared" si="2"/>
        <v/>
      </c>
      <c r="G156" s="162"/>
      <c r="H156"/>
      <c r="I156" s="98"/>
      <c r="K156" s="164"/>
      <c r="L156" s="164"/>
      <c r="M156" s="137"/>
      <c r="N156" s="162"/>
    </row>
    <row r="157" spans="1:14" ht="15" customHeight="1" outlineLevel="1">
      <c r="A157" s="119" t="s">
        <v>1300</v>
      </c>
      <c r="B157" s="157"/>
      <c r="D157" s="164"/>
      <c r="E157" s="164"/>
      <c r="F157" s="137" t="str">
        <f t="shared" si="2"/>
        <v/>
      </c>
      <c r="G157" s="162"/>
      <c r="H157"/>
      <c r="I157" s="98"/>
      <c r="K157" s="164"/>
      <c r="L157" s="164"/>
      <c r="M157" s="137"/>
      <c r="N157" s="162"/>
    </row>
    <row r="158" spans="1:14" ht="15" customHeight="1" outlineLevel="1">
      <c r="A158" s="119" t="s">
        <v>1301</v>
      </c>
      <c r="B158" s="157"/>
      <c r="D158" s="164"/>
      <c r="E158" s="164"/>
      <c r="F158" s="137" t="str">
        <f t="shared" si="2"/>
        <v/>
      </c>
      <c r="G158" s="162"/>
      <c r="H158"/>
      <c r="I158" s="98"/>
      <c r="K158" s="164"/>
      <c r="L158" s="164"/>
      <c r="M158" s="137"/>
      <c r="N158" s="162"/>
    </row>
    <row r="159" spans="1:14" ht="15" customHeight="1" outlineLevel="1">
      <c r="A159" s="119" t="s">
        <v>1302</v>
      </c>
      <c r="B159" s="157"/>
      <c r="D159" s="164"/>
      <c r="E159" s="164"/>
      <c r="F159" s="137" t="str">
        <f t="shared" si="2"/>
        <v/>
      </c>
      <c r="G159" s="162"/>
      <c r="H159"/>
      <c r="I159" s="98"/>
      <c r="K159" s="164"/>
      <c r="L159" s="164"/>
      <c r="M159" s="137"/>
      <c r="N159" s="162"/>
    </row>
    <row r="160" spans="1:14" ht="15" customHeight="1" outlineLevel="1">
      <c r="A160" s="119" t="s">
        <v>1303</v>
      </c>
      <c r="B160" s="157"/>
      <c r="D160" s="164"/>
      <c r="E160" s="164"/>
      <c r="F160" s="137"/>
      <c r="G160" s="162"/>
      <c r="H160"/>
      <c r="I160" s="98"/>
      <c r="K160" s="164"/>
      <c r="L160" s="164"/>
      <c r="M160" s="137"/>
      <c r="N160" s="162"/>
    </row>
    <row r="161" spans="1:14" ht="15" customHeight="1" outlineLevel="1">
      <c r="A161" s="119" t="s">
        <v>1304</v>
      </c>
      <c r="B161" s="157"/>
      <c r="D161" s="164"/>
      <c r="E161" s="164"/>
      <c r="F161" s="137"/>
      <c r="G161" s="162"/>
      <c r="H161"/>
      <c r="I161" s="98"/>
      <c r="K161" s="164"/>
      <c r="L161" s="164"/>
      <c r="M161" s="137"/>
      <c r="N161" s="162"/>
    </row>
    <row r="162" spans="1:14" ht="15" customHeight="1" outlineLevel="1">
      <c r="A162" s="119" t="s">
        <v>1305</v>
      </c>
      <c r="B162" s="157"/>
      <c r="D162" s="164"/>
      <c r="E162" s="164"/>
      <c r="F162" s="137"/>
      <c r="G162" s="162"/>
      <c r="H162"/>
      <c r="I162" s="98"/>
      <c r="K162" s="164"/>
      <c r="L162" s="164"/>
      <c r="M162" s="137"/>
      <c r="N162" s="162"/>
    </row>
    <row r="163" spans="1:14" ht="15" customHeight="1" outlineLevel="1">
      <c r="A163" s="119" t="s">
        <v>1306</v>
      </c>
      <c r="B163" s="157"/>
      <c r="D163" s="164"/>
      <c r="E163" s="164"/>
      <c r="F163" s="137"/>
      <c r="G163" s="162"/>
      <c r="H163"/>
      <c r="I163" s="98"/>
      <c r="K163" s="164"/>
      <c r="L163" s="164"/>
      <c r="M163" s="137"/>
      <c r="N163" s="162"/>
    </row>
    <row r="164" spans="1:14" ht="15" customHeight="1" outlineLevel="1">
      <c r="A164" s="119" t="s">
        <v>1307</v>
      </c>
      <c r="B164" s="98"/>
      <c r="D164" s="164"/>
      <c r="E164" s="164"/>
      <c r="F164" s="137"/>
      <c r="G164" s="162"/>
      <c r="H164"/>
      <c r="I164" s="98"/>
      <c r="K164" s="164"/>
      <c r="L164" s="164"/>
      <c r="M164" s="137"/>
      <c r="N164" s="162"/>
    </row>
    <row r="165" spans="1:14" ht="15" outlineLevel="1">
      <c r="A165" s="119" t="s">
        <v>1308</v>
      </c>
      <c r="B165" s="115"/>
      <c r="C165" s="115"/>
      <c r="D165" s="115"/>
      <c r="E165" s="115"/>
      <c r="F165" s="137"/>
      <c r="G165" s="162"/>
      <c r="H165"/>
      <c r="I165" s="154"/>
      <c r="J165" s="98"/>
      <c r="K165" s="164"/>
      <c r="L165" s="164"/>
      <c r="M165" s="99"/>
      <c r="N165" s="162"/>
    </row>
    <row r="166" spans="1:14" ht="15" customHeight="1">
      <c r="A166" s="130"/>
      <c r="B166" s="131" t="s">
        <v>1309</v>
      </c>
      <c r="C166" s="130"/>
      <c r="D166" s="130"/>
      <c r="E166" s="130"/>
      <c r="F166" s="132"/>
      <c r="G166" s="132"/>
      <c r="H166"/>
      <c r="I166" s="151"/>
      <c r="J166" s="149"/>
      <c r="K166" s="149"/>
      <c r="L166" s="149"/>
      <c r="M166" s="150"/>
      <c r="N166" s="150"/>
    </row>
    <row r="167" spans="1:14" ht="15">
      <c r="A167" s="119" t="s">
        <v>1310</v>
      </c>
      <c r="B167" s="119" t="s">
        <v>905</v>
      </c>
      <c r="C167" s="44" t="s">
        <v>278</v>
      </c>
      <c r="D167"/>
      <c r="E167" s="113"/>
      <c r="F167" s="113"/>
      <c r="G167"/>
      <c r="H167"/>
      <c r="K167" s="167"/>
      <c r="L167" s="113"/>
      <c r="M167" s="113"/>
      <c r="N167" s="167"/>
    </row>
    <row r="168" spans="1:14" ht="15" outlineLevel="1">
      <c r="A168" s="119" t="s">
        <v>1311</v>
      </c>
      <c r="D168"/>
      <c r="E168" s="113"/>
      <c r="F168" s="113"/>
      <c r="G168"/>
      <c r="H168"/>
      <c r="K168" s="167"/>
      <c r="L168" s="113"/>
      <c r="M168" s="113"/>
      <c r="N168" s="167"/>
    </row>
    <row r="169" spans="1:14" ht="15" outlineLevel="1">
      <c r="A169" s="119" t="s">
        <v>1312</v>
      </c>
      <c r="D169"/>
      <c r="E169" s="113"/>
      <c r="F169" s="113"/>
      <c r="G169"/>
      <c r="H169"/>
      <c r="K169" s="167"/>
      <c r="L169" s="113"/>
      <c r="M169" s="113"/>
      <c r="N169" s="167"/>
    </row>
    <row r="170" spans="1:14" ht="15" outlineLevel="1">
      <c r="A170" s="119" t="s">
        <v>1313</v>
      </c>
      <c r="D170"/>
      <c r="E170" s="113"/>
      <c r="F170" s="113"/>
      <c r="G170"/>
      <c r="H170"/>
      <c r="K170" s="167"/>
      <c r="L170" s="113"/>
      <c r="M170" s="113"/>
      <c r="N170" s="167"/>
    </row>
    <row r="171" spans="1:14" ht="15" outlineLevel="1">
      <c r="A171" s="119" t="s">
        <v>1314</v>
      </c>
      <c r="D171"/>
      <c r="E171" s="113"/>
      <c r="F171" s="113"/>
      <c r="G171"/>
      <c r="H171"/>
      <c r="K171" s="167"/>
      <c r="L171" s="113"/>
      <c r="M171" s="113"/>
      <c r="N171" s="167"/>
    </row>
    <row r="172" spans="1:14" ht="15">
      <c r="A172" s="130"/>
      <c r="B172" s="131" t="s">
        <v>1315</v>
      </c>
      <c r="C172" s="130" t="s">
        <v>1158</v>
      </c>
      <c r="D172" s="130"/>
      <c r="E172" s="130"/>
      <c r="F172" s="132"/>
      <c r="G172" s="132"/>
      <c r="H172"/>
      <c r="I172" s="151"/>
      <c r="J172" s="149"/>
      <c r="K172" s="149"/>
      <c r="L172" s="149"/>
      <c r="M172" s="150"/>
      <c r="N172" s="150"/>
    </row>
    <row r="173" spans="1:14" ht="15" customHeight="1">
      <c r="A173" s="119" t="s">
        <v>1316</v>
      </c>
      <c r="B173" s="119" t="s">
        <v>1317</v>
      </c>
      <c r="C173" s="44" t="s">
        <v>278</v>
      </c>
      <c r="D173"/>
      <c r="E173"/>
      <c r="F173"/>
      <c r="G173"/>
      <c r="H173"/>
      <c r="K173" s="167"/>
      <c r="L173" s="167"/>
      <c r="M173" s="167"/>
      <c r="N173" s="167"/>
    </row>
    <row r="174" spans="1:14" ht="15" outlineLevel="1">
      <c r="A174" s="119" t="s">
        <v>1318</v>
      </c>
      <c r="D174"/>
      <c r="E174"/>
      <c r="F174"/>
      <c r="G174"/>
      <c r="H174"/>
      <c r="K174" s="167"/>
      <c r="L174" s="167"/>
      <c r="M174" s="167"/>
      <c r="N174" s="167"/>
    </row>
    <row r="175" spans="1:14" ht="15" outlineLevel="1">
      <c r="A175" s="119" t="s">
        <v>1319</v>
      </c>
      <c r="D175"/>
      <c r="E175"/>
      <c r="F175"/>
      <c r="G175"/>
      <c r="H175"/>
      <c r="K175" s="167"/>
      <c r="L175" s="167"/>
      <c r="M175" s="167"/>
      <c r="N175" s="167"/>
    </row>
    <row r="176" spans="1:14" ht="15" outlineLevel="1">
      <c r="A176" s="119" t="s">
        <v>1320</v>
      </c>
      <c r="D176"/>
      <c r="E176"/>
      <c r="F176"/>
      <c r="G176"/>
      <c r="H176"/>
      <c r="K176" s="167"/>
      <c r="L176" s="167"/>
      <c r="M176" s="167"/>
      <c r="N176" s="167"/>
    </row>
    <row r="177" spans="1:14" ht="15" outlineLevel="1">
      <c r="A177" s="119" t="s">
        <v>1321</v>
      </c>
      <c r="D177"/>
      <c r="E177"/>
      <c r="F177"/>
      <c r="G177"/>
      <c r="H177"/>
      <c r="K177" s="167"/>
      <c r="L177" s="167"/>
      <c r="M177" s="167"/>
      <c r="N177" s="167"/>
    </row>
    <row r="178" ht="15" outlineLevel="1">
      <c r="A178" s="119" t="s">
        <v>1322</v>
      </c>
    </row>
    <row r="179" ht="15" outlineLevel="1">
      <c r="A179" s="119" t="s">
        <v>1323</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0" zoomScaleNormal="70" workbookViewId="0" topLeftCell="A1">
      <selection activeCell="A2" sqref="A2"/>
    </sheetView>
  </sheetViews>
  <sheetFormatPr defaultColWidth="8.8515625" defaultRowHeight="15" outlineLevelRow="1"/>
  <cols>
    <col min="1" max="1" width="10.7109375" style="119" customWidth="1"/>
    <col min="2" max="2" width="60.7109375" style="119" customWidth="1"/>
    <col min="3" max="4" width="40.7109375" style="119" customWidth="1"/>
    <col min="5" max="5" width="6.7109375" style="119" customWidth="1"/>
    <col min="6" max="6" width="40.7109375" style="119" customWidth="1"/>
    <col min="7" max="7" width="40.7109375" style="113" customWidth="1"/>
    <col min="8" max="16384" width="8.8515625" style="115" customWidth="1"/>
  </cols>
  <sheetData>
    <row r="1" spans="1:6" ht="31.5">
      <c r="A1" s="159" t="s">
        <v>1324</v>
      </c>
      <c r="B1" s="159"/>
      <c r="C1" s="113"/>
      <c r="D1" s="113"/>
      <c r="E1" s="113"/>
      <c r="F1" s="114" t="s">
        <v>179</v>
      </c>
    </row>
    <row r="2" spans="1:6" ht="15.75" thickBot="1">
      <c r="A2" s="113"/>
      <c r="B2" s="113"/>
      <c r="C2" s="113"/>
      <c r="D2" s="113"/>
      <c r="E2" s="113"/>
      <c r="F2" s="113"/>
    </row>
    <row r="3" spans="1:7" ht="19.5" thickBot="1">
      <c r="A3" s="116"/>
      <c r="B3" s="117" t="s">
        <v>180</v>
      </c>
      <c r="C3" s="47" t="s">
        <v>181</v>
      </c>
      <c r="D3" s="116"/>
      <c r="E3" s="116"/>
      <c r="F3" s="116"/>
      <c r="G3" s="116"/>
    </row>
    <row r="4" ht="15.75" thickBot="1"/>
    <row r="5" spans="1:6" ht="19.5" thickBot="1">
      <c r="A5" s="120"/>
      <c r="B5" s="168" t="s">
        <v>1325</v>
      </c>
      <c r="C5" s="120"/>
      <c r="E5" s="122"/>
      <c r="F5" s="122"/>
    </row>
    <row r="6" ht="15.75" thickBot="1">
      <c r="B6" s="169" t="s">
        <v>1326</v>
      </c>
    </row>
    <row r="7" ht="15">
      <c r="B7" s="126"/>
    </row>
    <row r="8" spans="1:7" ht="37.5">
      <c r="A8" s="127" t="s">
        <v>189</v>
      </c>
      <c r="B8" s="127" t="s">
        <v>1326</v>
      </c>
      <c r="C8" s="128"/>
      <c r="D8" s="128"/>
      <c r="E8" s="128"/>
      <c r="F8" s="128"/>
      <c r="G8" s="129"/>
    </row>
    <row r="9" spans="1:7" ht="15" customHeight="1">
      <c r="A9" s="130"/>
      <c r="B9" s="131" t="s">
        <v>1146</v>
      </c>
      <c r="C9" s="130" t="s">
        <v>1327</v>
      </c>
      <c r="D9" s="130"/>
      <c r="E9" s="138"/>
      <c r="F9" s="130"/>
      <c r="G9" s="132"/>
    </row>
    <row r="10" spans="1:3" ht="15">
      <c r="A10" s="119" t="s">
        <v>1328</v>
      </c>
      <c r="B10" s="119" t="s">
        <v>1329</v>
      </c>
      <c r="C10" s="44" t="s">
        <v>278</v>
      </c>
    </row>
    <row r="11" spans="1:2" ht="15" outlineLevel="1">
      <c r="A11" s="119" t="s">
        <v>1330</v>
      </c>
      <c r="B11" s="140"/>
    </row>
    <row r="12" spans="1:2" ht="15" outlineLevel="1">
      <c r="A12" s="119" t="s">
        <v>1331</v>
      </c>
      <c r="B12" s="140"/>
    </row>
    <row r="13" spans="1:2" ht="15" outlineLevel="1">
      <c r="A13" s="119" t="s">
        <v>1332</v>
      </c>
      <c r="B13" s="140"/>
    </row>
    <row r="14" spans="1:2" ht="15" outlineLevel="1">
      <c r="A14" s="119" t="s">
        <v>1333</v>
      </c>
      <c r="B14" s="140"/>
    </row>
    <row r="15" spans="1:2" ht="15" outlineLevel="1">
      <c r="A15" s="119" t="s">
        <v>1334</v>
      </c>
      <c r="B15" s="140"/>
    </row>
    <row r="16" spans="1:2" ht="15" outlineLevel="1">
      <c r="A16" s="119" t="s">
        <v>1335</v>
      </c>
      <c r="B16" s="140"/>
    </row>
    <row r="17" spans="1:7" ht="15" customHeight="1">
      <c r="A17" s="130"/>
      <c r="B17" s="131" t="s">
        <v>1336</v>
      </c>
      <c r="C17" s="130" t="s">
        <v>1337</v>
      </c>
      <c r="D17" s="130"/>
      <c r="E17" s="138"/>
      <c r="F17" s="132"/>
      <c r="G17" s="132"/>
    </row>
    <row r="18" spans="1:3" ht="15">
      <c r="A18" s="119" t="s">
        <v>1338</v>
      </c>
      <c r="B18" s="119" t="s">
        <v>706</v>
      </c>
      <c r="C18" s="44" t="s">
        <v>278</v>
      </c>
    </row>
    <row r="19" spans="1:3" ht="15" outlineLevel="1">
      <c r="A19" s="119" t="s">
        <v>1339</v>
      </c>
      <c r="C19" s="136"/>
    </row>
    <row r="20" spans="1:3" ht="15" outlineLevel="1">
      <c r="A20" s="119" t="s">
        <v>1340</v>
      </c>
      <c r="C20" s="136"/>
    </row>
    <row r="21" spans="1:3" ht="15" outlineLevel="1">
      <c r="A21" s="119" t="s">
        <v>1341</v>
      </c>
      <c r="C21" s="136"/>
    </row>
    <row r="22" spans="1:3" ht="15" outlineLevel="1">
      <c r="A22" s="119" t="s">
        <v>1342</v>
      </c>
      <c r="C22" s="136"/>
    </row>
    <row r="23" spans="1:3" ht="15" outlineLevel="1">
      <c r="A23" s="119" t="s">
        <v>1343</v>
      </c>
      <c r="C23" s="136"/>
    </row>
    <row r="24" spans="1:3" ht="15" outlineLevel="1">
      <c r="A24" s="119" t="s">
        <v>1344</v>
      </c>
      <c r="C24" s="136"/>
    </row>
    <row r="25" spans="1:7" ht="15" customHeight="1">
      <c r="A25" s="130"/>
      <c r="B25" s="131" t="s">
        <v>1345</v>
      </c>
      <c r="C25" s="130" t="s">
        <v>1337</v>
      </c>
      <c r="D25" s="130"/>
      <c r="E25" s="138"/>
      <c r="F25" s="132"/>
      <c r="G25" s="132"/>
    </row>
    <row r="26" spans="1:7" ht="15">
      <c r="A26" s="119" t="s">
        <v>1346</v>
      </c>
      <c r="B26" s="142" t="s">
        <v>715</v>
      </c>
      <c r="C26" s="136">
        <f>SUM(C27:C54)</f>
        <v>0</v>
      </c>
      <c r="D26" s="142"/>
      <c r="F26" s="142"/>
      <c r="G26" s="119"/>
    </row>
    <row r="27" spans="1:7" ht="15">
      <c r="A27" s="119" t="s">
        <v>1347</v>
      </c>
      <c r="B27" s="119" t="s">
        <v>717</v>
      </c>
      <c r="C27" s="44" t="s">
        <v>278</v>
      </c>
      <c r="D27" s="142"/>
      <c r="F27" s="142"/>
      <c r="G27" s="119"/>
    </row>
    <row r="28" spans="1:7" ht="15">
      <c r="A28" s="119" t="s">
        <v>1348</v>
      </c>
      <c r="B28" s="119" t="s">
        <v>719</v>
      </c>
      <c r="C28" s="44" t="s">
        <v>278</v>
      </c>
      <c r="D28" s="142"/>
      <c r="F28" s="142"/>
      <c r="G28" s="119"/>
    </row>
    <row r="29" spans="1:7" ht="15">
      <c r="A29" s="119" t="s">
        <v>1349</v>
      </c>
      <c r="B29" s="119" t="s">
        <v>721</v>
      </c>
      <c r="C29" s="44" t="s">
        <v>278</v>
      </c>
      <c r="D29" s="142"/>
      <c r="F29" s="142"/>
      <c r="G29" s="119"/>
    </row>
    <row r="30" spans="1:7" ht="15">
      <c r="A30" s="119" t="s">
        <v>1350</v>
      </c>
      <c r="B30" s="119" t="s">
        <v>723</v>
      </c>
      <c r="C30" s="44" t="s">
        <v>278</v>
      </c>
      <c r="D30" s="142"/>
      <c r="F30" s="142"/>
      <c r="G30" s="119"/>
    </row>
    <row r="31" spans="1:7" ht="15">
      <c r="A31" s="119" t="s">
        <v>1351</v>
      </c>
      <c r="B31" s="119" t="s">
        <v>725</v>
      </c>
      <c r="C31" s="44" t="s">
        <v>278</v>
      </c>
      <c r="D31" s="142"/>
      <c r="F31" s="142"/>
      <c r="G31" s="119"/>
    </row>
    <row r="32" spans="1:7" ht="15">
      <c r="A32" s="119" t="s">
        <v>1352</v>
      </c>
      <c r="B32" s="119" t="s">
        <v>727</v>
      </c>
      <c r="C32" s="44" t="s">
        <v>278</v>
      </c>
      <c r="D32" s="142"/>
      <c r="F32" s="142"/>
      <c r="G32" s="119"/>
    </row>
    <row r="33" spans="1:7" ht="15">
      <c r="A33" s="119" t="s">
        <v>1353</v>
      </c>
      <c r="B33" s="119" t="s">
        <v>729</v>
      </c>
      <c r="C33" s="44" t="s">
        <v>278</v>
      </c>
      <c r="D33" s="142"/>
      <c r="F33" s="142"/>
      <c r="G33" s="119"/>
    </row>
    <row r="34" spans="1:7" ht="15">
      <c r="A34" s="119" t="s">
        <v>1354</v>
      </c>
      <c r="B34" s="119" t="s">
        <v>731</v>
      </c>
      <c r="C34" s="44" t="s">
        <v>278</v>
      </c>
      <c r="D34" s="142"/>
      <c r="F34" s="142"/>
      <c r="G34" s="119"/>
    </row>
    <row r="35" spans="1:7" ht="15">
      <c r="A35" s="119" t="s">
        <v>1355</v>
      </c>
      <c r="B35" s="119" t="s">
        <v>733</v>
      </c>
      <c r="C35" s="44" t="s">
        <v>278</v>
      </c>
      <c r="D35" s="142"/>
      <c r="F35" s="142"/>
      <c r="G35" s="119"/>
    </row>
    <row r="36" spans="1:7" ht="15">
      <c r="A36" s="119" t="s">
        <v>1356</v>
      </c>
      <c r="B36" s="119" t="s">
        <v>735</v>
      </c>
      <c r="C36" s="44" t="s">
        <v>278</v>
      </c>
      <c r="D36" s="142"/>
      <c r="F36" s="142"/>
      <c r="G36" s="119"/>
    </row>
    <row r="37" spans="1:7" ht="15">
      <c r="A37" s="119" t="s">
        <v>1357</v>
      </c>
      <c r="B37" s="119" t="s">
        <v>737</v>
      </c>
      <c r="C37" s="44" t="s">
        <v>278</v>
      </c>
      <c r="D37" s="142"/>
      <c r="F37" s="142"/>
      <c r="G37" s="119"/>
    </row>
    <row r="38" spans="1:7" ht="15">
      <c r="A38" s="119" t="s">
        <v>1358</v>
      </c>
      <c r="B38" s="119" t="s">
        <v>739</v>
      </c>
      <c r="C38" s="44" t="s">
        <v>278</v>
      </c>
      <c r="D38" s="142"/>
      <c r="F38" s="142"/>
      <c r="G38" s="119"/>
    </row>
    <row r="39" spans="1:7" ht="15">
      <c r="A39" s="119" t="s">
        <v>1359</v>
      </c>
      <c r="B39" s="119" t="s">
        <v>741</v>
      </c>
      <c r="C39" s="44" t="s">
        <v>278</v>
      </c>
      <c r="D39" s="142"/>
      <c r="F39" s="142"/>
      <c r="G39" s="119"/>
    </row>
    <row r="40" spans="1:7" ht="15">
      <c r="A40" s="119" t="s">
        <v>1360</v>
      </c>
      <c r="B40" s="119" t="s">
        <v>743</v>
      </c>
      <c r="C40" s="44" t="s">
        <v>278</v>
      </c>
      <c r="D40" s="142"/>
      <c r="F40" s="142"/>
      <c r="G40" s="119"/>
    </row>
    <row r="41" spans="1:7" ht="15">
      <c r="A41" s="119" t="s">
        <v>1361</v>
      </c>
      <c r="B41" s="119" t="s">
        <v>745</v>
      </c>
      <c r="C41" s="44" t="s">
        <v>278</v>
      </c>
      <c r="D41" s="142"/>
      <c r="F41" s="142"/>
      <c r="G41" s="119"/>
    </row>
    <row r="42" spans="1:7" ht="15">
      <c r="A42" s="119" t="s">
        <v>1362</v>
      </c>
      <c r="B42" s="119" t="s">
        <v>747</v>
      </c>
      <c r="C42" s="44" t="s">
        <v>278</v>
      </c>
      <c r="D42" s="142"/>
      <c r="F42" s="142"/>
      <c r="G42" s="119"/>
    </row>
    <row r="43" spans="1:7" ht="15">
      <c r="A43" s="119" t="s">
        <v>1363</v>
      </c>
      <c r="B43" s="119" t="s">
        <v>749</v>
      </c>
      <c r="C43" s="44" t="s">
        <v>278</v>
      </c>
      <c r="D43" s="142"/>
      <c r="F43" s="142"/>
      <c r="G43" s="119"/>
    </row>
    <row r="44" spans="1:7" ht="15">
      <c r="A44" s="119" t="s">
        <v>1364</v>
      </c>
      <c r="B44" s="119" t="s">
        <v>751</v>
      </c>
      <c r="C44" s="44" t="s">
        <v>278</v>
      </c>
      <c r="D44" s="142"/>
      <c r="F44" s="142"/>
      <c r="G44" s="119"/>
    </row>
    <row r="45" spans="1:7" ht="15">
      <c r="A45" s="119" t="s">
        <v>1365</v>
      </c>
      <c r="B45" s="119" t="s">
        <v>753</v>
      </c>
      <c r="C45" s="44" t="s">
        <v>278</v>
      </c>
      <c r="D45" s="142"/>
      <c r="F45" s="142"/>
      <c r="G45" s="119"/>
    </row>
    <row r="46" spans="1:7" ht="15">
      <c r="A46" s="119" t="s">
        <v>1366</v>
      </c>
      <c r="B46" s="119" t="s">
        <v>755</v>
      </c>
      <c r="C46" s="44" t="s">
        <v>278</v>
      </c>
      <c r="D46" s="142"/>
      <c r="F46" s="142"/>
      <c r="G46" s="119"/>
    </row>
    <row r="47" spans="1:7" ht="15">
      <c r="A47" s="119" t="s">
        <v>1367</v>
      </c>
      <c r="B47" s="119" t="s">
        <v>757</v>
      </c>
      <c r="C47" s="44" t="s">
        <v>278</v>
      </c>
      <c r="D47" s="142"/>
      <c r="F47" s="142"/>
      <c r="G47" s="119"/>
    </row>
    <row r="48" spans="1:7" ht="15">
      <c r="A48" s="119" t="s">
        <v>1368</v>
      </c>
      <c r="B48" s="119" t="s">
        <v>759</v>
      </c>
      <c r="C48" s="44" t="s">
        <v>278</v>
      </c>
      <c r="D48" s="142"/>
      <c r="F48" s="142"/>
      <c r="G48" s="119"/>
    </row>
    <row r="49" spans="1:7" ht="15">
      <c r="A49" s="119" t="s">
        <v>1369</v>
      </c>
      <c r="B49" s="119" t="s">
        <v>761</v>
      </c>
      <c r="C49" s="44" t="s">
        <v>278</v>
      </c>
      <c r="D49" s="142"/>
      <c r="F49" s="142"/>
      <c r="G49" s="119"/>
    </row>
    <row r="50" spans="1:7" ht="15">
      <c r="A50" s="119" t="s">
        <v>1370</v>
      </c>
      <c r="B50" s="119" t="s">
        <v>763</v>
      </c>
      <c r="C50" s="44" t="s">
        <v>278</v>
      </c>
      <c r="D50" s="142"/>
      <c r="F50" s="142"/>
      <c r="G50" s="119"/>
    </row>
    <row r="51" spans="1:7" ht="15">
      <c r="A51" s="119" t="s">
        <v>1371</v>
      </c>
      <c r="B51" s="119" t="s">
        <v>765</v>
      </c>
      <c r="C51" s="44" t="s">
        <v>278</v>
      </c>
      <c r="D51" s="142"/>
      <c r="F51" s="142"/>
      <c r="G51" s="119"/>
    </row>
    <row r="52" spans="1:7" ht="15">
      <c r="A52" s="119" t="s">
        <v>1372</v>
      </c>
      <c r="B52" s="119" t="s">
        <v>767</v>
      </c>
      <c r="C52" s="44" t="s">
        <v>278</v>
      </c>
      <c r="D52" s="142"/>
      <c r="F52" s="142"/>
      <c r="G52" s="119"/>
    </row>
    <row r="53" spans="1:7" ht="15">
      <c r="A53" s="119" t="s">
        <v>1373</v>
      </c>
      <c r="B53" s="119" t="s">
        <v>769</v>
      </c>
      <c r="C53" s="44" t="s">
        <v>278</v>
      </c>
      <c r="D53" s="142"/>
      <c r="F53" s="142"/>
      <c r="G53" s="119"/>
    </row>
    <row r="54" spans="1:7" ht="15">
      <c r="A54" s="119" t="s">
        <v>1374</v>
      </c>
      <c r="B54" s="119" t="s">
        <v>771</v>
      </c>
      <c r="C54" s="44" t="s">
        <v>278</v>
      </c>
      <c r="D54" s="142"/>
      <c r="F54" s="142"/>
      <c r="G54" s="119"/>
    </row>
    <row r="55" spans="1:7" ht="15">
      <c r="A55" s="119" t="s">
        <v>1375</v>
      </c>
      <c r="B55" s="142" t="s">
        <v>448</v>
      </c>
      <c r="C55" s="143">
        <f>SUM(C56:C58)</f>
        <v>0</v>
      </c>
      <c r="D55" s="142"/>
      <c r="F55" s="142"/>
      <c r="G55" s="119"/>
    </row>
    <row r="56" spans="1:7" ht="15">
      <c r="A56" s="119" t="s">
        <v>1376</v>
      </c>
      <c r="B56" s="119" t="s">
        <v>774</v>
      </c>
      <c r="C56" s="44" t="s">
        <v>278</v>
      </c>
      <c r="D56" s="142"/>
      <c r="F56" s="142"/>
      <c r="G56" s="119"/>
    </row>
    <row r="57" spans="1:7" ht="15">
      <c r="A57" s="119" t="s">
        <v>1377</v>
      </c>
      <c r="B57" s="119" t="s">
        <v>776</v>
      </c>
      <c r="C57" s="44" t="s">
        <v>278</v>
      </c>
      <c r="D57" s="142"/>
      <c r="F57" s="142"/>
      <c r="G57" s="119"/>
    </row>
    <row r="58" spans="1:7" ht="15">
      <c r="A58" s="119" t="s">
        <v>1378</v>
      </c>
      <c r="B58" s="119" t="s">
        <v>778</v>
      </c>
      <c r="C58" s="44" t="s">
        <v>278</v>
      </c>
      <c r="D58" s="142"/>
      <c r="F58" s="142"/>
      <c r="G58" s="119"/>
    </row>
    <row r="59" spans="1:7" ht="15">
      <c r="A59" s="119" t="s">
        <v>1379</v>
      </c>
      <c r="B59" s="142" t="s">
        <v>262</v>
      </c>
      <c r="C59" s="143">
        <f>SUM(C60:C69)</f>
        <v>0</v>
      </c>
      <c r="D59" s="142"/>
      <c r="F59" s="142"/>
      <c r="G59" s="119"/>
    </row>
    <row r="60" spans="1:7" ht="15">
      <c r="A60" s="119" t="s">
        <v>1380</v>
      </c>
      <c r="B60" s="98" t="s">
        <v>450</v>
      </c>
      <c r="C60" s="44" t="s">
        <v>278</v>
      </c>
      <c r="D60" s="142"/>
      <c r="F60" s="142"/>
      <c r="G60" s="119"/>
    </row>
    <row r="61" spans="1:7" ht="15">
      <c r="A61" s="119" t="s">
        <v>1381</v>
      </c>
      <c r="B61" s="98" t="s">
        <v>452</v>
      </c>
      <c r="C61" s="44" t="s">
        <v>278</v>
      </c>
      <c r="D61" s="142"/>
      <c r="F61" s="142"/>
      <c r="G61" s="119"/>
    </row>
    <row r="62" spans="1:7" ht="15">
      <c r="A62" s="119" t="s">
        <v>1382</v>
      </c>
      <c r="B62" s="98" t="s">
        <v>454</v>
      </c>
      <c r="C62" s="44" t="s">
        <v>278</v>
      </c>
      <c r="D62" s="142"/>
      <c r="F62" s="142"/>
      <c r="G62" s="119"/>
    </row>
    <row r="63" spans="1:7" ht="15">
      <c r="A63" s="119" t="s">
        <v>1383</v>
      </c>
      <c r="B63" s="98" t="s">
        <v>163</v>
      </c>
      <c r="C63" s="44" t="s">
        <v>278</v>
      </c>
      <c r="D63" s="142"/>
      <c r="F63" s="142"/>
      <c r="G63" s="119"/>
    </row>
    <row r="64" spans="1:7" ht="15">
      <c r="A64" s="119" t="s">
        <v>1384</v>
      </c>
      <c r="B64" s="98" t="s">
        <v>457</v>
      </c>
      <c r="C64" s="44" t="s">
        <v>278</v>
      </c>
      <c r="D64" s="142"/>
      <c r="F64" s="142"/>
      <c r="G64" s="119"/>
    </row>
    <row r="65" spans="1:7" ht="15">
      <c r="A65" s="119" t="s">
        <v>1385</v>
      </c>
      <c r="B65" s="98" t="s">
        <v>459</v>
      </c>
      <c r="C65" s="44" t="s">
        <v>278</v>
      </c>
      <c r="D65" s="142"/>
      <c r="F65" s="142"/>
      <c r="G65" s="119"/>
    </row>
    <row r="66" spans="1:7" ht="15">
      <c r="A66" s="119" t="s">
        <v>1386</v>
      </c>
      <c r="B66" s="98" t="s">
        <v>461</v>
      </c>
      <c r="C66" s="44" t="s">
        <v>278</v>
      </c>
      <c r="D66" s="142"/>
      <c r="F66" s="142"/>
      <c r="G66" s="119"/>
    </row>
    <row r="67" spans="1:7" ht="15">
      <c r="A67" s="119" t="s">
        <v>1387</v>
      </c>
      <c r="B67" s="98" t="s">
        <v>463</v>
      </c>
      <c r="C67" s="44" t="s">
        <v>278</v>
      </c>
      <c r="D67" s="142"/>
      <c r="F67" s="142"/>
      <c r="G67" s="119"/>
    </row>
    <row r="68" spans="1:7" ht="15">
      <c r="A68" s="119" t="s">
        <v>1388</v>
      </c>
      <c r="B68" s="98" t="s">
        <v>465</v>
      </c>
      <c r="C68" s="44" t="s">
        <v>278</v>
      </c>
      <c r="D68" s="142"/>
      <c r="F68" s="142"/>
      <c r="G68" s="119"/>
    </row>
    <row r="69" spans="1:7" ht="15">
      <c r="A69" s="119" t="s">
        <v>1389</v>
      </c>
      <c r="B69" s="98" t="s">
        <v>262</v>
      </c>
      <c r="C69" s="44" t="s">
        <v>278</v>
      </c>
      <c r="D69" s="142"/>
      <c r="F69" s="142"/>
      <c r="G69" s="119"/>
    </row>
    <row r="70" spans="1:7" ht="15" outlineLevel="1">
      <c r="A70" s="119" t="s">
        <v>1390</v>
      </c>
      <c r="B70" s="157"/>
      <c r="C70" s="136"/>
      <c r="G70" s="119"/>
    </row>
    <row r="71" spans="1:7" ht="15" outlineLevel="1">
      <c r="A71" s="119" t="s">
        <v>1391</v>
      </c>
      <c r="B71" s="157"/>
      <c r="C71" s="136"/>
      <c r="G71" s="119"/>
    </row>
    <row r="72" spans="1:7" ht="15" outlineLevel="1">
      <c r="A72" s="119" t="s">
        <v>1392</v>
      </c>
      <c r="B72" s="157"/>
      <c r="C72" s="136"/>
      <c r="G72" s="119"/>
    </row>
    <row r="73" spans="1:7" ht="15" outlineLevel="1">
      <c r="A73" s="119" t="s">
        <v>1393</v>
      </c>
      <c r="B73" s="157"/>
      <c r="C73" s="136"/>
      <c r="G73" s="119"/>
    </row>
    <row r="74" spans="1:7" ht="15" outlineLevel="1">
      <c r="A74" s="119" t="s">
        <v>1394</v>
      </c>
      <c r="B74" s="157"/>
      <c r="C74" s="136"/>
      <c r="G74" s="119"/>
    </row>
    <row r="75" spans="1:7" ht="15" outlineLevel="1">
      <c r="A75" s="119" t="s">
        <v>1395</v>
      </c>
      <c r="B75" s="157"/>
      <c r="C75" s="136"/>
      <c r="G75" s="119"/>
    </row>
    <row r="76" spans="1:7" ht="15" outlineLevel="1">
      <c r="A76" s="119" t="s">
        <v>1396</v>
      </c>
      <c r="B76" s="157"/>
      <c r="C76" s="136"/>
      <c r="G76" s="119"/>
    </row>
    <row r="77" spans="1:7" ht="15" outlineLevel="1">
      <c r="A77" s="119" t="s">
        <v>1397</v>
      </c>
      <c r="B77" s="157"/>
      <c r="C77" s="136"/>
      <c r="G77" s="119"/>
    </row>
    <row r="78" spans="1:7" ht="15" outlineLevel="1">
      <c r="A78" s="119" t="s">
        <v>1398</v>
      </c>
      <c r="B78" s="157"/>
      <c r="C78" s="136"/>
      <c r="G78" s="119"/>
    </row>
    <row r="79" spans="1:7" ht="15" outlineLevel="1">
      <c r="A79" s="119" t="s">
        <v>1399</v>
      </c>
      <c r="B79" s="157"/>
      <c r="C79" s="136"/>
      <c r="G79" s="119"/>
    </row>
    <row r="80" spans="1:7" ht="15" customHeight="1">
      <c r="A80" s="130"/>
      <c r="B80" s="131" t="s">
        <v>1400</v>
      </c>
      <c r="C80" s="130" t="s">
        <v>1337</v>
      </c>
      <c r="D80" s="130"/>
      <c r="E80" s="138"/>
      <c r="F80" s="132"/>
      <c r="G80" s="132"/>
    </row>
    <row r="81" spans="1:5" ht="15">
      <c r="A81" s="119" t="s">
        <v>1401</v>
      </c>
      <c r="B81" s="119" t="s">
        <v>866</v>
      </c>
      <c r="C81" s="44" t="s">
        <v>278</v>
      </c>
      <c r="E81" s="113"/>
    </row>
    <row r="82" spans="1:5" ht="15">
      <c r="A82" s="119" t="s">
        <v>1402</v>
      </c>
      <c r="B82" s="119" t="s">
        <v>868</v>
      </c>
      <c r="C82" s="44" t="s">
        <v>278</v>
      </c>
      <c r="E82" s="113"/>
    </row>
    <row r="83" spans="1:5" ht="15">
      <c r="A83" s="119" t="s">
        <v>1403</v>
      </c>
      <c r="B83" s="119" t="s">
        <v>262</v>
      </c>
      <c r="C83" s="44" t="s">
        <v>278</v>
      </c>
      <c r="E83" s="113"/>
    </row>
    <row r="84" spans="1:5" ht="15" outlineLevel="1">
      <c r="A84" s="119" t="s">
        <v>1404</v>
      </c>
      <c r="C84" s="136"/>
      <c r="E84" s="113"/>
    </row>
    <row r="85" spans="1:5" ht="15" outlineLevel="1">
      <c r="A85" s="119" t="s">
        <v>1405</v>
      </c>
      <c r="C85" s="136"/>
      <c r="E85" s="113"/>
    </row>
    <row r="86" spans="1:5" ht="15" outlineLevel="1">
      <c r="A86" s="119" t="s">
        <v>1406</v>
      </c>
      <c r="C86" s="136"/>
      <c r="E86" s="113"/>
    </row>
    <row r="87" spans="1:5" ht="15" outlineLevel="1">
      <c r="A87" s="119" t="s">
        <v>1407</v>
      </c>
      <c r="C87" s="136"/>
      <c r="E87" s="113"/>
    </row>
    <row r="88" spans="1:5" ht="15" outlineLevel="1">
      <c r="A88" s="119" t="s">
        <v>1408</v>
      </c>
      <c r="C88" s="136"/>
      <c r="E88" s="113"/>
    </row>
    <row r="89" spans="1:5" ht="15" outlineLevel="1">
      <c r="A89" s="119" t="s">
        <v>1409</v>
      </c>
      <c r="C89" s="136"/>
      <c r="E89" s="113"/>
    </row>
    <row r="90" spans="1:7" ht="15" customHeight="1">
      <c r="A90" s="130"/>
      <c r="B90" s="131" t="s">
        <v>1410</v>
      </c>
      <c r="C90" s="130" t="s">
        <v>1337</v>
      </c>
      <c r="D90" s="130"/>
      <c r="E90" s="138"/>
      <c r="F90" s="132"/>
      <c r="G90" s="132"/>
    </row>
    <row r="91" spans="1:5" ht="15">
      <c r="A91" s="119" t="s">
        <v>1411</v>
      </c>
      <c r="B91" s="119" t="s">
        <v>878</v>
      </c>
      <c r="C91" s="44" t="s">
        <v>278</v>
      </c>
      <c r="E91" s="113"/>
    </row>
    <row r="92" spans="1:5" ht="15">
      <c r="A92" s="119" t="s">
        <v>1412</v>
      </c>
      <c r="B92" s="119" t="s">
        <v>880</v>
      </c>
      <c r="C92" s="44" t="s">
        <v>278</v>
      </c>
      <c r="E92" s="113"/>
    </row>
    <row r="93" spans="1:5" ht="15">
      <c r="A93" s="119" t="s">
        <v>1413</v>
      </c>
      <c r="B93" s="119" t="s">
        <v>262</v>
      </c>
      <c r="C93" s="44" t="s">
        <v>278</v>
      </c>
      <c r="E93" s="113"/>
    </row>
    <row r="94" spans="1:5" ht="15" outlineLevel="1">
      <c r="A94" s="119" t="s">
        <v>1414</v>
      </c>
      <c r="C94" s="136"/>
      <c r="E94" s="113"/>
    </row>
    <row r="95" spans="1:5" ht="15" outlineLevel="1">
      <c r="A95" s="119" t="s">
        <v>1415</v>
      </c>
      <c r="C95" s="136"/>
      <c r="E95" s="113"/>
    </row>
    <row r="96" spans="1:5" ht="15" outlineLevel="1">
      <c r="A96" s="119" t="s">
        <v>1416</v>
      </c>
      <c r="C96" s="136"/>
      <c r="E96" s="113"/>
    </row>
    <row r="97" spans="1:5" ht="15" outlineLevel="1">
      <c r="A97" s="119" t="s">
        <v>1417</v>
      </c>
      <c r="C97" s="136"/>
      <c r="E97" s="113"/>
    </row>
    <row r="98" spans="1:5" ht="15" outlineLevel="1">
      <c r="A98" s="119" t="s">
        <v>1418</v>
      </c>
      <c r="C98" s="136"/>
      <c r="E98" s="113"/>
    </row>
    <row r="99" spans="1:5" ht="15" outlineLevel="1">
      <c r="A99" s="119" t="s">
        <v>1419</v>
      </c>
      <c r="C99" s="136"/>
      <c r="E99" s="113"/>
    </row>
    <row r="100" spans="1:7" ht="15" customHeight="1">
      <c r="A100" s="130"/>
      <c r="B100" s="131" t="s">
        <v>1420</v>
      </c>
      <c r="C100" s="130" t="s">
        <v>1337</v>
      </c>
      <c r="D100" s="130"/>
      <c r="E100" s="138"/>
      <c r="F100" s="132"/>
      <c r="G100" s="132"/>
    </row>
    <row r="101" spans="1:5" ht="15">
      <c r="A101" s="119" t="s">
        <v>1421</v>
      </c>
      <c r="B101" s="145" t="s">
        <v>1422</v>
      </c>
      <c r="C101" s="44" t="s">
        <v>278</v>
      </c>
      <c r="E101" s="113"/>
    </row>
    <row r="102" spans="1:5" ht="15">
      <c r="A102" s="119" t="s">
        <v>1423</v>
      </c>
      <c r="B102" s="145" t="s">
        <v>892</v>
      </c>
      <c r="C102" s="44" t="s">
        <v>278</v>
      </c>
      <c r="E102" s="113"/>
    </row>
    <row r="103" spans="1:3" ht="15">
      <c r="A103" s="119" t="s">
        <v>1424</v>
      </c>
      <c r="B103" s="145" t="s">
        <v>894</v>
      </c>
      <c r="C103" s="44" t="s">
        <v>278</v>
      </c>
    </row>
    <row r="104" spans="1:3" ht="15">
      <c r="A104" s="119" t="s">
        <v>1425</v>
      </c>
      <c r="B104" s="145" t="s">
        <v>896</v>
      </c>
      <c r="C104" s="44" t="s">
        <v>278</v>
      </c>
    </row>
    <row r="105" spans="1:3" ht="15">
      <c r="A105" s="119" t="s">
        <v>1426</v>
      </c>
      <c r="B105" s="145" t="s">
        <v>898</v>
      </c>
      <c r="C105" s="44" t="s">
        <v>278</v>
      </c>
    </row>
    <row r="106" spans="1:3" ht="15" outlineLevel="1">
      <c r="A106" s="119" t="s">
        <v>1427</v>
      </c>
      <c r="B106" s="145"/>
      <c r="C106" s="136"/>
    </row>
    <row r="107" spans="1:3" ht="15" outlineLevel="1">
      <c r="A107" s="119" t="s">
        <v>1428</v>
      </c>
      <c r="B107" s="145"/>
      <c r="C107" s="136"/>
    </row>
    <row r="108" spans="1:3" ht="15" outlineLevel="1">
      <c r="A108" s="119" t="s">
        <v>1429</v>
      </c>
      <c r="B108" s="145"/>
      <c r="C108" s="136"/>
    </row>
    <row r="109" spans="1:3" ht="15" outlineLevel="1">
      <c r="A109" s="119" t="s">
        <v>1430</v>
      </c>
      <c r="B109" s="145"/>
      <c r="C109" s="136"/>
    </row>
    <row r="110" spans="1:7" ht="15" customHeight="1">
      <c r="A110" s="130"/>
      <c r="B110" s="131" t="s">
        <v>1431</v>
      </c>
      <c r="C110" s="130" t="s">
        <v>1337</v>
      </c>
      <c r="D110" s="130"/>
      <c r="E110" s="138"/>
      <c r="F110" s="132"/>
      <c r="G110" s="132"/>
    </row>
    <row r="111" spans="1:5" ht="15">
      <c r="A111" s="119" t="s">
        <v>1432</v>
      </c>
      <c r="B111" s="119" t="s">
        <v>905</v>
      </c>
      <c r="C111" s="44" t="s">
        <v>278</v>
      </c>
      <c r="E111" s="113"/>
    </row>
    <row r="112" spans="1:5" ht="15" outlineLevel="1">
      <c r="A112" s="119" t="s">
        <v>1433</v>
      </c>
      <c r="C112" s="136"/>
      <c r="E112" s="113"/>
    </row>
    <row r="113" spans="1:5" ht="15" outlineLevel="1">
      <c r="A113" s="119" t="s">
        <v>1434</v>
      </c>
      <c r="C113" s="136"/>
      <c r="E113" s="113"/>
    </row>
    <row r="114" spans="1:5" ht="15" outlineLevel="1">
      <c r="A114" s="119" t="s">
        <v>1435</v>
      </c>
      <c r="C114" s="136"/>
      <c r="E114" s="113"/>
    </row>
    <row r="115" spans="1:5" ht="15" outlineLevel="1">
      <c r="A115" s="119" t="s">
        <v>1436</v>
      </c>
      <c r="C115" s="136"/>
      <c r="E115" s="113"/>
    </row>
    <row r="116" spans="1:7" ht="15" customHeight="1">
      <c r="A116" s="130"/>
      <c r="B116" s="131" t="s">
        <v>1437</v>
      </c>
      <c r="C116" s="130" t="s">
        <v>911</v>
      </c>
      <c r="D116" s="130" t="s">
        <v>912</v>
      </c>
      <c r="E116" s="138"/>
      <c r="F116" s="130" t="s">
        <v>1337</v>
      </c>
      <c r="G116" s="130" t="s">
        <v>913</v>
      </c>
    </row>
    <row r="117" spans="1:7" ht="15">
      <c r="A117" s="119" t="s">
        <v>1438</v>
      </c>
      <c r="B117" s="98" t="s">
        <v>915</v>
      </c>
      <c r="C117" s="44" t="s">
        <v>278</v>
      </c>
      <c r="D117" s="149"/>
      <c r="E117" s="149"/>
      <c r="F117" s="150"/>
      <c r="G117" s="150"/>
    </row>
    <row r="118" spans="1:7" ht="15">
      <c r="A118" s="149"/>
      <c r="B118" s="151"/>
      <c r="C118" s="149"/>
      <c r="D118" s="149"/>
      <c r="E118" s="149"/>
      <c r="F118" s="150"/>
      <c r="G118" s="150"/>
    </row>
    <row r="119" spans="2:7" ht="15">
      <c r="B119" s="98" t="s">
        <v>916</v>
      </c>
      <c r="C119" s="149"/>
      <c r="D119" s="149"/>
      <c r="E119" s="149"/>
      <c r="F119" s="150"/>
      <c r="G119" s="150"/>
    </row>
    <row r="120" spans="1:7" ht="15">
      <c r="A120" s="119" t="s">
        <v>1439</v>
      </c>
      <c r="B120" s="65" t="s">
        <v>802</v>
      </c>
      <c r="C120" s="44" t="s">
        <v>278</v>
      </c>
      <c r="D120" s="44" t="s">
        <v>278</v>
      </c>
      <c r="E120" s="149"/>
      <c r="F120" s="137" t="str">
        <f aca="true" t="shared" si="0" ref="F120:F143">IF($C$144=0,"",IF(C120="[for completion]","",C120/$C$144))</f>
        <v/>
      </c>
      <c r="G120" s="137" t="str">
        <f aca="true" t="shared" si="1" ref="G120:G143">IF($D$144=0,"",IF(D120="[for completion]","",D120/$D$144))</f>
        <v/>
      </c>
    </row>
    <row r="121" spans="1:7" ht="15">
      <c r="A121" s="119" t="s">
        <v>1440</v>
      </c>
      <c r="B121" s="65" t="s">
        <v>804</v>
      </c>
      <c r="C121" s="44" t="s">
        <v>278</v>
      </c>
      <c r="D121" s="44" t="s">
        <v>278</v>
      </c>
      <c r="E121" s="149"/>
      <c r="F121" s="137" t="str">
        <f t="shared" si="0"/>
        <v/>
      </c>
      <c r="G121" s="137" t="str">
        <f t="shared" si="1"/>
        <v/>
      </c>
    </row>
    <row r="122" spans="1:7" ht="15">
      <c r="A122" s="119" t="s">
        <v>1441</v>
      </c>
      <c r="B122" s="65" t="s">
        <v>806</v>
      </c>
      <c r="C122" s="44" t="s">
        <v>278</v>
      </c>
      <c r="D122" s="44" t="s">
        <v>278</v>
      </c>
      <c r="E122" s="149"/>
      <c r="F122" s="137" t="str">
        <f t="shared" si="0"/>
        <v/>
      </c>
      <c r="G122" s="137" t="str">
        <f t="shared" si="1"/>
        <v/>
      </c>
    </row>
    <row r="123" spans="1:7" ht="15">
      <c r="A123" s="119" t="s">
        <v>1442</v>
      </c>
      <c r="B123" s="65" t="s">
        <v>808</v>
      </c>
      <c r="C123" s="44" t="s">
        <v>278</v>
      </c>
      <c r="D123" s="44" t="s">
        <v>278</v>
      </c>
      <c r="E123" s="149"/>
      <c r="F123" s="137" t="str">
        <f t="shared" si="0"/>
        <v/>
      </c>
      <c r="G123" s="137" t="str">
        <f t="shared" si="1"/>
        <v/>
      </c>
    </row>
    <row r="124" spans="1:7" ht="15">
      <c r="A124" s="119" t="s">
        <v>1443</v>
      </c>
      <c r="B124" s="65" t="s">
        <v>810</v>
      </c>
      <c r="C124" s="44" t="s">
        <v>278</v>
      </c>
      <c r="D124" s="44" t="s">
        <v>278</v>
      </c>
      <c r="E124" s="149"/>
      <c r="F124" s="137" t="str">
        <f t="shared" si="0"/>
        <v/>
      </c>
      <c r="G124" s="137" t="str">
        <f t="shared" si="1"/>
        <v/>
      </c>
    </row>
    <row r="125" spans="1:7" ht="15">
      <c r="A125" s="119" t="s">
        <v>1444</v>
      </c>
      <c r="B125" s="65" t="s">
        <v>812</v>
      </c>
      <c r="C125" s="44" t="s">
        <v>278</v>
      </c>
      <c r="D125" s="44" t="s">
        <v>278</v>
      </c>
      <c r="E125" s="149"/>
      <c r="F125" s="137" t="str">
        <f t="shared" si="0"/>
        <v/>
      </c>
      <c r="G125" s="137" t="str">
        <f t="shared" si="1"/>
        <v/>
      </c>
    </row>
    <row r="126" spans="1:7" ht="15">
      <c r="A126" s="119" t="s">
        <v>1445</v>
      </c>
      <c r="B126" s="65" t="s">
        <v>814</v>
      </c>
      <c r="C126" s="44" t="s">
        <v>278</v>
      </c>
      <c r="D126" s="44" t="s">
        <v>278</v>
      </c>
      <c r="E126" s="149"/>
      <c r="F126" s="137" t="str">
        <f t="shared" si="0"/>
        <v/>
      </c>
      <c r="G126" s="137" t="str">
        <f t="shared" si="1"/>
        <v/>
      </c>
    </row>
    <row r="127" spans="1:7" ht="15">
      <c r="A127" s="119" t="s">
        <v>1446</v>
      </c>
      <c r="B127" s="65" t="s">
        <v>816</v>
      </c>
      <c r="C127" s="44" t="s">
        <v>278</v>
      </c>
      <c r="D127" s="44" t="s">
        <v>278</v>
      </c>
      <c r="E127" s="149"/>
      <c r="F127" s="137" t="str">
        <f t="shared" si="0"/>
        <v/>
      </c>
      <c r="G127" s="137" t="str">
        <f t="shared" si="1"/>
        <v/>
      </c>
    </row>
    <row r="128" spans="1:7" ht="15">
      <c r="A128" s="119" t="s">
        <v>1447</v>
      </c>
      <c r="B128" s="65" t="s">
        <v>818</v>
      </c>
      <c r="C128" s="44" t="s">
        <v>278</v>
      </c>
      <c r="D128" s="44" t="s">
        <v>278</v>
      </c>
      <c r="E128" s="149"/>
      <c r="F128" s="137" t="str">
        <f t="shared" si="0"/>
        <v/>
      </c>
      <c r="G128" s="137" t="str">
        <f t="shared" si="1"/>
        <v/>
      </c>
    </row>
    <row r="129" spans="1:7" ht="15">
      <c r="A129" s="119" t="s">
        <v>1448</v>
      </c>
      <c r="B129" s="65" t="s">
        <v>820</v>
      </c>
      <c r="C129" s="44" t="s">
        <v>278</v>
      </c>
      <c r="D129" s="44" t="s">
        <v>278</v>
      </c>
      <c r="E129" s="98"/>
      <c r="F129" s="137" t="str">
        <f t="shared" si="0"/>
        <v/>
      </c>
      <c r="G129" s="137" t="str">
        <f t="shared" si="1"/>
        <v/>
      </c>
    </row>
    <row r="130" spans="1:7" ht="15">
      <c r="A130" s="119" t="s">
        <v>1449</v>
      </c>
      <c r="B130" s="65" t="s">
        <v>822</v>
      </c>
      <c r="C130" s="44" t="s">
        <v>278</v>
      </c>
      <c r="D130" s="44" t="s">
        <v>278</v>
      </c>
      <c r="E130" s="98"/>
      <c r="F130" s="137" t="str">
        <f t="shared" si="0"/>
        <v/>
      </c>
      <c r="G130" s="137" t="str">
        <f t="shared" si="1"/>
        <v/>
      </c>
    </row>
    <row r="131" spans="1:7" ht="15">
      <c r="A131" s="119" t="s">
        <v>1450</v>
      </c>
      <c r="B131" s="65" t="s">
        <v>824</v>
      </c>
      <c r="C131" s="44" t="s">
        <v>278</v>
      </c>
      <c r="D131" s="44" t="s">
        <v>278</v>
      </c>
      <c r="E131" s="98"/>
      <c r="F131" s="137" t="str">
        <f t="shared" si="0"/>
        <v/>
      </c>
      <c r="G131" s="137" t="str">
        <f t="shared" si="1"/>
        <v/>
      </c>
    </row>
    <row r="132" spans="1:7" ht="15">
      <c r="A132" s="119" t="s">
        <v>1451</v>
      </c>
      <c r="B132" s="65" t="s">
        <v>826</v>
      </c>
      <c r="C132" s="44" t="s">
        <v>278</v>
      </c>
      <c r="D132" s="44" t="s">
        <v>278</v>
      </c>
      <c r="E132" s="98"/>
      <c r="F132" s="137" t="str">
        <f t="shared" si="0"/>
        <v/>
      </c>
      <c r="G132" s="137" t="str">
        <f t="shared" si="1"/>
        <v/>
      </c>
    </row>
    <row r="133" spans="1:7" ht="15">
      <c r="A133" s="119" t="s">
        <v>1452</v>
      </c>
      <c r="B133" s="98"/>
      <c r="C133" s="97"/>
      <c r="D133" s="97"/>
      <c r="E133" s="98"/>
      <c r="F133" s="137" t="str">
        <f t="shared" si="0"/>
        <v/>
      </c>
      <c r="G133" s="137" t="str">
        <f t="shared" si="1"/>
        <v/>
      </c>
    </row>
    <row r="134" spans="1:7" ht="15">
      <c r="A134" s="119" t="s">
        <v>1453</v>
      </c>
      <c r="B134" s="98"/>
      <c r="C134" s="97"/>
      <c r="D134" s="97"/>
      <c r="E134" s="98"/>
      <c r="F134" s="137" t="str">
        <f t="shared" si="0"/>
        <v/>
      </c>
      <c r="G134" s="137" t="str">
        <f t="shared" si="1"/>
        <v/>
      </c>
    </row>
    <row r="135" spans="1:7" ht="15">
      <c r="A135" s="119" t="s">
        <v>1454</v>
      </c>
      <c r="B135" s="98"/>
      <c r="C135" s="97"/>
      <c r="D135" s="97"/>
      <c r="F135" s="137" t="str">
        <f t="shared" si="0"/>
        <v/>
      </c>
      <c r="G135" s="137" t="str">
        <f t="shared" si="1"/>
        <v/>
      </c>
    </row>
    <row r="136" spans="1:7" ht="15">
      <c r="A136" s="119" t="s">
        <v>1455</v>
      </c>
      <c r="B136" s="98"/>
      <c r="C136" s="97"/>
      <c r="D136" s="97"/>
      <c r="E136" s="99"/>
      <c r="F136" s="137" t="str">
        <f t="shared" si="0"/>
        <v/>
      </c>
      <c r="G136" s="137" t="str">
        <f t="shared" si="1"/>
        <v/>
      </c>
    </row>
    <row r="137" spans="1:7" ht="15">
      <c r="A137" s="119" t="s">
        <v>1456</v>
      </c>
      <c r="B137" s="98"/>
      <c r="C137" s="97"/>
      <c r="D137" s="97"/>
      <c r="E137" s="99"/>
      <c r="F137" s="137" t="str">
        <f t="shared" si="0"/>
        <v/>
      </c>
      <c r="G137" s="137" t="str">
        <f t="shared" si="1"/>
        <v/>
      </c>
    </row>
    <row r="138" spans="1:7" ht="15">
      <c r="A138" s="119" t="s">
        <v>1457</v>
      </c>
      <c r="B138" s="98"/>
      <c r="C138" s="97"/>
      <c r="D138" s="97"/>
      <c r="E138" s="99"/>
      <c r="F138" s="137" t="str">
        <f t="shared" si="0"/>
        <v/>
      </c>
      <c r="G138" s="137" t="str">
        <f t="shared" si="1"/>
        <v/>
      </c>
    </row>
    <row r="139" spans="1:7" ht="15">
      <c r="A139" s="119" t="s">
        <v>1458</v>
      </c>
      <c r="B139" s="98"/>
      <c r="C139" s="97"/>
      <c r="D139" s="97"/>
      <c r="E139" s="99"/>
      <c r="F139" s="137" t="str">
        <f t="shared" si="0"/>
        <v/>
      </c>
      <c r="G139" s="137" t="str">
        <f t="shared" si="1"/>
        <v/>
      </c>
    </row>
    <row r="140" spans="1:7" ht="15">
      <c r="A140" s="119" t="s">
        <v>1459</v>
      </c>
      <c r="B140" s="98"/>
      <c r="C140" s="97"/>
      <c r="D140" s="97"/>
      <c r="E140" s="99"/>
      <c r="F140" s="137" t="str">
        <f t="shared" si="0"/>
        <v/>
      </c>
      <c r="G140" s="137" t="str">
        <f t="shared" si="1"/>
        <v/>
      </c>
    </row>
    <row r="141" spans="1:7" ht="15">
      <c r="A141" s="119" t="s">
        <v>1460</v>
      </c>
      <c r="B141" s="98"/>
      <c r="C141" s="97"/>
      <c r="D141" s="97"/>
      <c r="E141" s="99"/>
      <c r="F141" s="137" t="str">
        <f t="shared" si="0"/>
        <v/>
      </c>
      <c r="G141" s="137" t="str">
        <f t="shared" si="1"/>
        <v/>
      </c>
    </row>
    <row r="142" spans="1:7" ht="15">
      <c r="A142" s="119" t="s">
        <v>1461</v>
      </c>
      <c r="B142" s="98"/>
      <c r="C142" s="97"/>
      <c r="D142" s="97"/>
      <c r="E142" s="99"/>
      <c r="F142" s="137" t="str">
        <f t="shared" si="0"/>
        <v/>
      </c>
      <c r="G142" s="137" t="str">
        <f t="shared" si="1"/>
        <v/>
      </c>
    </row>
    <row r="143" spans="1:7" ht="15">
      <c r="A143" s="119" t="s">
        <v>1462</v>
      </c>
      <c r="B143" s="98"/>
      <c r="C143" s="97"/>
      <c r="D143" s="97"/>
      <c r="E143" s="99"/>
      <c r="F143" s="137" t="str">
        <f t="shared" si="0"/>
        <v/>
      </c>
      <c r="G143" s="137" t="str">
        <f t="shared" si="1"/>
        <v/>
      </c>
    </row>
    <row r="144" spans="1:7" ht="15">
      <c r="A144" s="119" t="s">
        <v>1463</v>
      </c>
      <c r="B144" s="154" t="s">
        <v>264</v>
      </c>
      <c r="C144" s="98">
        <f>SUM(C120:C143)</f>
        <v>0</v>
      </c>
      <c r="D144" s="98">
        <f>SUM(D120:D143)</f>
        <v>0</v>
      </c>
      <c r="E144" s="99"/>
      <c r="F144" s="163">
        <f>SUM(F120:F143)</f>
        <v>0</v>
      </c>
      <c r="G144" s="163">
        <f>SUM(G120:G143)</f>
        <v>0</v>
      </c>
    </row>
    <row r="145" spans="1:7" ht="15" customHeight="1">
      <c r="A145" s="130"/>
      <c r="B145" s="131" t="s">
        <v>1464</v>
      </c>
      <c r="C145" s="130" t="s">
        <v>911</v>
      </c>
      <c r="D145" s="130" t="s">
        <v>912</v>
      </c>
      <c r="E145" s="138"/>
      <c r="F145" s="130" t="s">
        <v>1337</v>
      </c>
      <c r="G145" s="130" t="s">
        <v>913</v>
      </c>
    </row>
    <row r="146" spans="1:7" ht="15">
      <c r="A146" s="119" t="s">
        <v>1465</v>
      </c>
      <c r="B146" s="119" t="s">
        <v>955</v>
      </c>
      <c r="C146" s="44" t="s">
        <v>278</v>
      </c>
      <c r="G146" s="119"/>
    </row>
    <row r="147" ht="15">
      <c r="G147" s="119"/>
    </row>
    <row r="148" spans="2:7" ht="15">
      <c r="B148" s="98" t="s">
        <v>956</v>
      </c>
      <c r="G148" s="119"/>
    </row>
    <row r="149" spans="1:7" ht="15">
      <c r="A149" s="119" t="s">
        <v>1466</v>
      </c>
      <c r="B149" s="119" t="s">
        <v>958</v>
      </c>
      <c r="C149" s="44" t="s">
        <v>278</v>
      </c>
      <c r="D149" s="44" t="s">
        <v>278</v>
      </c>
      <c r="F149" s="137" t="str">
        <f aca="true" t="shared" si="2" ref="F149:F163">IF($C$157=0,"",IF(C149="[for completion]","",C149/$C$157))</f>
        <v/>
      </c>
      <c r="G149" s="137" t="str">
        <f aca="true" t="shared" si="3" ref="G149:G163">IF($D$157=0,"",IF(D149="[for completion]","",D149/$D$157))</f>
        <v/>
      </c>
    </row>
    <row r="150" spans="1:7" ht="15">
      <c r="A150" s="119" t="s">
        <v>1467</v>
      </c>
      <c r="B150" s="119" t="s">
        <v>960</v>
      </c>
      <c r="C150" s="44" t="s">
        <v>278</v>
      </c>
      <c r="D150" s="44" t="s">
        <v>278</v>
      </c>
      <c r="F150" s="137" t="str">
        <f t="shared" si="2"/>
        <v/>
      </c>
      <c r="G150" s="137" t="str">
        <f t="shared" si="3"/>
        <v/>
      </c>
    </row>
    <row r="151" spans="1:7" ht="15">
      <c r="A151" s="119" t="s">
        <v>1468</v>
      </c>
      <c r="B151" s="119" t="s">
        <v>962</v>
      </c>
      <c r="C151" s="44" t="s">
        <v>278</v>
      </c>
      <c r="D151" s="44" t="s">
        <v>278</v>
      </c>
      <c r="F151" s="137" t="str">
        <f t="shared" si="2"/>
        <v/>
      </c>
      <c r="G151" s="137" t="str">
        <f t="shared" si="3"/>
        <v/>
      </c>
    </row>
    <row r="152" spans="1:7" ht="15">
      <c r="A152" s="119" t="s">
        <v>1469</v>
      </c>
      <c r="B152" s="119" t="s">
        <v>964</v>
      </c>
      <c r="C152" s="44" t="s">
        <v>278</v>
      </c>
      <c r="D152" s="44" t="s">
        <v>278</v>
      </c>
      <c r="F152" s="137" t="str">
        <f t="shared" si="2"/>
        <v/>
      </c>
      <c r="G152" s="137" t="str">
        <f t="shared" si="3"/>
        <v/>
      </c>
    </row>
    <row r="153" spans="1:7" ht="15">
      <c r="A153" s="119" t="s">
        <v>1470</v>
      </c>
      <c r="B153" s="119" t="s">
        <v>966</v>
      </c>
      <c r="C153" s="44" t="s">
        <v>278</v>
      </c>
      <c r="D153" s="44" t="s">
        <v>278</v>
      </c>
      <c r="F153" s="137" t="str">
        <f t="shared" si="2"/>
        <v/>
      </c>
      <c r="G153" s="137" t="str">
        <f t="shared" si="3"/>
        <v/>
      </c>
    </row>
    <row r="154" spans="1:7" ht="15">
      <c r="A154" s="119" t="s">
        <v>1471</v>
      </c>
      <c r="B154" s="119" t="s">
        <v>968</v>
      </c>
      <c r="C154" s="44" t="s">
        <v>278</v>
      </c>
      <c r="D154" s="44" t="s">
        <v>278</v>
      </c>
      <c r="F154" s="137" t="str">
        <f t="shared" si="2"/>
        <v/>
      </c>
      <c r="G154" s="137" t="str">
        <f t="shared" si="3"/>
        <v/>
      </c>
    </row>
    <row r="155" spans="1:7" ht="15">
      <c r="A155" s="119" t="s">
        <v>1472</v>
      </c>
      <c r="B155" s="119" t="s">
        <v>970</v>
      </c>
      <c r="C155" s="44" t="s">
        <v>278</v>
      </c>
      <c r="D155" s="44" t="s">
        <v>278</v>
      </c>
      <c r="F155" s="137" t="str">
        <f t="shared" si="2"/>
        <v/>
      </c>
      <c r="G155" s="137" t="str">
        <f t="shared" si="3"/>
        <v/>
      </c>
    </row>
    <row r="156" spans="1:7" ht="15">
      <c r="A156" s="119" t="s">
        <v>1473</v>
      </c>
      <c r="B156" s="119" t="s">
        <v>972</v>
      </c>
      <c r="C156" s="44" t="s">
        <v>278</v>
      </c>
      <c r="D156" s="44" t="s">
        <v>278</v>
      </c>
      <c r="F156" s="137" t="str">
        <f t="shared" si="2"/>
        <v/>
      </c>
      <c r="G156" s="137" t="str">
        <f t="shared" si="3"/>
        <v/>
      </c>
    </row>
    <row r="157" spans="1:7" ht="15">
      <c r="A157" s="119" t="s">
        <v>1474</v>
      </c>
      <c r="B157" s="154" t="s">
        <v>264</v>
      </c>
      <c r="C157" s="97">
        <f>SUM(C149:C156)</f>
        <v>0</v>
      </c>
      <c r="D157" s="170">
        <f>SUM(D149:D156)</f>
        <v>0</v>
      </c>
      <c r="F157" s="99">
        <f>SUM(F149:F156)</f>
        <v>0</v>
      </c>
      <c r="G157" s="99">
        <f>SUM(G149:G156)</f>
        <v>0</v>
      </c>
    </row>
    <row r="158" spans="1:7" ht="15" outlineLevel="1">
      <c r="A158" s="119" t="s">
        <v>1475</v>
      </c>
      <c r="B158" s="157"/>
      <c r="F158" s="137" t="str">
        <f t="shared" si="2"/>
        <v/>
      </c>
      <c r="G158" s="137" t="str">
        <f t="shared" si="3"/>
        <v/>
      </c>
    </row>
    <row r="159" spans="1:7" ht="15" outlineLevel="1">
      <c r="A159" s="119" t="s">
        <v>1476</v>
      </c>
      <c r="B159" s="157"/>
      <c r="F159" s="137" t="str">
        <f t="shared" si="2"/>
        <v/>
      </c>
      <c r="G159" s="137" t="str">
        <f t="shared" si="3"/>
        <v/>
      </c>
    </row>
    <row r="160" spans="1:7" ht="15" outlineLevel="1">
      <c r="A160" s="119" t="s">
        <v>1477</v>
      </c>
      <c r="B160" s="157"/>
      <c r="F160" s="137" t="str">
        <f t="shared" si="2"/>
        <v/>
      </c>
      <c r="G160" s="137" t="str">
        <f t="shared" si="3"/>
        <v/>
      </c>
    </row>
    <row r="161" spans="1:7" ht="15" outlineLevel="1">
      <c r="A161" s="119" t="s">
        <v>1478</v>
      </c>
      <c r="B161" s="157"/>
      <c r="F161" s="137" t="str">
        <f t="shared" si="2"/>
        <v/>
      </c>
      <c r="G161" s="137" t="str">
        <f t="shared" si="3"/>
        <v/>
      </c>
    </row>
    <row r="162" spans="1:7" ht="15" outlineLevel="1">
      <c r="A162" s="119" t="s">
        <v>1479</v>
      </c>
      <c r="B162" s="157"/>
      <c r="F162" s="137" t="str">
        <f t="shared" si="2"/>
        <v/>
      </c>
      <c r="G162" s="137" t="str">
        <f t="shared" si="3"/>
        <v/>
      </c>
    </row>
    <row r="163" spans="1:7" ht="15" outlineLevel="1">
      <c r="A163" s="119" t="s">
        <v>1480</v>
      </c>
      <c r="B163" s="157"/>
      <c r="F163" s="137" t="str">
        <f t="shared" si="2"/>
        <v/>
      </c>
      <c r="G163" s="137" t="str">
        <f t="shared" si="3"/>
        <v/>
      </c>
    </row>
    <row r="164" spans="1:7" ht="15" outlineLevel="1">
      <c r="A164" s="119" t="s">
        <v>1481</v>
      </c>
      <c r="B164" s="157"/>
      <c r="F164" s="137"/>
      <c r="G164" s="137"/>
    </row>
    <row r="165" spans="1:7" ht="15" outlineLevel="1">
      <c r="A165" s="119" t="s">
        <v>1482</v>
      </c>
      <c r="B165" s="157"/>
      <c r="F165" s="137"/>
      <c r="G165" s="137"/>
    </row>
    <row r="166" spans="1:7" ht="15" outlineLevel="1">
      <c r="A166" s="119" t="s">
        <v>1483</v>
      </c>
      <c r="B166" s="157"/>
      <c r="F166" s="137"/>
      <c r="G166" s="137"/>
    </row>
    <row r="167" spans="1:7" ht="15" customHeight="1">
      <c r="A167" s="130"/>
      <c r="B167" s="131" t="s">
        <v>1484</v>
      </c>
      <c r="C167" s="130" t="s">
        <v>911</v>
      </c>
      <c r="D167" s="130" t="s">
        <v>912</v>
      </c>
      <c r="E167" s="138"/>
      <c r="F167" s="130" t="s">
        <v>1337</v>
      </c>
      <c r="G167" s="130" t="s">
        <v>913</v>
      </c>
    </row>
    <row r="168" spans="1:7" ht="15">
      <c r="A168" s="119" t="s">
        <v>1485</v>
      </c>
      <c r="B168" s="119" t="s">
        <v>955</v>
      </c>
      <c r="C168" s="44" t="s">
        <v>278</v>
      </c>
      <c r="G168" s="119"/>
    </row>
    <row r="169" ht="15">
      <c r="G169" s="119"/>
    </row>
    <row r="170" spans="2:7" ht="15">
      <c r="B170" s="98" t="s">
        <v>956</v>
      </c>
      <c r="G170" s="119"/>
    </row>
    <row r="171" spans="1:7" ht="15">
      <c r="A171" s="119" t="s">
        <v>1486</v>
      </c>
      <c r="B171" s="119" t="s">
        <v>958</v>
      </c>
      <c r="C171" s="44" t="s">
        <v>278</v>
      </c>
      <c r="D171" s="44" t="s">
        <v>278</v>
      </c>
      <c r="F171" s="137" t="str">
        <f>IF($C$179=0,"",IF(C171="[Mark as ND1 if not relevant]","",C171/$C$179))</f>
        <v/>
      </c>
      <c r="G171" s="137" t="str">
        <f>IF($D$179=0,"",IF(D171="[Mark as ND1 if not relevant]","",D171/$D$179))</f>
        <v/>
      </c>
    </row>
    <row r="172" spans="1:7" ht="15">
      <c r="A172" s="119" t="s">
        <v>1487</v>
      </c>
      <c r="B172" s="119" t="s">
        <v>960</v>
      </c>
      <c r="C172" s="44" t="s">
        <v>278</v>
      </c>
      <c r="D172" s="44" t="s">
        <v>278</v>
      </c>
      <c r="F172" s="137" t="str">
        <f aca="true" t="shared" si="4" ref="F172:F178">IF($C$179=0,"",IF(C172="[Mark as ND1 if not relevant]","",C172/$C$179))</f>
        <v/>
      </c>
      <c r="G172" s="137" t="str">
        <f aca="true" t="shared" si="5" ref="G172:G178">IF($D$179=0,"",IF(D172="[Mark as ND1 if not relevant]","",D172/$D$179))</f>
        <v/>
      </c>
    </row>
    <row r="173" spans="1:7" ht="15">
      <c r="A173" s="119" t="s">
        <v>1488</v>
      </c>
      <c r="B173" s="119" t="s">
        <v>962</v>
      </c>
      <c r="C173" s="44" t="s">
        <v>278</v>
      </c>
      <c r="D173" s="44" t="s">
        <v>278</v>
      </c>
      <c r="F173" s="137" t="str">
        <f t="shared" si="4"/>
        <v/>
      </c>
      <c r="G173" s="137" t="str">
        <f t="shared" si="5"/>
        <v/>
      </c>
    </row>
    <row r="174" spans="1:7" ht="15">
      <c r="A174" s="119" t="s">
        <v>1489</v>
      </c>
      <c r="B174" s="119" t="s">
        <v>964</v>
      </c>
      <c r="C174" s="44" t="s">
        <v>278</v>
      </c>
      <c r="D174" s="44" t="s">
        <v>278</v>
      </c>
      <c r="F174" s="137" t="str">
        <f t="shared" si="4"/>
        <v/>
      </c>
      <c r="G174" s="137" t="str">
        <f t="shared" si="5"/>
        <v/>
      </c>
    </row>
    <row r="175" spans="1:7" ht="15">
      <c r="A175" s="119" t="s">
        <v>1490</v>
      </c>
      <c r="B175" s="119" t="s">
        <v>966</v>
      </c>
      <c r="C175" s="44" t="s">
        <v>278</v>
      </c>
      <c r="D175" s="44" t="s">
        <v>278</v>
      </c>
      <c r="F175" s="137" t="str">
        <f t="shared" si="4"/>
        <v/>
      </c>
      <c r="G175" s="137" t="str">
        <f t="shared" si="5"/>
        <v/>
      </c>
    </row>
    <row r="176" spans="1:7" ht="15">
      <c r="A176" s="119" t="s">
        <v>1491</v>
      </c>
      <c r="B176" s="119" t="s">
        <v>968</v>
      </c>
      <c r="C176" s="44" t="s">
        <v>278</v>
      </c>
      <c r="D176" s="44" t="s">
        <v>278</v>
      </c>
      <c r="F176" s="137" t="str">
        <f t="shared" si="4"/>
        <v/>
      </c>
      <c r="G176" s="137" t="str">
        <f t="shared" si="5"/>
        <v/>
      </c>
    </row>
    <row r="177" spans="1:7" ht="15">
      <c r="A177" s="119" t="s">
        <v>1492</v>
      </c>
      <c r="B177" s="119" t="s">
        <v>970</v>
      </c>
      <c r="C177" s="44" t="s">
        <v>278</v>
      </c>
      <c r="D177" s="44" t="s">
        <v>278</v>
      </c>
      <c r="F177" s="137" t="str">
        <f t="shared" si="4"/>
        <v/>
      </c>
      <c r="G177" s="137" t="str">
        <f t="shared" si="5"/>
        <v/>
      </c>
    </row>
    <row r="178" spans="1:7" ht="15">
      <c r="A178" s="119" t="s">
        <v>1493</v>
      </c>
      <c r="B178" s="119" t="s">
        <v>972</v>
      </c>
      <c r="C178" s="44" t="s">
        <v>278</v>
      </c>
      <c r="D178" s="44" t="s">
        <v>278</v>
      </c>
      <c r="F178" s="137" t="str">
        <f t="shared" si="4"/>
        <v/>
      </c>
      <c r="G178" s="137" t="str">
        <f t="shared" si="5"/>
        <v/>
      </c>
    </row>
    <row r="179" spans="1:7" ht="15">
      <c r="A179" s="119" t="s">
        <v>1494</v>
      </c>
      <c r="B179" s="154" t="s">
        <v>264</v>
      </c>
      <c r="C179" s="97">
        <f>SUM(C171:C178)</f>
        <v>0</v>
      </c>
      <c r="D179" s="170">
        <f>SUM(D171:D178)</f>
        <v>0</v>
      </c>
      <c r="F179" s="99">
        <f>SUM(F171:F178)</f>
        <v>0</v>
      </c>
      <c r="G179" s="99">
        <f>SUM(G171:G178)</f>
        <v>0</v>
      </c>
    </row>
    <row r="180" spans="1:7" ht="15" outlineLevel="1">
      <c r="A180" s="119" t="s">
        <v>1495</v>
      </c>
      <c r="B180" s="157"/>
      <c r="F180" s="137" t="str">
        <f aca="true" t="shared" si="6" ref="F180:F185">IF($C$179=0,"",IF(C180="[for completion]","",C180/$C$179))</f>
        <v/>
      </c>
      <c r="G180" s="137" t="str">
        <f aca="true" t="shared" si="7" ref="G180:G185">IF($D$179=0,"",IF(D180="[for completion]","",D180/$D$179))</f>
        <v/>
      </c>
    </row>
    <row r="181" spans="1:7" ht="15" outlineLevel="1">
      <c r="A181" s="119" t="s">
        <v>1496</v>
      </c>
      <c r="B181" s="157"/>
      <c r="F181" s="137" t="str">
        <f t="shared" si="6"/>
        <v/>
      </c>
      <c r="G181" s="137" t="str">
        <f t="shared" si="7"/>
        <v/>
      </c>
    </row>
    <row r="182" spans="1:7" ht="15" outlineLevel="1">
      <c r="A182" s="119" t="s">
        <v>1497</v>
      </c>
      <c r="B182" s="157"/>
      <c r="F182" s="137" t="str">
        <f t="shared" si="6"/>
        <v/>
      </c>
      <c r="G182" s="137" t="str">
        <f t="shared" si="7"/>
        <v/>
      </c>
    </row>
    <row r="183" spans="1:7" ht="15" outlineLevel="1">
      <c r="A183" s="119" t="s">
        <v>1498</v>
      </c>
      <c r="B183" s="157"/>
      <c r="F183" s="137" t="str">
        <f t="shared" si="6"/>
        <v/>
      </c>
      <c r="G183" s="137" t="str">
        <f t="shared" si="7"/>
        <v/>
      </c>
    </row>
    <row r="184" spans="1:7" ht="15" outlineLevel="1">
      <c r="A184" s="119" t="s">
        <v>1499</v>
      </c>
      <c r="B184" s="157"/>
      <c r="F184" s="137" t="str">
        <f t="shared" si="6"/>
        <v/>
      </c>
      <c r="G184" s="137" t="str">
        <f t="shared" si="7"/>
        <v/>
      </c>
    </row>
    <row r="185" spans="1:7" ht="15" outlineLevel="1">
      <c r="A185" s="119" t="s">
        <v>1500</v>
      </c>
      <c r="B185" s="157"/>
      <c r="F185" s="137" t="str">
        <f t="shared" si="6"/>
        <v/>
      </c>
      <c r="G185" s="137" t="str">
        <f t="shared" si="7"/>
        <v/>
      </c>
    </row>
    <row r="186" spans="1:7" ht="15" outlineLevel="1">
      <c r="A186" s="119" t="s">
        <v>1501</v>
      </c>
      <c r="B186" s="157"/>
      <c r="F186" s="137"/>
      <c r="G186" s="137"/>
    </row>
    <row r="187" spans="1:7" ht="15" outlineLevel="1">
      <c r="A187" s="119" t="s">
        <v>1502</v>
      </c>
      <c r="B187" s="157"/>
      <c r="F187" s="137"/>
      <c r="G187" s="137"/>
    </row>
    <row r="188" spans="1:7" ht="15" outlineLevel="1">
      <c r="A188" s="119" t="s">
        <v>1503</v>
      </c>
      <c r="B188" s="157"/>
      <c r="F188" s="137"/>
      <c r="G188" s="137"/>
    </row>
    <row r="189" spans="1:7" ht="15" customHeight="1">
      <c r="A189" s="130"/>
      <c r="B189" s="131" t="s">
        <v>1504</v>
      </c>
      <c r="C189" s="130" t="s">
        <v>1337</v>
      </c>
      <c r="D189" s="130"/>
      <c r="E189" s="138"/>
      <c r="F189" s="130"/>
      <c r="G189" s="130"/>
    </row>
    <row r="190" spans="1:7" ht="15">
      <c r="A190" s="119" t="s">
        <v>1505</v>
      </c>
      <c r="B190" s="98" t="s">
        <v>1163</v>
      </c>
      <c r="C190" s="44" t="s">
        <v>278</v>
      </c>
      <c r="E190" s="99"/>
      <c r="F190" s="99"/>
      <c r="G190" s="99"/>
    </row>
    <row r="191" spans="1:7" ht="15">
      <c r="A191" s="119" t="s">
        <v>1506</v>
      </c>
      <c r="B191" s="98" t="s">
        <v>1163</v>
      </c>
      <c r="C191" s="44" t="s">
        <v>278</v>
      </c>
      <c r="E191" s="99"/>
      <c r="F191" s="99"/>
      <c r="G191" s="99"/>
    </row>
    <row r="192" spans="1:7" ht="15">
      <c r="A192" s="119" t="s">
        <v>1507</v>
      </c>
      <c r="B192" s="98" t="s">
        <v>1163</v>
      </c>
      <c r="C192" s="44" t="s">
        <v>278</v>
      </c>
      <c r="E192" s="99"/>
      <c r="F192" s="99"/>
      <c r="G192" s="99"/>
    </row>
    <row r="193" spans="1:7" ht="15">
      <c r="A193" s="119" t="s">
        <v>1508</v>
      </c>
      <c r="B193" s="98" t="s">
        <v>1163</v>
      </c>
      <c r="C193" s="44" t="s">
        <v>278</v>
      </c>
      <c r="E193" s="99"/>
      <c r="F193" s="99"/>
      <c r="G193" s="99"/>
    </row>
    <row r="194" spans="1:7" ht="15">
      <c r="A194" s="119" t="s">
        <v>1509</v>
      </c>
      <c r="B194" s="98" t="s">
        <v>1163</v>
      </c>
      <c r="C194" s="44" t="s">
        <v>278</v>
      </c>
      <c r="E194" s="99"/>
      <c r="F194" s="99"/>
      <c r="G194" s="99"/>
    </row>
    <row r="195" spans="1:7" ht="15">
      <c r="A195" s="119" t="s">
        <v>1510</v>
      </c>
      <c r="B195" s="65" t="s">
        <v>1163</v>
      </c>
      <c r="C195" s="44" t="s">
        <v>278</v>
      </c>
      <c r="E195" s="99"/>
      <c r="F195" s="99"/>
      <c r="G195" s="99"/>
    </row>
    <row r="196" spans="1:7" ht="15">
      <c r="A196" s="119" t="s">
        <v>1511</v>
      </c>
      <c r="B196" s="98" t="s">
        <v>1163</v>
      </c>
      <c r="C196" s="44" t="s">
        <v>278</v>
      </c>
      <c r="E196" s="99"/>
      <c r="F196" s="99"/>
      <c r="G196" s="99"/>
    </row>
    <row r="197" spans="1:6" ht="15">
      <c r="A197" s="119" t="s">
        <v>1512</v>
      </c>
      <c r="B197" s="98" t="s">
        <v>1163</v>
      </c>
      <c r="C197" s="44" t="s">
        <v>278</v>
      </c>
      <c r="E197" s="99"/>
      <c r="F197" s="99"/>
    </row>
    <row r="198" spans="1:6" ht="15">
      <c r="A198" s="119" t="s">
        <v>1513</v>
      </c>
      <c r="B198" s="98" t="s">
        <v>1163</v>
      </c>
      <c r="C198" s="44" t="s">
        <v>278</v>
      </c>
      <c r="E198" s="99"/>
      <c r="F198" s="99"/>
    </row>
    <row r="199" spans="1:6" ht="15">
      <c r="A199" s="119" t="s">
        <v>1514</v>
      </c>
      <c r="B199" s="98" t="s">
        <v>1163</v>
      </c>
      <c r="C199" s="44" t="s">
        <v>278</v>
      </c>
      <c r="E199" s="99"/>
      <c r="F199" s="99"/>
    </row>
    <row r="200" spans="1:6" ht="15">
      <c r="A200" s="119" t="s">
        <v>1515</v>
      </c>
      <c r="B200" s="98" t="s">
        <v>1163</v>
      </c>
      <c r="C200" s="44" t="s">
        <v>278</v>
      </c>
      <c r="E200" s="99"/>
      <c r="F200" s="99"/>
    </row>
    <row r="201" spans="1:6" ht="15">
      <c r="A201" s="119" t="s">
        <v>1516</v>
      </c>
      <c r="B201" s="98" t="s">
        <v>1163</v>
      </c>
      <c r="C201" s="44" t="s">
        <v>278</v>
      </c>
      <c r="E201" s="99"/>
      <c r="F201" s="99"/>
    </row>
    <row r="202" spans="1:3" ht="15">
      <c r="A202" s="119" t="s">
        <v>1517</v>
      </c>
      <c r="B202" s="98" t="s">
        <v>1163</v>
      </c>
      <c r="C202" s="44" t="s">
        <v>278</v>
      </c>
    </row>
    <row r="203" spans="1:3" ht="15">
      <c r="A203" s="119" t="s">
        <v>1518</v>
      </c>
      <c r="B203" s="98" t="s">
        <v>1163</v>
      </c>
      <c r="C203" s="44" t="s">
        <v>278</v>
      </c>
    </row>
    <row r="204" spans="1:3" ht="15">
      <c r="A204" s="119" t="s">
        <v>1519</v>
      </c>
      <c r="B204" s="98" t="s">
        <v>1163</v>
      </c>
      <c r="C204" s="44" t="s">
        <v>278</v>
      </c>
    </row>
    <row r="205" spans="1:3" ht="15">
      <c r="A205" s="119" t="s">
        <v>1520</v>
      </c>
      <c r="B205" s="98" t="s">
        <v>1163</v>
      </c>
      <c r="C205" s="44" t="s">
        <v>278</v>
      </c>
    </row>
    <row r="206" spans="1:3" ht="15">
      <c r="A206" s="119" t="s">
        <v>1521</v>
      </c>
      <c r="B206" s="98" t="s">
        <v>1163</v>
      </c>
      <c r="C206" s="44" t="s">
        <v>278</v>
      </c>
    </row>
    <row r="207" ht="15" outlineLevel="1">
      <c r="A207" s="119" t="s">
        <v>1522</v>
      </c>
    </row>
    <row r="208" ht="15" outlineLevel="1">
      <c r="A208" s="119" t="s">
        <v>1523</v>
      </c>
    </row>
    <row r="209" ht="15" outlineLevel="1">
      <c r="A209" s="119" t="s">
        <v>1524</v>
      </c>
    </row>
    <row r="210" ht="15" outlineLevel="1">
      <c r="A210" s="119" t="s">
        <v>1525</v>
      </c>
    </row>
    <row r="211" ht="15" outlineLevel="1">
      <c r="A211" s="119" t="s">
        <v>1526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383"/>
  <sheetViews>
    <sheetView zoomScale="70" zoomScaleNormal="70" workbookViewId="0" topLeftCell="A1">
      <selection activeCell="A11" sqref="A11"/>
    </sheetView>
  </sheetViews>
  <sheetFormatPr defaultColWidth="11.421875" defaultRowHeight="15" outlineLevelRow="1"/>
  <cols>
    <col min="1" max="1" width="16.28125" style="0" customWidth="1"/>
    <col min="2" max="2" width="93.00390625" style="119" bestFit="1" customWidth="1"/>
    <col min="3" max="3" width="114.8515625" style="2" customWidth="1"/>
    <col min="4" max="10" width="11.421875" style="2" customWidth="1"/>
  </cols>
  <sheetData>
    <row r="1" spans="1:3" ht="31.5">
      <c r="A1" s="1" t="s">
        <v>1527</v>
      </c>
      <c r="B1" s="1"/>
      <c r="C1" s="114" t="s">
        <v>179</v>
      </c>
    </row>
    <row r="2" spans="2:3" ht="15">
      <c r="B2" s="113"/>
      <c r="C2" s="113"/>
    </row>
    <row r="3" spans="1:3" ht="15">
      <c r="A3" s="171" t="s">
        <v>1528</v>
      </c>
      <c r="B3" s="172"/>
      <c r="C3" s="113"/>
    </row>
    <row r="4" spans="2:3" ht="15">
      <c r="B4" s="119"/>
      <c r="C4" s="150" t="s">
        <v>1529</v>
      </c>
    </row>
    <row r="5" spans="1:3" ht="75">
      <c r="A5" s="127" t="s">
        <v>189</v>
      </c>
      <c r="B5" s="127" t="s">
        <v>1530</v>
      </c>
      <c r="C5" s="173" t="s">
        <v>1531</v>
      </c>
    </row>
    <row r="6" spans="1:3" ht="315">
      <c r="A6" s="174" t="s">
        <v>1532</v>
      </c>
      <c r="B6" s="149" t="s">
        <v>1533</v>
      </c>
      <c r="C6" s="175" t="s">
        <v>1534</v>
      </c>
    </row>
    <row r="7" spans="1:3" ht="60">
      <c r="A7" s="174" t="s">
        <v>1535</v>
      </c>
      <c r="B7" s="149" t="s">
        <v>1536</v>
      </c>
      <c r="C7" s="176" t="s">
        <v>1537</v>
      </c>
    </row>
    <row r="8" spans="1:3" ht="60">
      <c r="A8" s="174" t="s">
        <v>1538</v>
      </c>
      <c r="B8" s="149" t="s">
        <v>1539</v>
      </c>
      <c r="C8" s="175" t="s">
        <v>1540</v>
      </c>
    </row>
    <row r="9" spans="1:3" ht="30">
      <c r="A9" s="174" t="s">
        <v>1541</v>
      </c>
      <c r="B9" s="149" t="s">
        <v>1542</v>
      </c>
      <c r="C9" s="175" t="s">
        <v>1543</v>
      </c>
    </row>
    <row r="10" spans="1:3" ht="30">
      <c r="A10" s="174" t="s">
        <v>1544</v>
      </c>
      <c r="B10" s="149" t="s">
        <v>1545</v>
      </c>
      <c r="C10" s="175" t="s">
        <v>1546</v>
      </c>
    </row>
    <row r="11" spans="1:3" ht="135">
      <c r="A11" s="174" t="s">
        <v>1547</v>
      </c>
      <c r="B11" s="149" t="s">
        <v>1548</v>
      </c>
      <c r="C11" s="175" t="s">
        <v>1549</v>
      </c>
    </row>
    <row r="12" spans="1:3" ht="30" customHeight="1">
      <c r="A12" s="174" t="s">
        <v>1550</v>
      </c>
      <c r="B12" s="149" t="s">
        <v>1551</v>
      </c>
      <c r="C12" s="175" t="s">
        <v>1552</v>
      </c>
    </row>
    <row r="13" spans="1:3" ht="75">
      <c r="A13" s="174" t="s">
        <v>1553</v>
      </c>
      <c r="B13" s="149" t="s">
        <v>1554</v>
      </c>
      <c r="C13" s="175" t="s">
        <v>1555</v>
      </c>
    </row>
    <row r="14" spans="1:3" ht="178.5" customHeight="1">
      <c r="A14" s="174" t="s">
        <v>1556</v>
      </c>
      <c r="B14" s="149" t="s">
        <v>1557</v>
      </c>
      <c r="C14" s="175" t="s">
        <v>1558</v>
      </c>
    </row>
    <row r="15" spans="1:3" ht="65.25" customHeight="1">
      <c r="A15" s="174" t="s">
        <v>1559</v>
      </c>
      <c r="B15" s="149" t="s">
        <v>1560</v>
      </c>
      <c r="C15" s="175" t="s">
        <v>1561</v>
      </c>
    </row>
    <row r="16" spans="1:3" ht="30">
      <c r="A16" s="174" t="s">
        <v>1562</v>
      </c>
      <c r="B16" s="177" t="s">
        <v>1563</v>
      </c>
      <c r="C16" s="175" t="s">
        <v>1564</v>
      </c>
    </row>
    <row r="17" spans="1:3" ht="154.5" customHeight="1">
      <c r="A17" s="174" t="s">
        <v>1565</v>
      </c>
      <c r="B17" s="177" t="s">
        <v>1566</v>
      </c>
      <c r="C17" s="175" t="s">
        <v>1567</v>
      </c>
    </row>
    <row r="18" spans="1:3" ht="15">
      <c r="A18" s="174" t="s">
        <v>1568</v>
      </c>
      <c r="B18" s="177" t="s">
        <v>1569</v>
      </c>
      <c r="C18" s="178" t="s">
        <v>1570</v>
      </c>
    </row>
    <row r="19" spans="1:3" ht="28.5" customHeight="1" outlineLevel="1">
      <c r="A19" s="174" t="s">
        <v>1571</v>
      </c>
      <c r="B19" s="177" t="s">
        <v>1572</v>
      </c>
      <c r="C19" s="175" t="s">
        <v>1573</v>
      </c>
    </row>
    <row r="20" spans="1:3" ht="77.25" customHeight="1" outlineLevel="1">
      <c r="A20" s="174" t="s">
        <v>1574</v>
      </c>
      <c r="B20" s="149" t="s">
        <v>1575</v>
      </c>
      <c r="C20" s="175" t="s">
        <v>1576</v>
      </c>
    </row>
    <row r="21" spans="1:3" ht="60" outlineLevel="1">
      <c r="A21" s="174" t="s">
        <v>1577</v>
      </c>
      <c r="B21" s="177" t="s">
        <v>1578</v>
      </c>
      <c r="C21" s="175" t="s">
        <v>1579</v>
      </c>
    </row>
    <row r="22" spans="1:3" ht="15" outlineLevel="1">
      <c r="A22" s="174" t="s">
        <v>1580</v>
      </c>
      <c r="B22" s="151"/>
      <c r="C22" s="119"/>
    </row>
    <row r="23" spans="1:3" ht="15" outlineLevel="1">
      <c r="A23" s="174" t="s">
        <v>1581</v>
      </c>
      <c r="B23" s="151"/>
      <c r="C23" s="119"/>
    </row>
    <row r="24" spans="1:3" ht="18.75">
      <c r="A24" s="127"/>
      <c r="B24" s="127" t="s">
        <v>1582</v>
      </c>
      <c r="C24" s="173" t="s">
        <v>1583</v>
      </c>
    </row>
    <row r="25" spans="1:3" ht="15">
      <c r="A25" s="174" t="s">
        <v>1584</v>
      </c>
      <c r="B25" s="177" t="s">
        <v>1585</v>
      </c>
      <c r="C25" s="119" t="s">
        <v>231</v>
      </c>
    </row>
    <row r="26" spans="1:3" ht="15">
      <c r="A26" s="174" t="s">
        <v>1586</v>
      </c>
      <c r="B26" s="177" t="s">
        <v>1587</v>
      </c>
      <c r="C26" s="119" t="s">
        <v>278</v>
      </c>
    </row>
    <row r="27" spans="1:3" ht="15">
      <c r="A27" s="174" t="s">
        <v>1588</v>
      </c>
      <c r="B27" s="177" t="s">
        <v>1589</v>
      </c>
      <c r="C27" s="119" t="s">
        <v>505</v>
      </c>
    </row>
    <row r="28" spans="1:3" ht="15" outlineLevel="1">
      <c r="A28" s="174" t="s">
        <v>1584</v>
      </c>
      <c r="B28" s="98"/>
      <c r="C28" s="119"/>
    </row>
    <row r="29" spans="1:3" ht="15" outlineLevel="1">
      <c r="A29" s="174" t="s">
        <v>1590</v>
      </c>
      <c r="B29" s="98"/>
      <c r="C29" s="119"/>
    </row>
    <row r="30" spans="1:3" ht="15" outlineLevel="1">
      <c r="A30" s="174" t="s">
        <v>1591</v>
      </c>
      <c r="B30" s="177"/>
      <c r="C30" s="119"/>
    </row>
    <row r="31" spans="1:3" ht="18.75">
      <c r="A31" s="127"/>
      <c r="B31" s="127" t="s">
        <v>1592</v>
      </c>
      <c r="C31" s="173" t="s">
        <v>1593</v>
      </c>
    </row>
    <row r="32" spans="1:3" ht="373.5" customHeight="1">
      <c r="A32" s="174" t="s">
        <v>1594</v>
      </c>
      <c r="B32" s="149" t="s">
        <v>1595</v>
      </c>
      <c r="C32" s="175" t="s">
        <v>1596</v>
      </c>
    </row>
    <row r="33" spans="1:3" ht="282" customHeight="1">
      <c r="A33" s="174" t="s">
        <v>1597</v>
      </c>
      <c r="B33" s="149" t="s">
        <v>1598</v>
      </c>
      <c r="C33" s="175" t="s">
        <v>1599</v>
      </c>
    </row>
    <row r="34" spans="1:3" ht="45">
      <c r="A34" s="174" t="s">
        <v>1600</v>
      </c>
      <c r="B34" s="177" t="s">
        <v>1601</v>
      </c>
      <c r="C34" s="175" t="s">
        <v>1602</v>
      </c>
    </row>
    <row r="35" spans="1:3" ht="15">
      <c r="A35" s="174" t="s">
        <v>1603</v>
      </c>
      <c r="B35" s="98"/>
      <c r="C35" s="2"/>
    </row>
    <row r="36" spans="1:3" ht="15">
      <c r="A36" s="174" t="s">
        <v>1604</v>
      </c>
      <c r="B36" s="98"/>
      <c r="C36" s="2"/>
    </row>
    <row r="37" spans="1:3" ht="15">
      <c r="A37" s="174" t="s">
        <v>1605</v>
      </c>
      <c r="B37" s="98"/>
      <c r="C37" s="2"/>
    </row>
    <row r="38" spans="2:3" ht="15">
      <c r="B38" s="98"/>
      <c r="C38" s="2"/>
    </row>
    <row r="39" spans="2:3" ht="15">
      <c r="B39" s="98"/>
      <c r="C39" s="2"/>
    </row>
    <row r="40" spans="2:3" ht="15">
      <c r="B40" s="98"/>
      <c r="C40" s="2"/>
    </row>
    <row r="41" spans="2:3" ht="15">
      <c r="B41" s="98"/>
      <c r="C41" s="2"/>
    </row>
    <row r="42" spans="2:3" ht="15">
      <c r="B42" s="98"/>
      <c r="C42" s="2"/>
    </row>
    <row r="43" spans="2:3" ht="15">
      <c r="B43" s="98"/>
      <c r="C43" s="2"/>
    </row>
    <row r="44" spans="2:3" ht="15">
      <c r="B44" s="98"/>
      <c r="C44" s="2"/>
    </row>
    <row r="45" spans="2:3" ht="15">
      <c r="B45" s="98"/>
      <c r="C45" s="2"/>
    </row>
    <row r="46" spans="2:3" ht="15">
      <c r="B46" s="98"/>
      <c r="C46" s="2"/>
    </row>
    <row r="47" spans="2:3" ht="15">
      <c r="B47" s="98"/>
      <c r="C47" s="2"/>
    </row>
    <row r="48" spans="2:3" ht="15">
      <c r="B48" s="98"/>
      <c r="C48" s="2"/>
    </row>
    <row r="49" ht="15">
      <c r="B49" s="98"/>
    </row>
    <row r="50" ht="15">
      <c r="B50" s="98"/>
    </row>
    <row r="51" ht="15">
      <c r="B51" s="98"/>
    </row>
    <row r="52" ht="15">
      <c r="B52" s="98"/>
    </row>
    <row r="53" ht="15">
      <c r="B53" s="98"/>
    </row>
    <row r="54" ht="15">
      <c r="B54" s="98"/>
    </row>
    <row r="55" ht="15">
      <c r="B55" s="98"/>
    </row>
    <row r="56" ht="15">
      <c r="B56" s="98"/>
    </row>
    <row r="57" ht="15">
      <c r="B57" s="98"/>
    </row>
    <row r="58" ht="15">
      <c r="B58" s="98"/>
    </row>
    <row r="59" ht="15">
      <c r="B59" s="98"/>
    </row>
    <row r="60" ht="15">
      <c r="B60" s="98"/>
    </row>
    <row r="61" ht="15">
      <c r="B61" s="98"/>
    </row>
    <row r="62" ht="15">
      <c r="B62" s="98"/>
    </row>
    <row r="63" ht="15">
      <c r="B63" s="98"/>
    </row>
    <row r="64" ht="15">
      <c r="B64" s="98"/>
    </row>
    <row r="65" ht="15">
      <c r="B65" s="98"/>
    </row>
    <row r="66" ht="15">
      <c r="B66" s="98"/>
    </row>
    <row r="67" ht="15">
      <c r="B67" s="98"/>
    </row>
    <row r="68" ht="15">
      <c r="B68" s="98"/>
    </row>
    <row r="69" ht="15">
      <c r="B69" s="98"/>
    </row>
    <row r="70" ht="15">
      <c r="B70" s="98"/>
    </row>
    <row r="71" ht="15">
      <c r="B71" s="98"/>
    </row>
    <row r="72" ht="15">
      <c r="B72" s="98"/>
    </row>
    <row r="73" ht="15">
      <c r="B73" s="98"/>
    </row>
    <row r="74" ht="15">
      <c r="B74" s="98"/>
    </row>
    <row r="75" ht="15">
      <c r="B75" s="98"/>
    </row>
    <row r="76" ht="15">
      <c r="B76" s="98"/>
    </row>
    <row r="77" ht="15">
      <c r="B77" s="98"/>
    </row>
    <row r="78" ht="15">
      <c r="B78" s="98"/>
    </row>
    <row r="79" ht="15">
      <c r="B79" s="98"/>
    </row>
    <row r="80" ht="15">
      <c r="B80" s="98"/>
    </row>
    <row r="81" ht="15">
      <c r="B81" s="98"/>
    </row>
    <row r="82" ht="15">
      <c r="B82" s="98"/>
    </row>
    <row r="83" ht="15">
      <c r="B83" s="113"/>
    </row>
    <row r="84" ht="15">
      <c r="B84" s="113"/>
    </row>
    <row r="85" ht="15">
      <c r="B85" s="113"/>
    </row>
    <row r="86" ht="15">
      <c r="B86" s="113"/>
    </row>
    <row r="87" ht="15">
      <c r="B87" s="113"/>
    </row>
    <row r="88" ht="15">
      <c r="B88" s="113"/>
    </row>
    <row r="89" ht="15">
      <c r="B89" s="113"/>
    </row>
    <row r="90" ht="15">
      <c r="B90" s="113"/>
    </row>
    <row r="91" ht="15">
      <c r="B91" s="113"/>
    </row>
    <row r="92" ht="15">
      <c r="B92" s="113"/>
    </row>
    <row r="93" ht="15">
      <c r="B93" s="98"/>
    </row>
    <row r="94" ht="15">
      <c r="B94" s="98"/>
    </row>
    <row r="95" ht="15">
      <c r="B95" s="98"/>
    </row>
    <row r="96" ht="15">
      <c r="B96" s="98"/>
    </row>
    <row r="97" ht="15">
      <c r="B97" s="98"/>
    </row>
    <row r="98" ht="15">
      <c r="B98" s="98"/>
    </row>
    <row r="99" ht="15">
      <c r="B99" s="98"/>
    </row>
    <row r="100" ht="15">
      <c r="B100" s="98"/>
    </row>
    <row r="101" ht="15">
      <c r="B101" s="145"/>
    </row>
    <row r="102" ht="15">
      <c r="B102" s="98"/>
    </row>
    <row r="103" ht="15">
      <c r="B103" s="98"/>
    </row>
    <row r="104" ht="15">
      <c r="B104" s="98"/>
    </row>
    <row r="105" ht="15">
      <c r="B105" s="98"/>
    </row>
    <row r="106" ht="15">
      <c r="B106" s="98"/>
    </row>
    <row r="107" ht="15">
      <c r="B107" s="98"/>
    </row>
    <row r="108" ht="15">
      <c r="B108" s="98"/>
    </row>
    <row r="109" ht="15">
      <c r="B109" s="98"/>
    </row>
    <row r="110" ht="15">
      <c r="B110" s="98"/>
    </row>
    <row r="111" ht="15">
      <c r="B111" s="98"/>
    </row>
    <row r="112" ht="15">
      <c r="B112" s="98"/>
    </row>
    <row r="113" ht="15">
      <c r="B113" s="98"/>
    </row>
    <row r="114" ht="15">
      <c r="B114" s="98"/>
    </row>
    <row r="115" ht="15">
      <c r="B115" s="98"/>
    </row>
    <row r="116" ht="15">
      <c r="B116" s="98"/>
    </row>
    <row r="117" ht="15">
      <c r="B117" s="98"/>
    </row>
    <row r="118" ht="15">
      <c r="B118" s="98"/>
    </row>
    <row r="120" ht="15">
      <c r="B120" s="98"/>
    </row>
    <row r="121" ht="15">
      <c r="B121" s="98"/>
    </row>
    <row r="122" ht="15">
      <c r="B122" s="98"/>
    </row>
    <row r="127" ht="15">
      <c r="B127" s="122"/>
    </row>
    <row r="128" ht="15">
      <c r="B128" s="179"/>
    </row>
    <row r="134" ht="15">
      <c r="B134" s="177"/>
    </row>
    <row r="135" ht="15">
      <c r="B135" s="98"/>
    </row>
    <row r="137" ht="15">
      <c r="B137" s="98"/>
    </row>
    <row r="138" ht="15">
      <c r="B138" s="98"/>
    </row>
    <row r="139" ht="15">
      <c r="B139" s="98"/>
    </row>
    <row r="140" ht="15">
      <c r="B140" s="98"/>
    </row>
    <row r="141" ht="15">
      <c r="B141" s="98"/>
    </row>
    <row r="142" ht="15">
      <c r="B142" s="98"/>
    </row>
    <row r="143" ht="15">
      <c r="B143" s="98"/>
    </row>
    <row r="144" ht="15">
      <c r="B144" s="98"/>
    </row>
    <row r="145" ht="15">
      <c r="B145" s="98"/>
    </row>
    <row r="146" ht="15">
      <c r="B146" s="98"/>
    </row>
    <row r="147" ht="15">
      <c r="B147" s="98"/>
    </row>
    <row r="148" ht="15">
      <c r="B148" s="98"/>
    </row>
    <row r="245" ht="15">
      <c r="B245" s="149"/>
    </row>
    <row r="246" ht="15">
      <c r="B246" s="98"/>
    </row>
    <row r="247" ht="15">
      <c r="B247" s="98"/>
    </row>
    <row r="250" ht="15">
      <c r="B250" s="98"/>
    </row>
    <row r="266" ht="15">
      <c r="B266" s="149"/>
    </row>
    <row r="296" ht="15">
      <c r="B296" s="122"/>
    </row>
    <row r="297" ht="15">
      <c r="B297" s="98"/>
    </row>
    <row r="299" ht="15">
      <c r="B299" s="98"/>
    </row>
    <row r="300" ht="15">
      <c r="B300" s="98"/>
    </row>
    <row r="301" ht="15">
      <c r="B301" s="98"/>
    </row>
    <row r="302" ht="15">
      <c r="B302" s="98"/>
    </row>
    <row r="303" ht="15">
      <c r="B303" s="98"/>
    </row>
    <row r="304" ht="15">
      <c r="B304" s="98"/>
    </row>
    <row r="305" ht="15">
      <c r="B305" s="98"/>
    </row>
    <row r="306" ht="15">
      <c r="B306" s="98"/>
    </row>
    <row r="307" ht="15">
      <c r="B307" s="98"/>
    </row>
    <row r="308" ht="15">
      <c r="B308" s="98"/>
    </row>
    <row r="309" ht="15">
      <c r="B309" s="98"/>
    </row>
    <row r="310" ht="15">
      <c r="B310" s="98"/>
    </row>
    <row r="322" ht="15">
      <c r="B322" s="98"/>
    </row>
    <row r="323" ht="15">
      <c r="B323" s="98"/>
    </row>
    <row r="324" ht="15">
      <c r="B324" s="98"/>
    </row>
    <row r="325" ht="15">
      <c r="B325" s="98"/>
    </row>
    <row r="326" ht="15">
      <c r="B326" s="98"/>
    </row>
    <row r="327" ht="15">
      <c r="B327" s="98"/>
    </row>
    <row r="328" ht="15">
      <c r="B328" s="98"/>
    </row>
    <row r="329" ht="15">
      <c r="B329" s="98"/>
    </row>
    <row r="330" ht="15">
      <c r="B330" s="98"/>
    </row>
    <row r="332" ht="15">
      <c r="B332" s="98"/>
    </row>
    <row r="333" ht="15">
      <c r="B333" s="98"/>
    </row>
    <row r="334" ht="15">
      <c r="B334" s="98"/>
    </row>
    <row r="335" ht="15">
      <c r="B335" s="98"/>
    </row>
    <row r="336" ht="15">
      <c r="B336" s="98"/>
    </row>
    <row r="338" ht="15">
      <c r="B338" s="98"/>
    </row>
    <row r="341" ht="15">
      <c r="B341" s="98"/>
    </row>
    <row r="344" ht="15">
      <c r="B344" s="98"/>
    </row>
    <row r="345" ht="15">
      <c r="B345" s="98"/>
    </row>
    <row r="346" ht="15">
      <c r="B346" s="98"/>
    </row>
    <row r="347" ht="15">
      <c r="B347" s="98"/>
    </row>
    <row r="348" ht="15">
      <c r="B348" s="98"/>
    </row>
    <row r="349" ht="15">
      <c r="B349" s="98"/>
    </row>
    <row r="350" ht="15">
      <c r="B350" s="98"/>
    </row>
    <row r="351" ht="15">
      <c r="B351" s="98"/>
    </row>
    <row r="352" ht="15">
      <c r="B352" s="98"/>
    </row>
    <row r="353" ht="15">
      <c r="B353" s="98"/>
    </row>
    <row r="354" ht="15">
      <c r="B354" s="98"/>
    </row>
    <row r="355" ht="15">
      <c r="B355" s="98"/>
    </row>
    <row r="356" ht="15">
      <c r="B356" s="98"/>
    </row>
    <row r="357" ht="15">
      <c r="B357" s="98"/>
    </row>
    <row r="358" ht="15">
      <c r="B358" s="98"/>
    </row>
    <row r="359" ht="15">
      <c r="B359" s="98"/>
    </row>
    <row r="360" ht="15">
      <c r="B360" s="98"/>
    </row>
    <row r="361" ht="15">
      <c r="B361" s="98"/>
    </row>
    <row r="362" ht="15">
      <c r="B362" s="98"/>
    </row>
    <row r="366" ht="15">
      <c r="B366" s="122"/>
    </row>
    <row r="383" ht="15">
      <c r="B383" s="180"/>
    </row>
  </sheetData>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rowBreaks count="1" manualBreakCount="1">
    <brk id="31" max="16383"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topLeftCell="A1">
      <selection activeCell="A107" sqref="A107"/>
    </sheetView>
  </sheetViews>
  <sheetFormatPr defaultColWidth="9.140625" defaultRowHeight="15"/>
  <cols>
    <col min="1" max="1" width="242.00390625" style="2" customWidth="1"/>
    <col min="2" max="16384" width="9.140625" style="2" customWidth="1"/>
  </cols>
  <sheetData>
    <row r="1" ht="31.5">
      <c r="A1" s="1" t="s">
        <v>0</v>
      </c>
    </row>
    <row r="3" ht="15">
      <c r="A3" s="3"/>
    </row>
    <row r="4" ht="34.5">
      <c r="A4" s="4" t="s">
        <v>1</v>
      </c>
    </row>
    <row r="5" ht="34.5">
      <c r="A5" s="4" t="s">
        <v>2</v>
      </c>
    </row>
    <row r="6" ht="51.75">
      <c r="A6" s="4" t="s">
        <v>3</v>
      </c>
    </row>
    <row r="7" ht="17.25">
      <c r="A7" s="4"/>
    </row>
    <row r="8" ht="18.75">
      <c r="A8" s="5" t="s">
        <v>4</v>
      </c>
    </row>
    <row r="9" ht="34.5">
      <c r="A9" s="6" t="s">
        <v>5</v>
      </c>
    </row>
    <row r="10" ht="86.25">
      <c r="A10" s="7" t="s">
        <v>6</v>
      </c>
    </row>
    <row r="11" ht="34.5">
      <c r="A11" s="7" t="s">
        <v>7</v>
      </c>
    </row>
    <row r="12" ht="17.25">
      <c r="A12" s="7" t="s">
        <v>8</v>
      </c>
    </row>
    <row r="13" ht="17.25">
      <c r="A13" s="7" t="s">
        <v>9</v>
      </c>
    </row>
    <row r="14" ht="34.5">
      <c r="A14" s="7" t="s">
        <v>10</v>
      </c>
    </row>
    <row r="15" ht="17.25">
      <c r="A15" s="7"/>
    </row>
    <row r="16" ht="18.75">
      <c r="A16" s="5" t="s">
        <v>11</v>
      </c>
    </row>
    <row r="17" ht="17.25">
      <c r="A17" s="8" t="s">
        <v>12</v>
      </c>
    </row>
    <row r="18" ht="34.5">
      <c r="A18" s="9" t="s">
        <v>13</v>
      </c>
    </row>
    <row r="19" ht="34.5">
      <c r="A19" s="9" t="s">
        <v>14</v>
      </c>
    </row>
    <row r="20" ht="51.75">
      <c r="A20" s="9" t="s">
        <v>15</v>
      </c>
    </row>
    <row r="21" ht="86.25">
      <c r="A21" s="9" t="s">
        <v>16</v>
      </c>
    </row>
    <row r="22" ht="51.75">
      <c r="A22" s="9" t="s">
        <v>17</v>
      </c>
    </row>
    <row r="23" ht="34.5">
      <c r="A23" s="9" t="s">
        <v>18</v>
      </c>
    </row>
    <row r="24" ht="17.25">
      <c r="A24" s="9" t="s">
        <v>19</v>
      </c>
    </row>
    <row r="25" ht="17.25">
      <c r="A25" s="8" t="s">
        <v>20</v>
      </c>
    </row>
    <row r="26" ht="51.75">
      <c r="A26" s="10" t="s">
        <v>21</v>
      </c>
    </row>
    <row r="27" ht="17.25">
      <c r="A27" s="10" t="s">
        <v>22</v>
      </c>
    </row>
    <row r="28" ht="17.25">
      <c r="A28" s="8" t="s">
        <v>23</v>
      </c>
    </row>
    <row r="29" ht="34.5">
      <c r="A29" s="9" t="s">
        <v>24</v>
      </c>
    </row>
    <row r="30" ht="34.5">
      <c r="A30" s="9" t="s">
        <v>25</v>
      </c>
    </row>
    <row r="31" ht="34.5">
      <c r="A31" s="9" t="s">
        <v>26</v>
      </c>
    </row>
    <row r="32" ht="34.5">
      <c r="A32" s="9" t="s">
        <v>27</v>
      </c>
    </row>
    <row r="33" ht="17.25">
      <c r="A33" s="9"/>
    </row>
    <row r="34" ht="18.75">
      <c r="A34" s="5" t="s">
        <v>28</v>
      </c>
    </row>
    <row r="35" ht="17.25">
      <c r="A35" s="8" t="s">
        <v>29</v>
      </c>
    </row>
    <row r="36" ht="34.5">
      <c r="A36" s="9" t="s">
        <v>30</v>
      </c>
    </row>
    <row r="37" ht="34.5">
      <c r="A37" s="9" t="s">
        <v>31</v>
      </c>
    </row>
    <row r="38" ht="34.5">
      <c r="A38" s="9" t="s">
        <v>32</v>
      </c>
    </row>
    <row r="39" ht="17.25">
      <c r="A39" s="9" t="s">
        <v>33</v>
      </c>
    </row>
    <row r="40" ht="34.5">
      <c r="A40" s="9" t="s">
        <v>34</v>
      </c>
    </row>
    <row r="41" ht="17.25">
      <c r="A41" s="8" t="s">
        <v>35</v>
      </c>
    </row>
    <row r="42" ht="17.25">
      <c r="A42" s="9" t="s">
        <v>36</v>
      </c>
    </row>
    <row r="43" ht="17.25">
      <c r="A43" s="10" t="s">
        <v>37</v>
      </c>
    </row>
    <row r="44" ht="17.25">
      <c r="A44" s="8" t="s">
        <v>38</v>
      </c>
    </row>
    <row r="45" ht="34.5">
      <c r="A45" s="10" t="s">
        <v>39</v>
      </c>
    </row>
    <row r="46" ht="34.5">
      <c r="A46" s="9" t="s">
        <v>40</v>
      </c>
    </row>
    <row r="47" ht="51.75">
      <c r="A47" s="9" t="s">
        <v>41</v>
      </c>
    </row>
    <row r="48" ht="17.25">
      <c r="A48" s="9" t="s">
        <v>42</v>
      </c>
    </row>
    <row r="49" ht="17.25">
      <c r="A49" s="10" t="s">
        <v>43</v>
      </c>
    </row>
    <row r="50" ht="17.25">
      <c r="A50" s="8" t="s">
        <v>44</v>
      </c>
    </row>
    <row r="51" ht="34.5">
      <c r="A51" s="10" t="s">
        <v>45</v>
      </c>
    </row>
    <row r="52" ht="17.25">
      <c r="A52" s="9" t="s">
        <v>46</v>
      </c>
    </row>
    <row r="53" ht="34.5">
      <c r="A53" s="10" t="s">
        <v>47</v>
      </c>
    </row>
    <row r="54" ht="17.25">
      <c r="A54" s="8" t="s">
        <v>48</v>
      </c>
    </row>
    <row r="55" ht="17.25">
      <c r="A55" s="10" t="s">
        <v>49</v>
      </c>
    </row>
    <row r="56" ht="34.5">
      <c r="A56" s="9" t="s">
        <v>50</v>
      </c>
    </row>
    <row r="57" ht="17.25">
      <c r="A57" s="9" t="s">
        <v>51</v>
      </c>
    </row>
    <row r="58" ht="34.5">
      <c r="A58" s="9" t="s">
        <v>52</v>
      </c>
    </row>
    <row r="59" ht="17.25">
      <c r="A59" s="8" t="s">
        <v>53</v>
      </c>
    </row>
    <row r="60" ht="34.5">
      <c r="A60" s="9" t="s">
        <v>54</v>
      </c>
    </row>
    <row r="61" ht="17.25">
      <c r="A61" s="11"/>
    </row>
    <row r="62" ht="18.75">
      <c r="A62" s="5" t="s">
        <v>55</v>
      </c>
    </row>
    <row r="63" ht="17.25">
      <c r="A63" s="8" t="s">
        <v>56</v>
      </c>
    </row>
    <row r="64" ht="34.5">
      <c r="A64" s="9" t="s">
        <v>57</v>
      </c>
    </row>
    <row r="65" ht="17.25">
      <c r="A65" s="9" t="s">
        <v>58</v>
      </c>
    </row>
    <row r="66" ht="34.5">
      <c r="A66" s="7" t="s">
        <v>59</v>
      </c>
    </row>
    <row r="67" ht="34.5">
      <c r="A67" s="7" t="s">
        <v>60</v>
      </c>
    </row>
    <row r="68" ht="34.5">
      <c r="A68" s="7" t="s">
        <v>61</v>
      </c>
    </row>
    <row r="69" ht="17.25">
      <c r="A69" s="12" t="s">
        <v>62</v>
      </c>
    </row>
    <row r="70" ht="51.75">
      <c r="A70" s="7" t="s">
        <v>63</v>
      </c>
    </row>
    <row r="71" ht="17.25">
      <c r="A71" s="7" t="s">
        <v>64</v>
      </c>
    </row>
    <row r="72" ht="17.25">
      <c r="A72" s="12" t="s">
        <v>65</v>
      </c>
    </row>
    <row r="73" ht="17.25">
      <c r="A73" s="7" t="s">
        <v>66</v>
      </c>
    </row>
    <row r="74" ht="17.25">
      <c r="A74" s="12" t="s">
        <v>67</v>
      </c>
    </row>
    <row r="75" ht="34.5">
      <c r="A75" s="7" t="s">
        <v>68</v>
      </c>
    </row>
    <row r="76" ht="17.25">
      <c r="A76" s="7" t="s">
        <v>69</v>
      </c>
    </row>
    <row r="77" ht="51.75">
      <c r="A77" s="7" t="s">
        <v>70</v>
      </c>
    </row>
    <row r="78" ht="17.25">
      <c r="A78" s="12" t="s">
        <v>71</v>
      </c>
    </row>
    <row r="79" ht="17.25">
      <c r="A79" s="13" t="s">
        <v>72</v>
      </c>
    </row>
    <row r="80" ht="17.25">
      <c r="A80" s="12" t="s">
        <v>73</v>
      </c>
    </row>
    <row r="81" ht="34.5">
      <c r="A81" s="7" t="s">
        <v>74</v>
      </c>
    </row>
    <row r="82" ht="34.5">
      <c r="A82" s="7" t="s">
        <v>75</v>
      </c>
    </row>
    <row r="83" ht="34.5">
      <c r="A83" s="7" t="s">
        <v>76</v>
      </c>
    </row>
    <row r="84" ht="34.5">
      <c r="A84" s="7" t="s">
        <v>77</v>
      </c>
    </row>
    <row r="85" ht="34.5">
      <c r="A85" s="7" t="s">
        <v>78</v>
      </c>
    </row>
    <row r="86" ht="17.25">
      <c r="A86" s="12" t="s">
        <v>79</v>
      </c>
    </row>
    <row r="87" ht="17.25">
      <c r="A87" s="7" t="s">
        <v>80</v>
      </c>
    </row>
    <row r="88" ht="34.5">
      <c r="A88" s="7" t="s">
        <v>81</v>
      </c>
    </row>
    <row r="89" ht="17.25">
      <c r="A89" s="12" t="s">
        <v>82</v>
      </c>
    </row>
    <row r="90" ht="34.5">
      <c r="A90" s="7" t="s">
        <v>83</v>
      </c>
    </row>
    <row r="91" ht="17.25">
      <c r="A91" s="12" t="s">
        <v>84</v>
      </c>
    </row>
    <row r="92" ht="17.25">
      <c r="A92" s="13" t="s">
        <v>85</v>
      </c>
    </row>
    <row r="93" ht="17.25">
      <c r="A93" s="7" t="s">
        <v>86</v>
      </c>
    </row>
    <row r="94" ht="17.25">
      <c r="A94" s="7"/>
    </row>
    <row r="95" ht="18.75">
      <c r="A95" s="5" t="s">
        <v>87</v>
      </c>
    </row>
    <row r="96" ht="34.5">
      <c r="A96" s="13" t="s">
        <v>88</v>
      </c>
    </row>
    <row r="97" ht="17.25">
      <c r="A97" s="13" t="s">
        <v>89</v>
      </c>
    </row>
    <row r="98" ht="17.25">
      <c r="A98" s="12" t="s">
        <v>90</v>
      </c>
    </row>
    <row r="99" ht="17.25">
      <c r="A99" s="4" t="s">
        <v>91</v>
      </c>
    </row>
    <row r="100" ht="17.25">
      <c r="A100" s="7" t="s">
        <v>92</v>
      </c>
    </row>
    <row r="101" ht="17.25">
      <c r="A101" s="7" t="s">
        <v>93</v>
      </c>
    </row>
    <row r="102" ht="17.25">
      <c r="A102" s="7" t="s">
        <v>94</v>
      </c>
    </row>
    <row r="103" ht="17.25">
      <c r="A103" s="7" t="s">
        <v>95</v>
      </c>
    </row>
    <row r="104" ht="34.5">
      <c r="A104" s="7" t="s">
        <v>96</v>
      </c>
    </row>
    <row r="105" ht="17.25">
      <c r="A105" s="4" t="s">
        <v>97</v>
      </c>
    </row>
    <row r="106" ht="17.25">
      <c r="A106" s="7" t="s">
        <v>98</v>
      </c>
    </row>
    <row r="107" ht="17.25">
      <c r="A107" s="7" t="s">
        <v>99</v>
      </c>
    </row>
    <row r="108" ht="17.25">
      <c r="A108" s="7" t="s">
        <v>100</v>
      </c>
    </row>
    <row r="109" ht="17.25">
      <c r="A109" s="7" t="s">
        <v>101</v>
      </c>
    </row>
    <row r="110" ht="17.25">
      <c r="A110" s="7" t="s">
        <v>102</v>
      </c>
    </row>
    <row r="111" ht="17.25">
      <c r="A111" s="7" t="s">
        <v>103</v>
      </c>
    </row>
    <row r="112" ht="17.25">
      <c r="A112" s="12" t="s">
        <v>104</v>
      </c>
    </row>
    <row r="113" ht="17.25">
      <c r="A113" s="7" t="s">
        <v>105</v>
      </c>
    </row>
    <row r="114" ht="17.25">
      <c r="A114" s="4" t="s">
        <v>106</v>
      </c>
    </row>
    <row r="115" ht="17.25">
      <c r="A115" s="7" t="s">
        <v>107</v>
      </c>
    </row>
    <row r="116" ht="17.25">
      <c r="A116" s="7" t="s">
        <v>108</v>
      </c>
    </row>
    <row r="117" ht="17.25">
      <c r="A117" s="4" t="s">
        <v>109</v>
      </c>
    </row>
    <row r="118" ht="17.25">
      <c r="A118" s="7" t="s">
        <v>110</v>
      </c>
    </row>
    <row r="119" ht="17.25">
      <c r="A119" s="7" t="s">
        <v>111</v>
      </c>
    </row>
    <row r="120" ht="17.25">
      <c r="A120" s="7" t="s">
        <v>112</v>
      </c>
    </row>
    <row r="121" ht="17.25">
      <c r="A121" s="12" t="s">
        <v>113</v>
      </c>
    </row>
    <row r="122" ht="17.25">
      <c r="A122" s="4" t="s">
        <v>114</v>
      </c>
    </row>
    <row r="123" ht="17.25">
      <c r="A123" s="4" t="s">
        <v>115</v>
      </c>
    </row>
    <row r="124" ht="17.25">
      <c r="A124" s="7" t="s">
        <v>116</v>
      </c>
    </row>
    <row r="125" ht="17.25">
      <c r="A125" s="7" t="s">
        <v>117</v>
      </c>
    </row>
    <row r="126" ht="17.25">
      <c r="A126" s="7" t="s">
        <v>118</v>
      </c>
    </row>
    <row r="127" ht="17.25">
      <c r="A127" s="7" t="s">
        <v>119</v>
      </c>
    </row>
    <row r="128" ht="17.25">
      <c r="A128" s="7" t="s">
        <v>120</v>
      </c>
    </row>
    <row r="129" ht="17.25">
      <c r="A129" s="12" t="s">
        <v>121</v>
      </c>
    </row>
    <row r="130" ht="34.5">
      <c r="A130" s="7" t="s">
        <v>122</v>
      </c>
    </row>
    <row r="131" ht="69">
      <c r="A131" s="7" t="s">
        <v>123</v>
      </c>
    </row>
    <row r="132" ht="34.5">
      <c r="A132" s="7" t="s">
        <v>124</v>
      </c>
    </row>
    <row r="133" ht="17.25">
      <c r="A133" s="12" t="s">
        <v>125</v>
      </c>
    </row>
    <row r="134" ht="34.5">
      <c r="A134" s="4" t="s">
        <v>126</v>
      </c>
    </row>
    <row r="135" ht="17.25">
      <c r="A135" s="4"/>
    </row>
    <row r="136" ht="18.75">
      <c r="A136" s="5" t="s">
        <v>127</v>
      </c>
    </row>
    <row r="137" ht="17.25">
      <c r="A137" s="7" t="s">
        <v>128</v>
      </c>
    </row>
    <row r="138" ht="34.5">
      <c r="A138" s="9" t="s">
        <v>129</v>
      </c>
    </row>
    <row r="139" ht="34.5">
      <c r="A139" s="9" t="s">
        <v>130</v>
      </c>
    </row>
    <row r="140" ht="17.25">
      <c r="A140" s="8" t="s">
        <v>131</v>
      </c>
    </row>
    <row r="141" ht="17.25">
      <c r="A141" s="14" t="s">
        <v>132</v>
      </c>
    </row>
    <row r="142" ht="34.5">
      <c r="A142" s="10" t="s">
        <v>133</v>
      </c>
    </row>
    <row r="143" ht="17.25">
      <c r="A143" s="9" t="s">
        <v>134</v>
      </c>
    </row>
    <row r="144" ht="17.25">
      <c r="A144" s="9" t="s">
        <v>135</v>
      </c>
    </row>
    <row r="145" ht="17.25">
      <c r="A145" s="14" t="s">
        <v>136</v>
      </c>
    </row>
    <row r="146" ht="17.25">
      <c r="A146" s="8" t="s">
        <v>137</v>
      </c>
    </row>
    <row r="147" ht="17.25">
      <c r="A147" s="14" t="s">
        <v>138</v>
      </c>
    </row>
    <row r="148" ht="17.25">
      <c r="A148" s="9" t="s">
        <v>139</v>
      </c>
    </row>
    <row r="149" ht="17.25">
      <c r="A149" s="9" t="s">
        <v>140</v>
      </c>
    </row>
    <row r="150" ht="17.25">
      <c r="A150" s="9" t="s">
        <v>141</v>
      </c>
    </row>
    <row r="151" ht="34.5">
      <c r="A151" s="14" t="s">
        <v>142</v>
      </c>
    </row>
    <row r="152" ht="17.25">
      <c r="A152" s="8" t="s">
        <v>143</v>
      </c>
    </row>
    <row r="153" ht="17.25">
      <c r="A153" s="9" t="s">
        <v>144</v>
      </c>
    </row>
    <row r="154" ht="17.25">
      <c r="A154" s="9" t="s">
        <v>145</v>
      </c>
    </row>
    <row r="155" ht="17.25">
      <c r="A155" s="9" t="s">
        <v>146</v>
      </c>
    </row>
    <row r="156" ht="17.25">
      <c r="A156" s="9" t="s">
        <v>147</v>
      </c>
    </row>
    <row r="157" ht="34.5">
      <c r="A157" s="9" t="s">
        <v>148</v>
      </c>
    </row>
    <row r="158" ht="34.5">
      <c r="A158" s="9" t="s">
        <v>149</v>
      </c>
    </row>
    <row r="159" ht="17.25">
      <c r="A159" s="8" t="s">
        <v>150</v>
      </c>
    </row>
    <row r="160" ht="34.5">
      <c r="A160" s="9" t="s">
        <v>151</v>
      </c>
    </row>
    <row r="161" ht="34.5">
      <c r="A161" s="9" t="s">
        <v>152</v>
      </c>
    </row>
    <row r="162" ht="17.25">
      <c r="A162" s="9" t="s">
        <v>153</v>
      </c>
    </row>
    <row r="163" ht="17.25">
      <c r="A163" s="8" t="s">
        <v>154</v>
      </c>
    </row>
    <row r="164" ht="34.5">
      <c r="A164" s="15" t="s">
        <v>155</v>
      </c>
    </row>
    <row r="165" ht="34.5">
      <c r="A165" s="9" t="s">
        <v>156</v>
      </c>
    </row>
    <row r="166" ht="17.25">
      <c r="A166" s="8" t="s">
        <v>157</v>
      </c>
    </row>
    <row r="167" ht="17.25">
      <c r="A167" s="9" t="s">
        <v>158</v>
      </c>
    </row>
    <row r="168" ht="17.25">
      <c r="A168" s="8" t="s">
        <v>159</v>
      </c>
    </row>
    <row r="169" ht="17.25">
      <c r="A169" s="10" t="s">
        <v>160</v>
      </c>
    </row>
    <row r="170" ht="17.25">
      <c r="A170" s="10"/>
    </row>
    <row r="171" ht="17.25">
      <c r="A171" s="10"/>
    </row>
    <row r="172" ht="17.25">
      <c r="A172" s="10"/>
    </row>
    <row r="173" ht="17.25">
      <c r="A173" s="10"/>
    </row>
    <row r="174" ht="17.25">
      <c r="A174" s="10"/>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1"/>
  <sheetViews>
    <sheetView showGridLines="0" zoomScaleSheetLayoutView="130" zoomScalePageLayoutView="85" workbookViewId="0" topLeftCell="A1">
      <selection activeCell="B12" sqref="B12"/>
    </sheetView>
  </sheetViews>
  <sheetFormatPr defaultColWidth="9.140625" defaultRowHeight="15"/>
  <cols>
    <col min="1" max="1" width="12.7109375" style="184" customWidth="1"/>
    <col min="2" max="2" width="25.140625" style="184" customWidth="1"/>
    <col min="3" max="3" width="21.00390625" style="184" customWidth="1"/>
    <col min="4" max="4" width="1.7109375" style="184" customWidth="1"/>
    <col min="5" max="5" width="21.8515625" style="184" customWidth="1"/>
    <col min="6" max="6" width="17.7109375" style="184" customWidth="1"/>
    <col min="7" max="7" width="25.7109375" style="184" bestFit="1" customWidth="1"/>
    <col min="8" max="8" width="15.28125" style="184" customWidth="1"/>
    <col min="9" max="9" width="18.140625" style="184" bestFit="1" customWidth="1"/>
    <col min="10" max="10" width="14.421875" style="184" bestFit="1" customWidth="1"/>
    <col min="11" max="16384" width="9.140625" style="184" customWidth="1"/>
  </cols>
  <sheetData>
    <row r="1" spans="1:13" s="185" customFormat="1" ht="23.25" customHeight="1">
      <c r="A1" s="181" t="s">
        <v>1606</v>
      </c>
      <c r="B1" s="181"/>
      <c r="C1" s="182"/>
      <c r="D1" s="182"/>
      <c r="E1" s="182"/>
      <c r="F1" s="182"/>
      <c r="G1" s="183"/>
      <c r="H1" s="182"/>
      <c r="I1" s="184"/>
      <c r="J1" s="184"/>
      <c r="K1" s="184"/>
      <c r="L1" s="184"/>
      <c r="M1" s="184"/>
    </row>
    <row r="2" spans="1:12" s="185" customFormat="1" ht="15.75" customHeight="1">
      <c r="A2" s="186"/>
      <c r="B2" s="187" t="s">
        <v>1607</v>
      </c>
      <c r="C2" s="186"/>
      <c r="D2" s="188"/>
      <c r="E2" s="189">
        <v>43644</v>
      </c>
      <c r="F2" s="183"/>
      <c r="G2" s="183"/>
      <c r="H2" s="183"/>
      <c r="I2" s="184"/>
      <c r="J2" s="184"/>
      <c r="K2" s="184"/>
      <c r="L2" s="184"/>
    </row>
    <row r="3" spans="1:12" s="185" customFormat="1" ht="15.75">
      <c r="A3" s="833"/>
      <c r="B3" s="833"/>
      <c r="C3" s="833"/>
      <c r="D3" s="188"/>
      <c r="E3" s="183"/>
      <c r="F3" s="190"/>
      <c r="G3" s="183"/>
      <c r="H3" s="183"/>
      <c r="I3" s="184"/>
      <c r="J3" s="184"/>
      <c r="K3" s="184"/>
      <c r="L3" s="184"/>
    </row>
    <row r="4" spans="1:12" s="185" customFormat="1" ht="12.75" customHeight="1">
      <c r="A4" s="183"/>
      <c r="B4" s="183"/>
      <c r="C4" s="183"/>
      <c r="D4" s="183"/>
      <c r="E4" s="183"/>
      <c r="F4" s="183"/>
      <c r="G4" s="183"/>
      <c r="H4" s="183"/>
      <c r="I4" s="184"/>
      <c r="J4" s="184"/>
      <c r="K4" s="184"/>
      <c r="L4" s="184"/>
    </row>
    <row r="5" spans="1:12" s="185" customFormat="1" ht="12.75" customHeight="1">
      <c r="A5" s="183"/>
      <c r="B5" s="183"/>
      <c r="C5" s="183"/>
      <c r="D5" s="183"/>
      <c r="E5" s="183"/>
      <c r="F5" s="183"/>
      <c r="G5" s="183"/>
      <c r="H5" s="183"/>
      <c r="I5" s="191"/>
      <c r="J5" s="191"/>
      <c r="K5" s="191"/>
      <c r="L5" s="191"/>
    </row>
    <row r="6" spans="1:8" s="192" customFormat="1" ht="99.75" customHeight="1">
      <c r="A6" s="834" t="s">
        <v>1608</v>
      </c>
      <c r="B6" s="834"/>
      <c r="C6" s="834"/>
      <c r="D6" s="834"/>
      <c r="E6" s="834"/>
      <c r="F6" s="834"/>
      <c r="G6" s="834"/>
      <c r="H6" s="834"/>
    </row>
    <row r="7" spans="1:8" s="192" customFormat="1" ht="21" customHeight="1">
      <c r="A7" s="835" t="s">
        <v>1609</v>
      </c>
      <c r="B7" s="835"/>
      <c r="C7" s="835"/>
      <c r="D7" s="835"/>
      <c r="E7" s="835"/>
      <c r="F7" s="835"/>
      <c r="G7" s="835"/>
      <c r="H7" s="835"/>
    </row>
    <row r="8" spans="1:8" s="192" customFormat="1" ht="0.75" customHeight="1" hidden="1">
      <c r="A8" s="193"/>
      <c r="B8" s="193"/>
      <c r="C8" s="193"/>
      <c r="D8" s="193"/>
      <c r="E8" s="193"/>
      <c r="F8" s="193"/>
      <c r="G8" s="193"/>
      <c r="H8" s="193"/>
    </row>
    <row r="9" spans="1:8" s="194" customFormat="1" ht="33.75" customHeight="1">
      <c r="A9" s="836" t="s">
        <v>1610</v>
      </c>
      <c r="B9" s="836"/>
      <c r="C9" s="836"/>
      <c r="D9" s="836"/>
      <c r="E9" s="836"/>
      <c r="F9" s="836"/>
      <c r="G9" s="836"/>
      <c r="H9" s="836"/>
    </row>
    <row r="10" spans="1:12" s="194" customFormat="1" ht="12">
      <c r="A10" s="195" t="s">
        <v>1611</v>
      </c>
      <c r="B10" s="196"/>
      <c r="C10" s="196"/>
      <c r="D10" s="197"/>
      <c r="E10" s="198" t="s">
        <v>1612</v>
      </c>
      <c r="F10" s="196"/>
      <c r="G10" s="196"/>
      <c r="H10" s="196"/>
      <c r="I10" s="199"/>
      <c r="J10" s="199"/>
      <c r="K10" s="199"/>
      <c r="L10" s="199"/>
    </row>
    <row r="11" spans="1:8" ht="0.75" customHeight="1">
      <c r="A11" s="200"/>
      <c r="B11" s="200"/>
      <c r="C11" s="200"/>
      <c r="D11" s="200"/>
      <c r="E11" s="200"/>
      <c r="F11" s="200"/>
      <c r="G11" s="200"/>
      <c r="H11" s="200"/>
    </row>
    <row r="12" spans="1:8" ht="15" customHeight="1">
      <c r="A12" s="201" t="s">
        <v>1613</v>
      </c>
      <c r="B12" s="201"/>
      <c r="C12" s="202"/>
      <c r="D12" s="202"/>
      <c r="E12" s="202"/>
      <c r="F12" s="200"/>
      <c r="G12" s="200"/>
      <c r="H12" s="200"/>
    </row>
    <row r="13" spans="1:8" ht="1.5" customHeight="1" hidden="1">
      <c r="A13" s="203"/>
      <c r="B13" s="203"/>
      <c r="C13" s="203"/>
      <c r="D13" s="203"/>
      <c r="E13" s="203"/>
      <c r="F13" s="203"/>
      <c r="G13" s="203"/>
      <c r="H13" s="204"/>
    </row>
    <row r="14" spans="1:8" ht="15">
      <c r="A14" s="205" t="s">
        <v>1614</v>
      </c>
      <c r="B14" s="205"/>
      <c r="C14" s="206"/>
      <c r="D14" s="206"/>
      <c r="E14" s="206"/>
      <c r="F14" s="206"/>
      <c r="G14" s="206"/>
      <c r="H14" s="206"/>
    </row>
    <row r="15" spans="1:8" ht="0.75" customHeight="1">
      <c r="A15" s="203"/>
      <c r="B15" s="203"/>
      <c r="C15" s="203"/>
      <c r="D15" s="203"/>
      <c r="E15" s="203"/>
      <c r="F15" s="203"/>
      <c r="G15" s="203"/>
      <c r="H15" s="203"/>
    </row>
    <row r="16" spans="1:8" ht="11.25" customHeight="1">
      <c r="A16" s="207" t="s">
        <v>228</v>
      </c>
      <c r="B16" s="203"/>
      <c r="C16" s="203"/>
      <c r="D16" s="203"/>
      <c r="E16" s="203"/>
      <c r="F16" s="203"/>
      <c r="G16" s="203"/>
      <c r="H16" s="203"/>
    </row>
    <row r="17" spans="1:8" s="191" customFormat="1" ht="12" customHeight="1">
      <c r="A17" s="208"/>
      <c r="B17" s="208" t="s">
        <v>1615</v>
      </c>
      <c r="C17" s="208"/>
      <c r="D17" s="209"/>
      <c r="E17" s="208" t="s">
        <v>1616</v>
      </c>
      <c r="F17" s="208" t="s">
        <v>1617</v>
      </c>
      <c r="G17" s="208"/>
      <c r="H17" s="208"/>
    </row>
    <row r="18" spans="1:8" s="212" customFormat="1" ht="15">
      <c r="A18" s="207" t="s">
        <v>2176</v>
      </c>
      <c r="B18" s="210" t="s">
        <v>1618</v>
      </c>
      <c r="C18" s="211" t="s">
        <v>1619</v>
      </c>
      <c r="D18" s="211"/>
      <c r="E18" s="211" t="s">
        <v>1620</v>
      </c>
      <c r="F18" s="211" t="s">
        <v>2175</v>
      </c>
      <c r="G18" s="211" t="s">
        <v>1621</v>
      </c>
      <c r="H18" s="211" t="s">
        <v>1622</v>
      </c>
    </row>
    <row r="19" spans="1:9" ht="15">
      <c r="A19" s="213" t="s">
        <v>1623</v>
      </c>
      <c r="B19" s="214">
        <v>500000000</v>
      </c>
      <c r="C19" s="215" t="s">
        <v>1624</v>
      </c>
      <c r="D19" s="215"/>
      <c r="E19" s="216">
        <v>557485000</v>
      </c>
      <c r="F19" s="217">
        <v>44307</v>
      </c>
      <c r="G19" s="218">
        <v>0.0225</v>
      </c>
      <c r="H19" s="219" t="s">
        <v>1625</v>
      </c>
      <c r="I19" s="220"/>
    </row>
    <row r="20" spans="1:9" ht="15">
      <c r="A20" s="221" t="s">
        <v>1626</v>
      </c>
      <c r="B20" s="222">
        <v>2000000000</v>
      </c>
      <c r="C20" s="215" t="s">
        <v>1627</v>
      </c>
      <c r="D20" s="215"/>
      <c r="E20" s="223">
        <v>2730000000</v>
      </c>
      <c r="F20" s="217">
        <v>44047</v>
      </c>
      <c r="G20" s="218">
        <v>0.01625</v>
      </c>
      <c r="H20" s="219" t="s">
        <v>1625</v>
      </c>
      <c r="I20" s="220"/>
    </row>
    <row r="21" spans="1:9" ht="15">
      <c r="A21" s="224" t="s">
        <v>1628</v>
      </c>
      <c r="B21" s="225" t="s">
        <v>1629</v>
      </c>
      <c r="C21" s="215" t="s">
        <v>1630</v>
      </c>
      <c r="D21" s="215"/>
      <c r="E21" s="226">
        <v>751800000</v>
      </c>
      <c r="F21" s="227">
        <v>43731</v>
      </c>
      <c r="G21" s="218" t="s">
        <v>1631</v>
      </c>
      <c r="H21" s="219" t="s">
        <v>1632</v>
      </c>
      <c r="I21" s="228"/>
    </row>
    <row r="22" spans="1:9" ht="15">
      <c r="A22" s="224" t="s">
        <v>1633</v>
      </c>
      <c r="B22" s="229" t="s">
        <v>1634</v>
      </c>
      <c r="C22" s="215" t="s">
        <v>1635</v>
      </c>
      <c r="D22" s="215"/>
      <c r="E22" s="226">
        <v>1920100000</v>
      </c>
      <c r="F22" s="227">
        <v>43731</v>
      </c>
      <c r="G22" s="230">
        <v>0.022</v>
      </c>
      <c r="H22" s="231" t="s">
        <v>1625</v>
      </c>
      <c r="I22" s="232"/>
    </row>
    <row r="23" spans="1:9" ht="15">
      <c r="A23" s="224" t="s">
        <v>1636</v>
      </c>
      <c r="B23" s="229" t="s">
        <v>1637</v>
      </c>
      <c r="C23" s="215" t="s">
        <v>1638</v>
      </c>
      <c r="D23" s="215"/>
      <c r="E23" s="226">
        <v>2504000000</v>
      </c>
      <c r="F23" s="227">
        <v>43866</v>
      </c>
      <c r="G23" s="230">
        <v>0.01875</v>
      </c>
      <c r="H23" s="231" t="s">
        <v>1625</v>
      </c>
      <c r="I23" s="233"/>
    </row>
    <row r="24" spans="1:9" ht="15">
      <c r="A24" s="224" t="s">
        <v>1639</v>
      </c>
      <c r="B24" s="225">
        <v>1500000000</v>
      </c>
      <c r="C24" s="234" t="s">
        <v>568</v>
      </c>
      <c r="D24" s="215"/>
      <c r="E24" s="223">
        <v>1500000000</v>
      </c>
      <c r="F24" s="227">
        <v>43913</v>
      </c>
      <c r="G24" s="230" t="s">
        <v>1640</v>
      </c>
      <c r="H24" s="219" t="s">
        <v>1632</v>
      </c>
      <c r="I24" s="220"/>
    </row>
    <row r="25" spans="1:9" ht="15">
      <c r="A25" s="224" t="s">
        <v>1641</v>
      </c>
      <c r="B25" s="225">
        <v>700000000</v>
      </c>
      <c r="C25" s="234" t="s">
        <v>568</v>
      </c>
      <c r="D25" s="215"/>
      <c r="E25" s="223">
        <v>700000000</v>
      </c>
      <c r="F25" s="227">
        <v>43913</v>
      </c>
      <c r="G25" s="230">
        <v>0.0159</v>
      </c>
      <c r="H25" s="231" t="s">
        <v>1625</v>
      </c>
      <c r="I25" s="220"/>
    </row>
    <row r="26" spans="1:9" ht="15">
      <c r="A26" s="224" t="s">
        <v>1642</v>
      </c>
      <c r="B26" s="235">
        <v>1000000000</v>
      </c>
      <c r="C26" s="215" t="s">
        <v>1643</v>
      </c>
      <c r="D26" s="215"/>
      <c r="E26" s="223">
        <v>1387000000</v>
      </c>
      <c r="F26" s="227">
        <v>44729</v>
      </c>
      <c r="G26" s="230">
        <v>0.00875</v>
      </c>
      <c r="H26" s="231" t="s">
        <v>1625</v>
      </c>
      <c r="I26" s="220"/>
    </row>
    <row r="27" spans="1:9" ht="15">
      <c r="A27" s="224" t="s">
        <v>1644</v>
      </c>
      <c r="B27" s="235">
        <v>279500000</v>
      </c>
      <c r="C27" s="215" t="s">
        <v>1645</v>
      </c>
      <c r="D27" s="215"/>
      <c r="E27" s="223">
        <v>391775150</v>
      </c>
      <c r="F27" s="227">
        <v>48050</v>
      </c>
      <c r="G27" s="230">
        <v>0.01652</v>
      </c>
      <c r="H27" s="231" t="s">
        <v>1625</v>
      </c>
      <c r="I27" s="220"/>
    </row>
    <row r="28" spans="1:9" ht="15">
      <c r="A28" s="224" t="s">
        <v>1646</v>
      </c>
      <c r="B28" s="235">
        <v>1250000000</v>
      </c>
      <c r="C28" s="215" t="s">
        <v>1647</v>
      </c>
      <c r="D28" s="215"/>
      <c r="E28" s="223">
        <v>1862375000</v>
      </c>
      <c r="F28" s="227">
        <v>44181</v>
      </c>
      <c r="G28" s="230">
        <v>0.005</v>
      </c>
      <c r="H28" s="231" t="s">
        <v>1625</v>
      </c>
      <c r="I28" s="220"/>
    </row>
    <row r="29" spans="1:9" ht="15">
      <c r="A29" s="224" t="s">
        <v>1648</v>
      </c>
      <c r="B29" s="229" t="s">
        <v>1634</v>
      </c>
      <c r="C29" s="215" t="s">
        <v>1649</v>
      </c>
      <c r="D29" s="215"/>
      <c r="E29" s="223">
        <v>2279725000</v>
      </c>
      <c r="F29" s="227">
        <v>44118</v>
      </c>
      <c r="G29" s="230">
        <v>0.021</v>
      </c>
      <c r="H29" s="231" t="s">
        <v>1625</v>
      </c>
      <c r="I29" s="232"/>
    </row>
    <row r="30" spans="1:9" ht="15">
      <c r="A30" s="224" t="s">
        <v>1650</v>
      </c>
      <c r="B30" s="235">
        <v>410500000</v>
      </c>
      <c r="C30" s="215" t="s">
        <v>1651</v>
      </c>
      <c r="D30" s="215"/>
      <c r="E30" s="223">
        <v>596234800</v>
      </c>
      <c r="F30" s="227">
        <v>49293</v>
      </c>
      <c r="G30" s="230">
        <v>0.01616</v>
      </c>
      <c r="H30" s="231" t="s">
        <v>1625</v>
      </c>
      <c r="I30" s="220"/>
    </row>
    <row r="31" spans="1:9" ht="15">
      <c r="A31" s="224" t="s">
        <v>1652</v>
      </c>
      <c r="B31" s="235">
        <v>100000000</v>
      </c>
      <c r="C31" s="215" t="s">
        <v>1653</v>
      </c>
      <c r="D31" s="215"/>
      <c r="E31" s="223">
        <v>153700000</v>
      </c>
      <c r="F31" s="227">
        <v>49688</v>
      </c>
      <c r="G31" s="230">
        <v>0.01625</v>
      </c>
      <c r="H31" s="231" t="s">
        <v>1625</v>
      </c>
      <c r="I31" s="220"/>
    </row>
    <row r="32" spans="1:9" ht="15">
      <c r="A32" s="224" t="s">
        <v>1654</v>
      </c>
      <c r="B32" s="235">
        <v>1500000000</v>
      </c>
      <c r="C32" s="215" t="s">
        <v>1655</v>
      </c>
      <c r="D32" s="215"/>
      <c r="E32" s="223">
        <v>2221200000</v>
      </c>
      <c r="F32" s="227">
        <v>44266</v>
      </c>
      <c r="G32" s="230">
        <v>0.00125</v>
      </c>
      <c r="H32" s="231" t="s">
        <v>1625</v>
      </c>
      <c r="I32" s="220"/>
    </row>
    <row r="33" spans="1:9" ht="15">
      <c r="A33" s="224" t="s">
        <v>1656</v>
      </c>
      <c r="B33" s="229" t="s">
        <v>1634</v>
      </c>
      <c r="C33" s="215" t="s">
        <v>1657</v>
      </c>
      <c r="D33" s="215"/>
      <c r="E33" s="223">
        <v>2321550000</v>
      </c>
      <c r="F33" s="227">
        <v>44277</v>
      </c>
      <c r="G33" s="230">
        <v>0.023</v>
      </c>
      <c r="H33" s="231" t="s">
        <v>1625</v>
      </c>
      <c r="I33" s="232"/>
    </row>
    <row r="34" spans="1:9" ht="15">
      <c r="A34" s="224" t="s">
        <v>1658</v>
      </c>
      <c r="B34" s="236">
        <v>100000000</v>
      </c>
      <c r="C34" s="215" t="s">
        <v>1659</v>
      </c>
      <c r="D34" s="215"/>
      <c r="E34" s="223">
        <v>171990000</v>
      </c>
      <c r="F34" s="227">
        <v>44453</v>
      </c>
      <c r="G34" s="230" t="s">
        <v>1660</v>
      </c>
      <c r="H34" s="219" t="s">
        <v>1632</v>
      </c>
      <c r="I34" s="220"/>
    </row>
    <row r="35" spans="1:9" ht="15">
      <c r="A35" s="224" t="s">
        <v>1661</v>
      </c>
      <c r="B35" s="236">
        <v>500000000</v>
      </c>
      <c r="C35" s="215" t="s">
        <v>1662</v>
      </c>
      <c r="D35" s="215"/>
      <c r="E35" s="223">
        <v>820050000</v>
      </c>
      <c r="F35" s="227">
        <v>44552</v>
      </c>
      <c r="G35" s="230">
        <v>0.01125</v>
      </c>
      <c r="H35" s="231" t="s">
        <v>1625</v>
      </c>
      <c r="I35" s="220"/>
    </row>
    <row r="36" spans="1:9" ht="15">
      <c r="A36" s="224" t="s">
        <v>1663</v>
      </c>
      <c r="B36" s="236">
        <v>650000000</v>
      </c>
      <c r="C36" s="215" t="s">
        <v>1664</v>
      </c>
      <c r="D36" s="215"/>
      <c r="E36" s="223">
        <v>1112410000</v>
      </c>
      <c r="F36" s="227">
        <v>44903</v>
      </c>
      <c r="G36" s="230" t="s">
        <v>1665</v>
      </c>
      <c r="H36" s="231" t="s">
        <v>1632</v>
      </c>
      <c r="I36" s="220"/>
    </row>
    <row r="37" spans="1:9" ht="15">
      <c r="A37" s="224" t="s">
        <v>1666</v>
      </c>
      <c r="B37" s="236">
        <v>750000000</v>
      </c>
      <c r="C37" s="215" t="s">
        <v>1667</v>
      </c>
      <c r="D37" s="215"/>
      <c r="E37" s="223">
        <v>1291500000</v>
      </c>
      <c r="F37" s="227">
        <v>44355</v>
      </c>
      <c r="G37" s="230" t="s">
        <v>1668</v>
      </c>
      <c r="H37" s="231" t="s">
        <v>1632</v>
      </c>
      <c r="I37" s="220"/>
    </row>
    <row r="38" spans="1:9" ht="15">
      <c r="A38" s="224" t="s">
        <v>1669</v>
      </c>
      <c r="B38" s="235">
        <v>1500000000</v>
      </c>
      <c r="C38" s="215" t="s">
        <v>1670</v>
      </c>
      <c r="D38" s="215"/>
      <c r="E38" s="223">
        <v>2312550000</v>
      </c>
      <c r="F38" s="227">
        <v>45105</v>
      </c>
      <c r="G38" s="230">
        <v>0.0025</v>
      </c>
      <c r="H38" s="231" t="s">
        <v>1625</v>
      </c>
      <c r="I38" s="220"/>
    </row>
    <row r="39" spans="1:9" ht="15">
      <c r="A39" s="224" t="s">
        <v>1671</v>
      </c>
      <c r="B39" s="235">
        <v>1500000000</v>
      </c>
      <c r="C39" s="215" t="s">
        <v>1672</v>
      </c>
      <c r="D39" s="215"/>
      <c r="E39" s="223">
        <v>2272200000</v>
      </c>
      <c r="F39" s="227">
        <v>45910</v>
      </c>
      <c r="G39" s="230">
        <v>0.00625</v>
      </c>
      <c r="H39" s="231" t="s">
        <v>1625</v>
      </c>
      <c r="I39" s="220"/>
    </row>
    <row r="40" spans="1:9" ht="15">
      <c r="A40" s="224" t="s">
        <v>1673</v>
      </c>
      <c r="B40" s="229" t="s">
        <v>1674</v>
      </c>
      <c r="C40" s="215" t="s">
        <v>1675</v>
      </c>
      <c r="D40" s="215"/>
      <c r="E40" s="223">
        <v>2208300000</v>
      </c>
      <c r="F40" s="227">
        <v>44491</v>
      </c>
      <c r="G40" s="230">
        <v>0.0335</v>
      </c>
      <c r="H40" s="231" t="s">
        <v>1625</v>
      </c>
      <c r="I40" s="220"/>
    </row>
    <row r="41" spans="1:9" ht="15">
      <c r="A41" s="224" t="s">
        <v>1676</v>
      </c>
      <c r="B41" s="235">
        <v>1750000000</v>
      </c>
      <c r="C41" s="215" t="s">
        <v>1677</v>
      </c>
      <c r="D41" s="215"/>
      <c r="E41" s="223">
        <v>2653000000</v>
      </c>
      <c r="F41" s="227">
        <v>45320</v>
      </c>
      <c r="G41" s="230">
        <v>0.0025</v>
      </c>
      <c r="H41" s="231" t="s">
        <v>1625</v>
      </c>
      <c r="I41" s="220"/>
    </row>
    <row r="42" spans="1:9" ht="15">
      <c r="A42" s="224" t="s">
        <v>1678</v>
      </c>
      <c r="B42" s="235">
        <v>100000000</v>
      </c>
      <c r="C42" s="215" t="s">
        <v>1679</v>
      </c>
      <c r="D42" s="215"/>
      <c r="E42" s="223">
        <v>151100000</v>
      </c>
      <c r="F42" s="227">
        <v>50843</v>
      </c>
      <c r="G42" s="230">
        <v>0.01384</v>
      </c>
      <c r="H42" s="231" t="s">
        <v>1625</v>
      </c>
      <c r="I42" s="220"/>
    </row>
    <row r="43" spans="1:9" ht="15">
      <c r="A43" s="224" t="s">
        <v>1680</v>
      </c>
      <c r="B43" s="235">
        <v>1250000000</v>
      </c>
      <c r="C43" s="215" t="s">
        <v>1681</v>
      </c>
      <c r="D43" s="215"/>
      <c r="E43" s="223">
        <v>1880000000</v>
      </c>
      <c r="F43" s="227">
        <v>46192</v>
      </c>
      <c r="G43" s="230">
        <v>0.0005</v>
      </c>
      <c r="H43" s="231" t="s">
        <v>1625</v>
      </c>
      <c r="I43" s="220"/>
    </row>
    <row r="44" spans="1:9" ht="15">
      <c r="A44" s="224" t="s">
        <v>1682</v>
      </c>
      <c r="B44" s="225">
        <v>1250000000</v>
      </c>
      <c r="C44" s="234" t="s">
        <v>568</v>
      </c>
      <c r="D44" s="215"/>
      <c r="E44" s="223">
        <v>1250000000</v>
      </c>
      <c r="F44" s="227">
        <v>44739</v>
      </c>
      <c r="G44" s="230" t="s">
        <v>1683</v>
      </c>
      <c r="H44" s="219" t="s">
        <v>1632</v>
      </c>
      <c r="I44" s="220"/>
    </row>
    <row r="45" spans="1:9" ht="3" customHeight="1">
      <c r="A45" s="224"/>
      <c r="B45" s="235"/>
      <c r="C45" s="215"/>
      <c r="D45" s="215"/>
      <c r="E45" s="223"/>
      <c r="F45" s="227"/>
      <c r="G45" s="230"/>
      <c r="H45" s="231"/>
      <c r="I45" s="220"/>
    </row>
    <row r="46" spans="1:8" s="212" customFormat="1" ht="12.75" customHeight="1" thickBot="1">
      <c r="A46" s="237" t="s">
        <v>264</v>
      </c>
      <c r="B46" s="237"/>
      <c r="C46" s="238"/>
      <c r="D46" s="239"/>
      <c r="E46" s="240">
        <v>38000044950</v>
      </c>
      <c r="F46" s="241"/>
      <c r="G46" s="203"/>
      <c r="H46" s="208"/>
    </row>
    <row r="47" spans="1:9" s="212" customFormat="1" ht="14.25" customHeight="1" thickBot="1" thickTop="1">
      <c r="A47" s="242" t="s">
        <v>1684</v>
      </c>
      <c r="B47" s="237"/>
      <c r="C47" s="239"/>
      <c r="D47" s="239"/>
      <c r="E47" s="243">
        <v>52460666840</v>
      </c>
      <c r="F47" s="241"/>
      <c r="G47" s="203"/>
      <c r="H47" s="239"/>
      <c r="I47" s="244"/>
    </row>
    <row r="48" spans="1:8" ht="0.75" customHeight="1" hidden="1" thickTop="1">
      <c r="A48" s="245"/>
      <c r="B48" s="245"/>
      <c r="C48" s="245"/>
      <c r="D48" s="245"/>
      <c r="E48" s="245"/>
      <c r="F48" s="245"/>
      <c r="G48" s="245"/>
      <c r="H48" s="245"/>
    </row>
    <row r="49" spans="1:8" ht="3.75" customHeight="1" hidden="1">
      <c r="A49" s="245"/>
      <c r="B49" s="245"/>
      <c r="C49" s="245"/>
      <c r="D49" s="245"/>
      <c r="E49" s="245"/>
      <c r="F49" s="245"/>
      <c r="G49" s="245"/>
      <c r="H49" s="245"/>
    </row>
    <row r="50" spans="1:8" s="212" customFormat="1" ht="29.25" customHeight="1" thickTop="1">
      <c r="A50" s="237"/>
      <c r="B50" s="237"/>
      <c r="C50" s="239"/>
      <c r="D50" s="239"/>
      <c r="E50" s="246"/>
      <c r="F50" s="241"/>
      <c r="G50" s="203"/>
      <c r="H50" s="208"/>
    </row>
    <row r="51" spans="1:8" s="212" customFormat="1" ht="15">
      <c r="A51" s="242" t="s">
        <v>1685</v>
      </c>
      <c r="B51" s="237"/>
      <c r="C51" s="239"/>
      <c r="D51" s="239"/>
      <c r="E51" s="246"/>
      <c r="F51" s="247">
        <v>36.26431344871487</v>
      </c>
      <c r="G51" s="248"/>
      <c r="H51" s="208"/>
    </row>
    <row r="52" spans="1:8" s="212" customFormat="1" ht="12.75" customHeight="1">
      <c r="A52" s="242" t="s">
        <v>1686</v>
      </c>
      <c r="B52" s="237"/>
      <c r="C52" s="239"/>
      <c r="D52" s="239"/>
      <c r="E52" s="246"/>
      <c r="F52" s="249">
        <v>27.0056</v>
      </c>
      <c r="G52" s="248"/>
      <c r="H52" s="208"/>
    </row>
    <row r="53" spans="1:8" s="212" customFormat="1" ht="1.5" customHeight="1">
      <c r="A53" s="237"/>
      <c r="B53" s="237"/>
      <c r="C53" s="239"/>
      <c r="D53" s="239"/>
      <c r="E53" s="246"/>
      <c r="F53" s="241"/>
      <c r="G53" s="203"/>
      <c r="H53" s="208"/>
    </row>
    <row r="54" spans="1:8" ht="26.25" customHeight="1">
      <c r="A54" s="245"/>
      <c r="B54" s="245"/>
      <c r="C54" s="245"/>
      <c r="D54" s="245"/>
      <c r="E54" s="245"/>
      <c r="F54" s="245"/>
      <c r="G54" s="245"/>
      <c r="H54" s="245"/>
    </row>
    <row r="55" spans="1:8" ht="11.25" customHeight="1">
      <c r="A55" s="207" t="s">
        <v>1687</v>
      </c>
      <c r="B55" s="207"/>
      <c r="C55" s="250" t="s">
        <v>1688</v>
      </c>
      <c r="D55" s="250"/>
      <c r="E55" s="250" t="s">
        <v>1689</v>
      </c>
      <c r="F55" s="250" t="s">
        <v>1690</v>
      </c>
      <c r="G55" s="250"/>
      <c r="H55" s="203"/>
    </row>
    <row r="56" spans="1:8" ht="15">
      <c r="A56" s="221" t="s">
        <v>1623</v>
      </c>
      <c r="B56" s="221"/>
      <c r="C56" s="231" t="s">
        <v>1691</v>
      </c>
      <c r="D56" s="231"/>
      <c r="E56" s="231" t="s">
        <v>1692</v>
      </c>
      <c r="F56" s="231" t="s">
        <v>1692</v>
      </c>
      <c r="G56" s="231"/>
      <c r="H56" s="203"/>
    </row>
    <row r="57" spans="1:8" ht="15">
      <c r="A57" s="221" t="s">
        <v>1626</v>
      </c>
      <c r="B57" s="221"/>
      <c r="C57" s="231" t="s">
        <v>1691</v>
      </c>
      <c r="D57" s="231"/>
      <c r="E57" s="231" t="s">
        <v>1692</v>
      </c>
      <c r="F57" s="231" t="s">
        <v>1692</v>
      </c>
      <c r="G57" s="231"/>
      <c r="H57" s="203"/>
    </row>
    <row r="58" spans="1:8" ht="12.75" customHeight="1">
      <c r="A58" s="224" t="s">
        <v>1628</v>
      </c>
      <c r="B58" s="224"/>
      <c r="C58" s="231" t="s">
        <v>1691</v>
      </c>
      <c r="D58" s="231"/>
      <c r="E58" s="231" t="s">
        <v>1692</v>
      </c>
      <c r="F58" s="231" t="s">
        <v>1692</v>
      </c>
      <c r="G58" s="231"/>
      <c r="H58" s="251"/>
    </row>
    <row r="59" spans="1:8" ht="12.75" customHeight="1">
      <c r="A59" s="224" t="s">
        <v>1633</v>
      </c>
      <c r="B59" s="224"/>
      <c r="C59" s="231" t="s">
        <v>1691</v>
      </c>
      <c r="D59" s="231"/>
      <c r="E59" s="231" t="s">
        <v>1692</v>
      </c>
      <c r="F59" s="231" t="s">
        <v>1692</v>
      </c>
      <c r="G59" s="231"/>
      <c r="H59" s="251"/>
    </row>
    <row r="60" spans="1:8" ht="12.75" customHeight="1">
      <c r="A60" s="224" t="s">
        <v>1636</v>
      </c>
      <c r="B60" s="224"/>
      <c r="C60" s="231" t="s">
        <v>1691</v>
      </c>
      <c r="D60" s="231"/>
      <c r="E60" s="231" t="s">
        <v>1692</v>
      </c>
      <c r="F60" s="231" t="s">
        <v>1692</v>
      </c>
      <c r="G60" s="231"/>
      <c r="H60" s="251"/>
    </row>
    <row r="61" spans="1:8" ht="12.75" customHeight="1">
      <c r="A61" s="224" t="s">
        <v>1639</v>
      </c>
      <c r="B61" s="224"/>
      <c r="C61" s="231" t="s">
        <v>1691</v>
      </c>
      <c r="D61" s="231"/>
      <c r="E61" s="231" t="s">
        <v>1692</v>
      </c>
      <c r="F61" s="231" t="s">
        <v>1692</v>
      </c>
      <c r="G61" s="231"/>
      <c r="H61" s="251"/>
    </row>
    <row r="62" spans="1:8" ht="12.75" customHeight="1">
      <c r="A62" s="224" t="s">
        <v>1641</v>
      </c>
      <c r="B62" s="224"/>
      <c r="C62" s="231" t="s">
        <v>1691</v>
      </c>
      <c r="D62" s="231"/>
      <c r="E62" s="231" t="s">
        <v>1692</v>
      </c>
      <c r="F62" s="231" t="s">
        <v>1692</v>
      </c>
      <c r="G62" s="231"/>
      <c r="H62" s="251"/>
    </row>
    <row r="63" spans="1:8" ht="12.75" customHeight="1">
      <c r="A63" s="224" t="s">
        <v>1642</v>
      </c>
      <c r="B63" s="224"/>
      <c r="C63" s="231" t="s">
        <v>1691</v>
      </c>
      <c r="D63" s="231"/>
      <c r="E63" s="231" t="s">
        <v>1692</v>
      </c>
      <c r="F63" s="231" t="s">
        <v>1692</v>
      </c>
      <c r="G63" s="231"/>
      <c r="H63" s="251"/>
    </row>
    <row r="64" spans="1:8" ht="12.75" customHeight="1">
      <c r="A64" s="224" t="s">
        <v>1644</v>
      </c>
      <c r="B64" s="224"/>
      <c r="C64" s="231" t="s">
        <v>1691</v>
      </c>
      <c r="D64" s="231"/>
      <c r="E64" s="231" t="s">
        <v>1692</v>
      </c>
      <c r="F64" s="231" t="s">
        <v>1692</v>
      </c>
      <c r="G64" s="231"/>
      <c r="H64" s="251"/>
    </row>
    <row r="65" spans="1:8" ht="12.75" customHeight="1">
      <c r="A65" s="224" t="s">
        <v>1646</v>
      </c>
      <c r="B65" s="224"/>
      <c r="C65" s="231" t="s">
        <v>1691</v>
      </c>
      <c r="D65" s="231"/>
      <c r="E65" s="231" t="s">
        <v>1692</v>
      </c>
      <c r="F65" s="231" t="s">
        <v>1692</v>
      </c>
      <c r="G65" s="231"/>
      <c r="H65" s="251"/>
    </row>
    <row r="66" spans="1:8" ht="12.75" customHeight="1">
      <c r="A66" s="224" t="s">
        <v>1648</v>
      </c>
      <c r="B66" s="224"/>
      <c r="C66" s="231" t="s">
        <v>1691</v>
      </c>
      <c r="D66" s="231"/>
      <c r="E66" s="231" t="s">
        <v>1692</v>
      </c>
      <c r="F66" s="231" t="s">
        <v>1692</v>
      </c>
      <c r="G66" s="231"/>
      <c r="H66" s="251"/>
    </row>
    <row r="67" spans="1:8" ht="12.75" customHeight="1">
      <c r="A67" s="224" t="s">
        <v>1650</v>
      </c>
      <c r="B67" s="224"/>
      <c r="C67" s="231" t="s">
        <v>1691</v>
      </c>
      <c r="D67" s="231"/>
      <c r="E67" s="231" t="s">
        <v>1692</v>
      </c>
      <c r="F67" s="231" t="s">
        <v>1692</v>
      </c>
      <c r="G67" s="231"/>
      <c r="H67" s="251"/>
    </row>
    <row r="68" spans="1:8" ht="12.75" customHeight="1">
      <c r="A68" s="224" t="s">
        <v>1652</v>
      </c>
      <c r="B68" s="224"/>
      <c r="C68" s="231" t="s">
        <v>1691</v>
      </c>
      <c r="D68" s="231"/>
      <c r="E68" s="231" t="s">
        <v>1692</v>
      </c>
      <c r="F68" s="231" t="s">
        <v>1692</v>
      </c>
      <c r="G68" s="231"/>
      <c r="H68" s="251"/>
    </row>
    <row r="69" spans="1:8" ht="12.75" customHeight="1">
      <c r="A69" s="224" t="s">
        <v>1654</v>
      </c>
      <c r="B69" s="224"/>
      <c r="C69" s="231" t="s">
        <v>1691</v>
      </c>
      <c r="D69" s="231"/>
      <c r="E69" s="231" t="s">
        <v>1692</v>
      </c>
      <c r="F69" s="231" t="s">
        <v>1692</v>
      </c>
      <c r="G69" s="231"/>
      <c r="H69" s="251"/>
    </row>
    <row r="70" spans="1:8" ht="12.75" customHeight="1">
      <c r="A70" s="224" t="s">
        <v>1656</v>
      </c>
      <c r="B70" s="224"/>
      <c r="C70" s="231" t="s">
        <v>1691</v>
      </c>
      <c r="D70" s="231"/>
      <c r="E70" s="231" t="s">
        <v>1692</v>
      </c>
      <c r="F70" s="231" t="s">
        <v>1692</v>
      </c>
      <c r="G70" s="231"/>
      <c r="H70" s="251"/>
    </row>
    <row r="71" spans="1:8" ht="12.75" customHeight="1">
      <c r="A71" s="224" t="s">
        <v>1658</v>
      </c>
      <c r="B71" s="224"/>
      <c r="C71" s="231" t="s">
        <v>1691</v>
      </c>
      <c r="D71" s="231"/>
      <c r="E71" s="231" t="s">
        <v>1692</v>
      </c>
      <c r="F71" s="231" t="s">
        <v>1692</v>
      </c>
      <c r="G71" s="231"/>
      <c r="H71" s="251"/>
    </row>
    <row r="72" spans="1:8" ht="12.75" customHeight="1">
      <c r="A72" s="224" t="s">
        <v>1661</v>
      </c>
      <c r="B72" s="224"/>
      <c r="C72" s="231" t="s">
        <v>1691</v>
      </c>
      <c r="D72" s="231"/>
      <c r="E72" s="231" t="s">
        <v>1692</v>
      </c>
      <c r="F72" s="231" t="s">
        <v>1692</v>
      </c>
      <c r="G72" s="231"/>
      <c r="H72" s="251"/>
    </row>
    <row r="73" spans="1:8" ht="12.75" customHeight="1">
      <c r="A73" s="224" t="s">
        <v>1663</v>
      </c>
      <c r="B73" s="224"/>
      <c r="C73" s="231" t="s">
        <v>1691</v>
      </c>
      <c r="D73" s="231"/>
      <c r="E73" s="231" t="s">
        <v>1692</v>
      </c>
      <c r="F73" s="231" t="s">
        <v>1692</v>
      </c>
      <c r="G73" s="231"/>
      <c r="H73" s="251"/>
    </row>
    <row r="74" spans="1:8" ht="12.75" customHeight="1">
      <c r="A74" s="224" t="s">
        <v>1666</v>
      </c>
      <c r="B74" s="224"/>
      <c r="C74" s="231" t="s">
        <v>1691</v>
      </c>
      <c r="D74" s="231"/>
      <c r="E74" s="231" t="s">
        <v>1692</v>
      </c>
      <c r="F74" s="231" t="s">
        <v>1692</v>
      </c>
      <c r="G74" s="231"/>
      <c r="H74" s="251"/>
    </row>
    <row r="75" spans="1:8" ht="12.75" customHeight="1">
      <c r="A75" s="224" t="s">
        <v>1669</v>
      </c>
      <c r="B75" s="224"/>
      <c r="C75" s="231" t="s">
        <v>1691</v>
      </c>
      <c r="D75" s="231"/>
      <c r="E75" s="231" t="s">
        <v>1692</v>
      </c>
      <c r="F75" s="231" t="s">
        <v>1692</v>
      </c>
      <c r="G75" s="231"/>
      <c r="H75" s="251"/>
    </row>
    <row r="76" spans="1:8" ht="12.75" customHeight="1">
      <c r="A76" s="224" t="s">
        <v>1671</v>
      </c>
      <c r="B76" s="224"/>
      <c r="C76" s="231" t="s">
        <v>1691</v>
      </c>
      <c r="D76" s="231"/>
      <c r="E76" s="231" t="s">
        <v>1692</v>
      </c>
      <c r="F76" s="231" t="s">
        <v>1692</v>
      </c>
      <c r="G76" s="231"/>
      <c r="H76" s="251"/>
    </row>
    <row r="77" spans="1:8" ht="12.75" customHeight="1">
      <c r="A77" s="224" t="s">
        <v>1673</v>
      </c>
      <c r="B77" s="224"/>
      <c r="C77" s="231" t="s">
        <v>1691</v>
      </c>
      <c r="D77" s="231"/>
      <c r="E77" s="231" t="s">
        <v>1692</v>
      </c>
      <c r="F77" s="231" t="s">
        <v>1692</v>
      </c>
      <c r="G77" s="231"/>
      <c r="H77" s="251"/>
    </row>
    <row r="78" spans="1:8" ht="12.75" customHeight="1">
      <c r="A78" s="224" t="s">
        <v>1676</v>
      </c>
      <c r="B78" s="224"/>
      <c r="C78" s="231" t="s">
        <v>1691</v>
      </c>
      <c r="D78" s="231"/>
      <c r="E78" s="231" t="s">
        <v>1692</v>
      </c>
      <c r="F78" s="231" t="s">
        <v>1692</v>
      </c>
      <c r="G78" s="231"/>
      <c r="H78" s="251"/>
    </row>
    <row r="79" spans="1:8" ht="12.75" customHeight="1">
      <c r="A79" s="224" t="s">
        <v>1678</v>
      </c>
      <c r="B79" s="224"/>
      <c r="C79" s="231" t="s">
        <v>1691</v>
      </c>
      <c r="D79" s="231"/>
      <c r="E79" s="231" t="s">
        <v>1692</v>
      </c>
      <c r="F79" s="231" t="s">
        <v>1692</v>
      </c>
      <c r="G79" s="231"/>
      <c r="H79" s="251"/>
    </row>
    <row r="80" spans="1:8" ht="12.75" customHeight="1">
      <c r="A80" s="224" t="s">
        <v>1680</v>
      </c>
      <c r="B80" s="224"/>
      <c r="C80" s="231" t="s">
        <v>1691</v>
      </c>
      <c r="D80" s="231"/>
      <c r="E80" s="231" t="s">
        <v>1692</v>
      </c>
      <c r="F80" s="231" t="s">
        <v>1692</v>
      </c>
      <c r="G80" s="231"/>
      <c r="H80" s="251"/>
    </row>
    <row r="81" spans="1:8" ht="12.75" customHeight="1">
      <c r="A81" s="224" t="s">
        <v>1682</v>
      </c>
      <c r="B81" s="224"/>
      <c r="C81" s="231" t="s">
        <v>1691</v>
      </c>
      <c r="D81" s="231"/>
      <c r="E81" s="231" t="s">
        <v>1692</v>
      </c>
      <c r="F81" s="231" t="s">
        <v>1692</v>
      </c>
      <c r="G81" s="231"/>
      <c r="H81" s="251"/>
    </row>
    <row r="82" spans="1:8" ht="12.75" customHeight="1">
      <c r="A82" s="224"/>
      <c r="B82" s="224"/>
      <c r="C82" s="231"/>
      <c r="D82" s="231"/>
      <c r="E82" s="231"/>
      <c r="F82" s="231"/>
      <c r="G82" s="231"/>
      <c r="H82" s="251"/>
    </row>
    <row r="83" spans="1:8" ht="39.75" customHeight="1">
      <c r="A83" s="832" t="s">
        <v>1693</v>
      </c>
      <c r="B83" s="832"/>
      <c r="C83" s="832"/>
      <c r="D83" s="832"/>
      <c r="E83" s="832"/>
      <c r="F83" s="832"/>
      <c r="G83" s="832"/>
      <c r="H83" s="832"/>
    </row>
    <row r="84" spans="1:8" ht="0.75" customHeight="1" hidden="1">
      <c r="A84" s="832"/>
      <c r="B84" s="832"/>
      <c r="C84" s="832"/>
      <c r="D84" s="832"/>
      <c r="E84" s="832"/>
      <c r="F84" s="832"/>
      <c r="G84" s="832"/>
      <c r="H84" s="832"/>
    </row>
    <row r="85" spans="1:8" ht="3" customHeight="1" hidden="1">
      <c r="A85" s="203"/>
      <c r="B85" s="203"/>
      <c r="C85" s="231"/>
      <c r="D85" s="231"/>
      <c r="E85" s="231"/>
      <c r="F85" s="231"/>
      <c r="G85" s="231"/>
      <c r="H85" s="203"/>
    </row>
    <row r="86" spans="1:8" ht="1.5" customHeight="1" hidden="1">
      <c r="A86" s="203"/>
      <c r="B86" s="203"/>
      <c r="C86" s="203"/>
      <c r="D86" s="203"/>
      <c r="E86" s="245"/>
      <c r="F86" s="203"/>
      <c r="G86" s="203"/>
      <c r="H86" s="203"/>
    </row>
    <row r="87" spans="1:8" ht="1.5" customHeight="1" hidden="1">
      <c r="A87" s="203"/>
      <c r="B87" s="203"/>
      <c r="C87" s="203"/>
      <c r="D87" s="203"/>
      <c r="E87" s="245"/>
      <c r="F87" s="203"/>
      <c r="G87" s="203"/>
      <c r="H87" s="203"/>
    </row>
    <row r="88" spans="1:8" ht="1.5" customHeight="1" hidden="1">
      <c r="A88" s="203"/>
      <c r="B88" s="203"/>
      <c r="C88" s="203"/>
      <c r="D88" s="203"/>
      <c r="E88" s="245"/>
      <c r="F88" s="203"/>
      <c r="G88" s="203"/>
      <c r="H88" s="203"/>
    </row>
    <row r="89" spans="1:8" ht="0.75" customHeight="1" hidden="1">
      <c r="A89" s="203"/>
      <c r="B89" s="203"/>
      <c r="C89" s="245"/>
      <c r="D89" s="203"/>
      <c r="E89" s="245"/>
      <c r="F89" s="203"/>
      <c r="G89" s="203"/>
      <c r="H89" s="203"/>
    </row>
    <row r="90" spans="1:8" ht="0.75" customHeight="1" hidden="1">
      <c r="A90" s="203"/>
      <c r="B90" s="203"/>
      <c r="C90" s="245"/>
      <c r="D90" s="203"/>
      <c r="E90" s="245"/>
      <c r="F90" s="203"/>
      <c r="G90" s="203"/>
      <c r="H90" s="203"/>
    </row>
    <row r="91" spans="1:8" ht="0.75" customHeight="1" hidden="1">
      <c r="A91" s="838"/>
      <c r="B91" s="838"/>
      <c r="C91" s="838"/>
      <c r="D91" s="838"/>
      <c r="E91" s="838"/>
      <c r="F91" s="838"/>
      <c r="G91" s="838"/>
      <c r="H91" s="838"/>
    </row>
    <row r="92" spans="1:8" ht="12.75" customHeight="1">
      <c r="A92" s="252" t="s">
        <v>1694</v>
      </c>
      <c r="B92" s="252"/>
      <c r="C92" s="253" t="s">
        <v>2170</v>
      </c>
      <c r="D92" s="254"/>
      <c r="E92" s="255"/>
      <c r="F92" s="256"/>
      <c r="G92" s="257"/>
      <c r="H92" s="252" t="s">
        <v>1695</v>
      </c>
    </row>
    <row r="93" spans="1:13" s="185" customFormat="1" ht="23.25" customHeight="1">
      <c r="A93" s="181" t="s">
        <v>1606</v>
      </c>
      <c r="B93" s="181"/>
      <c r="C93" s="182"/>
      <c r="D93" s="182"/>
      <c r="E93" s="182"/>
      <c r="F93" s="182"/>
      <c r="G93" s="183"/>
      <c r="H93" s="182"/>
      <c r="I93" s="184"/>
      <c r="J93" s="184"/>
      <c r="K93" s="184"/>
      <c r="L93" s="184"/>
      <c r="M93" s="184"/>
    </row>
    <row r="94" spans="1:12" s="185" customFormat="1" ht="15.75" customHeight="1">
      <c r="A94" s="186"/>
      <c r="B94" s="187" t="s">
        <v>1607</v>
      </c>
      <c r="C94" s="186"/>
      <c r="D94" s="188"/>
      <c r="E94" s="189">
        <v>43644</v>
      </c>
      <c r="F94" s="183"/>
      <c r="G94" s="183"/>
      <c r="H94" s="183"/>
      <c r="I94" s="184"/>
      <c r="J94" s="184"/>
      <c r="K94" s="184"/>
      <c r="L94" s="184"/>
    </row>
    <row r="95" spans="1:12" s="185" customFormat="1" ht="15.75" customHeight="1">
      <c r="A95" s="833"/>
      <c r="B95" s="833"/>
      <c r="C95" s="833"/>
      <c r="D95" s="188"/>
      <c r="E95" s="183"/>
      <c r="F95" s="190"/>
      <c r="G95" s="183"/>
      <c r="H95" s="183"/>
      <c r="I95" s="184"/>
      <c r="J95" s="184"/>
      <c r="K95" s="184"/>
      <c r="L95" s="184"/>
    </row>
    <row r="96" spans="1:12" s="185" customFormat="1" ht="12.75" customHeight="1">
      <c r="A96" s="183"/>
      <c r="B96" s="183"/>
      <c r="C96" s="183"/>
      <c r="D96" s="183"/>
      <c r="E96" s="183"/>
      <c r="F96" s="183"/>
      <c r="G96" s="183"/>
      <c r="H96" s="183"/>
      <c r="I96" s="184"/>
      <c r="J96" s="184"/>
      <c r="K96" s="184"/>
      <c r="L96" s="184"/>
    </row>
    <row r="97" spans="1:12" s="185" customFormat="1" ht="15">
      <c r="A97" s="183"/>
      <c r="B97" s="183"/>
      <c r="C97" s="183"/>
      <c r="D97" s="183"/>
      <c r="E97" s="183"/>
      <c r="F97" s="183"/>
      <c r="G97" s="183"/>
      <c r="H97" s="183"/>
      <c r="I97" s="184"/>
      <c r="J97" s="184"/>
      <c r="K97" s="184"/>
      <c r="L97" s="184"/>
    </row>
    <row r="98" spans="1:8" ht="15">
      <c r="A98" s="205" t="s">
        <v>1696</v>
      </c>
      <c r="B98" s="205"/>
      <c r="C98" s="206"/>
      <c r="D98" s="206"/>
      <c r="E98" s="206"/>
      <c r="F98" s="206"/>
      <c r="G98" s="206"/>
      <c r="H98" s="206"/>
    </row>
    <row r="99" spans="1:8" s="212" customFormat="1" ht="15">
      <c r="A99" s="258" t="s">
        <v>1697</v>
      </c>
      <c r="B99" s="258"/>
      <c r="C99" s="248"/>
      <c r="D99" s="248"/>
      <c r="E99" s="248"/>
      <c r="F99" s="248"/>
      <c r="G99" s="259"/>
      <c r="H99" s="248"/>
    </row>
    <row r="100" spans="1:8" ht="15">
      <c r="A100" s="203" t="s">
        <v>1698</v>
      </c>
      <c r="B100" s="203"/>
      <c r="C100" s="203" t="s">
        <v>164</v>
      </c>
      <c r="D100" s="203"/>
      <c r="E100" s="245"/>
      <c r="F100" s="203"/>
      <c r="G100" s="203"/>
      <c r="H100" s="203"/>
    </row>
    <row r="101" spans="1:8" ht="12.75" customHeight="1">
      <c r="A101" s="203" t="s">
        <v>1699</v>
      </c>
      <c r="B101" s="203"/>
      <c r="C101" s="203" t="s">
        <v>1700</v>
      </c>
      <c r="D101" s="203"/>
      <c r="E101" s="245"/>
      <c r="F101" s="203"/>
      <c r="G101" s="203"/>
      <c r="H101" s="203"/>
    </row>
    <row r="102" spans="1:8" ht="12.75" customHeight="1">
      <c r="A102" s="203" t="s">
        <v>1701</v>
      </c>
      <c r="B102" s="203"/>
      <c r="C102" s="203" t="s">
        <v>164</v>
      </c>
      <c r="D102" s="203"/>
      <c r="E102" s="245"/>
      <c r="F102" s="203"/>
      <c r="G102" s="203"/>
      <c r="H102" s="203"/>
    </row>
    <row r="103" spans="1:8" ht="12.75" customHeight="1">
      <c r="A103" s="203" t="s">
        <v>1702</v>
      </c>
      <c r="B103" s="203"/>
      <c r="C103" s="203" t="s">
        <v>164</v>
      </c>
      <c r="D103" s="203"/>
      <c r="E103" s="245"/>
      <c r="F103" s="203"/>
      <c r="G103" s="203"/>
      <c r="H103" s="203"/>
    </row>
    <row r="104" spans="1:8" ht="12.75" customHeight="1">
      <c r="A104" s="203" t="s">
        <v>1703</v>
      </c>
      <c r="B104" s="203"/>
      <c r="C104" s="203" t="s">
        <v>1704</v>
      </c>
      <c r="D104" s="203"/>
      <c r="E104" s="245"/>
      <c r="F104" s="203"/>
      <c r="G104" s="203"/>
      <c r="H104" s="203"/>
    </row>
    <row r="105" spans="1:8" ht="12.75" customHeight="1">
      <c r="A105" s="203" t="s">
        <v>1705</v>
      </c>
      <c r="B105" s="203"/>
      <c r="C105" s="203" t="s">
        <v>1706</v>
      </c>
      <c r="D105" s="203"/>
      <c r="E105" s="245"/>
      <c r="F105" s="203"/>
      <c r="G105" s="203"/>
      <c r="H105" s="203"/>
    </row>
    <row r="106" spans="1:8" ht="15">
      <c r="A106" s="203" t="s">
        <v>1707</v>
      </c>
      <c r="B106" s="203"/>
      <c r="C106" s="203" t="s">
        <v>164</v>
      </c>
      <c r="D106" s="203"/>
      <c r="E106" s="245"/>
      <c r="F106" s="203"/>
      <c r="G106" s="203"/>
      <c r="H106" s="203"/>
    </row>
    <row r="107" spans="1:8" ht="15">
      <c r="A107" s="203" t="s">
        <v>1708</v>
      </c>
      <c r="B107" s="203"/>
      <c r="C107" s="203" t="s">
        <v>619</v>
      </c>
      <c r="D107" s="203"/>
      <c r="E107" s="245"/>
      <c r="F107" s="203"/>
      <c r="G107" s="203"/>
      <c r="H107" s="203"/>
    </row>
    <row r="108" spans="1:8" ht="15">
      <c r="A108" s="203" t="s">
        <v>1709</v>
      </c>
      <c r="B108" s="203"/>
      <c r="C108" s="245" t="s">
        <v>1710</v>
      </c>
      <c r="D108" s="203"/>
      <c r="E108" s="245"/>
      <c r="F108" s="203"/>
      <c r="G108" s="203"/>
      <c r="H108" s="203"/>
    </row>
    <row r="109" spans="1:8" ht="16.15" customHeight="1">
      <c r="A109" s="839" t="s">
        <v>1711</v>
      </c>
      <c r="B109" s="839"/>
      <c r="C109" s="839"/>
      <c r="D109" s="839"/>
      <c r="E109" s="839"/>
      <c r="F109" s="839"/>
      <c r="G109" s="839"/>
      <c r="H109" s="839"/>
    </row>
    <row r="110" spans="1:8" ht="1.5" customHeight="1">
      <c r="A110" s="260"/>
      <c r="B110" s="260"/>
      <c r="D110" s="260"/>
      <c r="F110" s="260"/>
      <c r="G110" s="260"/>
      <c r="H110" s="260"/>
    </row>
    <row r="111" spans="1:12" s="212" customFormat="1" ht="0.75" customHeight="1">
      <c r="A111" s="261"/>
      <c r="B111" s="261"/>
      <c r="C111" s="261"/>
      <c r="D111" s="261"/>
      <c r="E111" s="261"/>
      <c r="F111" s="261"/>
      <c r="G111" s="261"/>
      <c r="H111" s="261"/>
      <c r="I111" s="184"/>
      <c r="J111" s="184"/>
      <c r="K111" s="184" t="s">
        <v>165</v>
      </c>
      <c r="L111" s="184"/>
    </row>
    <row r="112" spans="1:8" ht="12.75" customHeight="1">
      <c r="A112" s="262" t="s">
        <v>1712</v>
      </c>
      <c r="B112" s="262"/>
      <c r="C112" s="261"/>
      <c r="D112" s="261"/>
      <c r="E112" s="261"/>
      <c r="F112" s="261"/>
      <c r="G112" s="261"/>
      <c r="H112" s="261"/>
    </row>
    <row r="113" spans="1:8" ht="15">
      <c r="A113" s="263"/>
      <c r="B113" s="263"/>
      <c r="C113" s="264" t="s">
        <v>1688</v>
      </c>
      <c r="D113" s="264"/>
      <c r="E113" s="264" t="s">
        <v>1689</v>
      </c>
      <c r="F113" s="264" t="s">
        <v>1690</v>
      </c>
      <c r="G113" s="265"/>
      <c r="H113" s="260"/>
    </row>
    <row r="114" spans="1:8" ht="23.25" customHeight="1">
      <c r="A114" s="837" t="s">
        <v>1713</v>
      </c>
      <c r="B114" s="837"/>
      <c r="C114" s="266" t="s">
        <v>1714</v>
      </c>
      <c r="D114" s="267"/>
      <c r="E114" s="266" t="s">
        <v>1715</v>
      </c>
      <c r="F114" s="266" t="s">
        <v>1716</v>
      </c>
      <c r="G114" s="268"/>
      <c r="H114" s="260"/>
    </row>
    <row r="115" spans="1:8" ht="21" customHeight="1">
      <c r="A115" s="837" t="s">
        <v>1717</v>
      </c>
      <c r="B115" s="837"/>
      <c r="C115" s="266" t="s">
        <v>1718</v>
      </c>
      <c r="D115" s="267"/>
      <c r="E115" s="266" t="s">
        <v>1719</v>
      </c>
      <c r="F115" s="269" t="s">
        <v>1720</v>
      </c>
      <c r="G115" s="268"/>
      <c r="H115" s="260"/>
    </row>
    <row r="116" spans="1:8" ht="12.75" customHeight="1">
      <c r="A116" s="840" t="s">
        <v>1721</v>
      </c>
      <c r="B116" s="840"/>
      <c r="C116" s="266" t="s">
        <v>1722</v>
      </c>
      <c r="D116" s="267"/>
      <c r="E116" s="266" t="s">
        <v>2177</v>
      </c>
      <c r="F116" s="269" t="s">
        <v>1724</v>
      </c>
      <c r="G116" s="268"/>
      <c r="H116" s="260"/>
    </row>
    <row r="117" spans="1:8" ht="12.6" customHeight="1">
      <c r="A117" s="840" t="s">
        <v>1725</v>
      </c>
      <c r="B117" s="840"/>
      <c r="C117" s="266" t="s">
        <v>1726</v>
      </c>
      <c r="D117" s="267"/>
      <c r="E117" s="266" t="s">
        <v>1727</v>
      </c>
      <c r="F117" s="269" t="s">
        <v>1727</v>
      </c>
      <c r="G117" s="268"/>
      <c r="H117" s="260"/>
    </row>
    <row r="118" spans="1:8" ht="11.45" customHeight="1">
      <c r="A118" s="837" t="s">
        <v>1728</v>
      </c>
      <c r="B118" s="837"/>
      <c r="C118" s="266" t="s">
        <v>1727</v>
      </c>
      <c r="D118" s="267"/>
      <c r="E118" s="266" t="s">
        <v>1727</v>
      </c>
      <c r="F118" s="269" t="s">
        <v>1729</v>
      </c>
      <c r="G118" s="268"/>
      <c r="H118" s="260"/>
    </row>
    <row r="119" spans="1:8" ht="12.75" customHeight="1">
      <c r="A119" s="837" t="s">
        <v>1730</v>
      </c>
      <c r="B119" s="837"/>
      <c r="C119" s="266" t="s">
        <v>1731</v>
      </c>
      <c r="D119" s="267"/>
      <c r="E119" s="266" t="s">
        <v>1731</v>
      </c>
      <c r="F119" s="269" t="s">
        <v>1731</v>
      </c>
      <c r="G119" s="268"/>
      <c r="H119" s="260"/>
    </row>
    <row r="120" spans="7:8" ht="2.45" customHeight="1">
      <c r="G120" s="268"/>
      <c r="H120" s="260"/>
    </row>
    <row r="121" spans="1:8" ht="1.5" customHeight="1">
      <c r="A121" s="263"/>
      <c r="B121" s="263"/>
      <c r="C121" s="268"/>
      <c r="D121" s="268"/>
      <c r="E121" s="268"/>
      <c r="F121" s="270"/>
      <c r="G121" s="268"/>
      <c r="H121" s="260"/>
    </row>
    <row r="122" spans="1:8" ht="15">
      <c r="A122" s="262" t="s">
        <v>1732</v>
      </c>
      <c r="B122" s="262"/>
      <c r="C122" s="212"/>
      <c r="D122" s="212"/>
      <c r="E122" s="212"/>
      <c r="F122" s="212"/>
      <c r="G122" s="261"/>
      <c r="H122" s="261"/>
    </row>
    <row r="123" spans="1:8" ht="12" customHeight="1">
      <c r="A123" s="271"/>
      <c r="B123" s="271"/>
      <c r="C123" s="264" t="s">
        <v>1688</v>
      </c>
      <c r="D123" s="264"/>
      <c r="E123" s="264" t="s">
        <v>1689</v>
      </c>
      <c r="F123" s="272" t="s">
        <v>1690</v>
      </c>
      <c r="G123" s="265"/>
      <c r="H123" s="260"/>
    </row>
    <row r="124" spans="1:8" ht="23.25" customHeight="1">
      <c r="A124" s="837" t="s">
        <v>1733</v>
      </c>
      <c r="B124" s="837"/>
      <c r="C124" s="266" t="s">
        <v>1714</v>
      </c>
      <c r="D124" s="267"/>
      <c r="E124" s="266" t="s">
        <v>1716</v>
      </c>
      <c r="F124" s="269" t="s">
        <v>1734</v>
      </c>
      <c r="G124" s="265"/>
      <c r="H124" s="260"/>
    </row>
    <row r="125" spans="1:8" ht="20.25" customHeight="1">
      <c r="A125" s="837" t="s">
        <v>1717</v>
      </c>
      <c r="B125" s="837"/>
      <c r="C125" s="266" t="s">
        <v>1718</v>
      </c>
      <c r="D125" s="267"/>
      <c r="E125" s="266" t="s">
        <v>1719</v>
      </c>
      <c r="F125" s="269" t="s">
        <v>1720</v>
      </c>
      <c r="G125" s="265"/>
      <c r="H125" s="260"/>
    </row>
    <row r="126" spans="1:8" ht="12.6" customHeight="1">
      <c r="A126" s="837" t="s">
        <v>1735</v>
      </c>
      <c r="B126" s="837"/>
      <c r="C126" s="273" t="s">
        <v>1722</v>
      </c>
      <c r="D126" s="274"/>
      <c r="E126" s="266" t="s">
        <v>1723</v>
      </c>
      <c r="F126" s="269" t="s">
        <v>1736</v>
      </c>
      <c r="G126" s="265"/>
      <c r="H126" s="260"/>
    </row>
    <row r="127" ht="6.6" customHeight="1">
      <c r="G127" s="270"/>
    </row>
    <row r="128" spans="1:12" s="212" customFormat="1" ht="2.25" customHeight="1">
      <c r="A128" s="261"/>
      <c r="B128" s="261"/>
      <c r="C128" s="261"/>
      <c r="D128" s="261"/>
      <c r="E128" s="261"/>
      <c r="F128" s="261"/>
      <c r="G128" s="261"/>
      <c r="H128" s="261"/>
      <c r="I128" s="184"/>
      <c r="J128" s="184"/>
      <c r="K128" s="184"/>
      <c r="L128" s="184"/>
    </row>
    <row r="129" spans="1:8" ht="15">
      <c r="A129" s="275" t="s">
        <v>1737</v>
      </c>
      <c r="B129" s="275"/>
      <c r="C129" s="263"/>
      <c r="D129" s="263"/>
      <c r="E129" s="263"/>
      <c r="F129" s="263"/>
      <c r="G129" s="263"/>
      <c r="H129" s="263"/>
    </row>
    <row r="130" spans="1:8" ht="3.75" customHeight="1" hidden="1">
      <c r="A130" s="276"/>
      <c r="B130" s="276"/>
      <c r="C130" s="263"/>
      <c r="D130" s="263"/>
      <c r="E130" s="263"/>
      <c r="F130" s="263"/>
      <c r="G130" s="263"/>
      <c r="H130" s="263"/>
    </row>
    <row r="131" spans="1:8" ht="15">
      <c r="A131" s="277" t="s">
        <v>1738</v>
      </c>
      <c r="B131" s="278"/>
      <c r="C131" s="279"/>
      <c r="D131" s="279"/>
      <c r="E131" s="279"/>
      <c r="F131" s="279"/>
      <c r="G131" s="279"/>
      <c r="H131" s="271"/>
    </row>
    <row r="132" spans="1:8" ht="2.25" customHeight="1">
      <c r="A132" s="277"/>
      <c r="B132" s="278"/>
      <c r="C132" s="279"/>
      <c r="D132" s="279"/>
      <c r="E132" s="279"/>
      <c r="F132" s="279"/>
      <c r="G132" s="279"/>
      <c r="H132" s="271"/>
    </row>
    <row r="133" spans="1:8" ht="25.5" customHeight="1">
      <c r="A133" s="837" t="s">
        <v>1739</v>
      </c>
      <c r="B133" s="837"/>
      <c r="C133" s="837"/>
      <c r="D133" s="837"/>
      <c r="E133" s="837"/>
      <c r="F133" s="837"/>
      <c r="G133" s="837"/>
      <c r="H133" s="837"/>
    </row>
    <row r="134" spans="1:8" ht="3" customHeight="1">
      <c r="A134" s="279"/>
      <c r="B134" s="278"/>
      <c r="C134" s="279"/>
      <c r="D134" s="279"/>
      <c r="E134" s="279"/>
      <c r="F134" s="279"/>
      <c r="G134" s="279"/>
      <c r="H134" s="271"/>
    </row>
    <row r="135" spans="1:8" ht="16.5" customHeight="1">
      <c r="A135" s="280" t="s">
        <v>1740</v>
      </c>
      <c r="B135" s="281"/>
      <c r="C135" s="281" t="s">
        <v>1688</v>
      </c>
      <c r="D135" s="281"/>
      <c r="E135" s="281" t="s">
        <v>1689</v>
      </c>
      <c r="F135" s="281" t="s">
        <v>1690</v>
      </c>
      <c r="G135" s="281"/>
      <c r="H135" s="271"/>
    </row>
    <row r="136" spans="1:8" ht="12.75" customHeight="1">
      <c r="A136" s="279" t="s">
        <v>1741</v>
      </c>
      <c r="B136" s="282"/>
      <c r="C136" s="283" t="s">
        <v>1742</v>
      </c>
      <c r="D136" s="282"/>
      <c r="E136" s="283" t="s">
        <v>1743</v>
      </c>
      <c r="F136" s="283" t="s">
        <v>1744</v>
      </c>
      <c r="G136" s="282"/>
      <c r="H136" s="271"/>
    </row>
    <row r="137" spans="1:8" ht="15">
      <c r="A137" s="279" t="s">
        <v>1745</v>
      </c>
      <c r="B137" s="282"/>
      <c r="C137" s="283" t="s">
        <v>1742</v>
      </c>
      <c r="D137" s="282"/>
      <c r="E137" s="283" t="s">
        <v>1743</v>
      </c>
      <c r="F137" s="283" t="s">
        <v>1744</v>
      </c>
      <c r="G137" s="282"/>
      <c r="H137" s="271"/>
    </row>
    <row r="138" spans="1:8" ht="12.75" customHeight="1">
      <c r="A138" s="279" t="s">
        <v>1746</v>
      </c>
      <c r="B138" s="282"/>
      <c r="C138" s="284" t="s">
        <v>1747</v>
      </c>
      <c r="D138" s="285"/>
      <c r="E138" s="286" t="s">
        <v>1748</v>
      </c>
      <c r="F138" s="283" t="s">
        <v>1749</v>
      </c>
      <c r="G138" s="285"/>
      <c r="H138" s="271"/>
    </row>
    <row r="139" spans="1:8" ht="15">
      <c r="A139" s="279" t="s">
        <v>1750</v>
      </c>
      <c r="B139" s="282"/>
      <c r="C139" s="287" t="s">
        <v>1751</v>
      </c>
      <c r="D139" s="285"/>
      <c r="E139" s="286" t="s">
        <v>1748</v>
      </c>
      <c r="F139" s="287" t="s">
        <v>1749</v>
      </c>
      <c r="G139" s="285"/>
      <c r="H139" s="271"/>
    </row>
    <row r="140" spans="1:8" ht="15">
      <c r="A140" s="279" t="s">
        <v>1752</v>
      </c>
      <c r="B140" s="279"/>
      <c r="C140" s="287" t="s">
        <v>1753</v>
      </c>
      <c r="D140" s="285"/>
      <c r="E140" s="287" t="s">
        <v>1754</v>
      </c>
      <c r="F140" s="287" t="s">
        <v>1749</v>
      </c>
      <c r="G140" s="285"/>
      <c r="H140" s="271"/>
    </row>
    <row r="141" spans="1:8" ht="15">
      <c r="A141" s="279" t="s">
        <v>1755</v>
      </c>
      <c r="B141" s="279"/>
      <c r="C141" s="287" t="s">
        <v>1753</v>
      </c>
      <c r="D141" s="285"/>
      <c r="E141" s="287" t="s">
        <v>1754</v>
      </c>
      <c r="F141" s="287" t="s">
        <v>1749</v>
      </c>
      <c r="G141" s="285"/>
      <c r="H141" s="271"/>
    </row>
    <row r="142" spans="1:8" ht="1.5" customHeight="1">
      <c r="A142" s="279"/>
      <c r="B142" s="279"/>
      <c r="C142" s="288"/>
      <c r="D142" s="288"/>
      <c r="E142" s="288"/>
      <c r="F142" s="288"/>
      <c r="G142" s="288"/>
      <c r="H142" s="271"/>
    </row>
    <row r="143" spans="1:8" ht="15.75" customHeight="1">
      <c r="A143" s="277" t="s">
        <v>1756</v>
      </c>
      <c r="B143" s="279"/>
      <c r="C143" s="288"/>
      <c r="D143" s="288"/>
      <c r="E143" s="288"/>
      <c r="F143" s="288"/>
      <c r="G143" s="288"/>
      <c r="H143" s="271"/>
    </row>
    <row r="144" spans="1:8" ht="1.5" customHeight="1">
      <c r="A144" s="279"/>
      <c r="B144" s="279"/>
      <c r="C144" s="288"/>
      <c r="D144" s="288"/>
      <c r="E144" s="288"/>
      <c r="F144" s="288"/>
      <c r="G144" s="288"/>
      <c r="H144" s="271"/>
    </row>
    <row r="145" spans="1:8" ht="15">
      <c r="A145" s="278" t="s">
        <v>1757</v>
      </c>
      <c r="B145" s="279"/>
      <c r="C145" s="288"/>
      <c r="D145" s="288"/>
      <c r="E145" s="288"/>
      <c r="F145" s="288"/>
      <c r="G145" s="288"/>
      <c r="H145" s="271"/>
    </row>
    <row r="146" spans="1:8" ht="15">
      <c r="A146" s="279"/>
      <c r="B146" s="279"/>
      <c r="C146" s="289" t="s">
        <v>1688</v>
      </c>
      <c r="D146" s="289"/>
      <c r="E146" s="289" t="s">
        <v>1689</v>
      </c>
      <c r="F146" s="289" t="s">
        <v>1690</v>
      </c>
      <c r="G146" s="289"/>
      <c r="H146" s="271"/>
    </row>
    <row r="147" spans="1:8" ht="31.5" customHeight="1">
      <c r="A147" s="837" t="s">
        <v>1758</v>
      </c>
      <c r="B147" s="837"/>
      <c r="C147" s="266" t="s">
        <v>1751</v>
      </c>
      <c r="D147" s="267"/>
      <c r="E147" s="266" t="s">
        <v>1727</v>
      </c>
      <c r="F147" s="266" t="s">
        <v>1759</v>
      </c>
      <c r="G147" s="267"/>
      <c r="H147" s="271"/>
    </row>
    <row r="148" spans="1:8" ht="4.5" customHeight="1" hidden="1">
      <c r="A148" s="279"/>
      <c r="B148" s="279"/>
      <c r="C148" s="290"/>
      <c r="D148" s="291"/>
      <c r="E148" s="290"/>
      <c r="F148" s="290"/>
      <c r="G148" s="291"/>
      <c r="H148" s="271"/>
    </row>
    <row r="149" spans="1:8" ht="24" customHeight="1">
      <c r="A149" s="837" t="s">
        <v>1760</v>
      </c>
      <c r="B149" s="837"/>
      <c r="C149" s="269" t="s">
        <v>1761</v>
      </c>
      <c r="D149" s="291"/>
      <c r="E149" s="292" t="s">
        <v>1762</v>
      </c>
      <c r="F149" s="292" t="s">
        <v>1744</v>
      </c>
      <c r="G149" s="291"/>
      <c r="H149" s="271"/>
    </row>
    <row r="150" spans="1:8" ht="1.5" customHeight="1">
      <c r="A150" s="293"/>
      <c r="B150" s="293"/>
      <c r="C150" s="267"/>
      <c r="D150" s="291"/>
      <c r="E150" s="290"/>
      <c r="F150" s="290"/>
      <c r="G150" s="291"/>
      <c r="H150" s="271"/>
    </row>
    <row r="151" spans="1:8" ht="31.9" customHeight="1">
      <c r="A151" s="837" t="s">
        <v>1763</v>
      </c>
      <c r="B151" s="837"/>
      <c r="C151" s="269" t="s">
        <v>1761</v>
      </c>
      <c r="D151" s="291"/>
      <c r="E151" s="292" t="s">
        <v>1762</v>
      </c>
      <c r="F151" s="292" t="s">
        <v>1744</v>
      </c>
      <c r="G151" s="291"/>
      <c r="H151" s="271"/>
    </row>
    <row r="152" spans="1:8" ht="2.25" customHeight="1">
      <c r="A152" s="279"/>
      <c r="B152" s="279"/>
      <c r="C152" s="294"/>
      <c r="D152" s="294"/>
      <c r="E152" s="295"/>
      <c r="F152" s="294"/>
      <c r="G152" s="294"/>
      <c r="H152" s="271"/>
    </row>
    <row r="153" spans="1:8" ht="12.75" customHeight="1">
      <c r="A153" s="278" t="s">
        <v>1764</v>
      </c>
      <c r="B153" s="279"/>
      <c r="C153" s="294"/>
      <c r="D153" s="294"/>
      <c r="E153" s="295"/>
      <c r="F153" s="294"/>
      <c r="G153" s="294"/>
      <c r="H153" s="271"/>
    </row>
    <row r="154" spans="1:8" ht="12.75" customHeight="1">
      <c r="A154" s="278"/>
      <c r="B154" s="279"/>
      <c r="C154" s="281" t="s">
        <v>1688</v>
      </c>
      <c r="D154" s="281"/>
      <c r="E154" s="281" t="s">
        <v>1689</v>
      </c>
      <c r="F154" s="281" t="s">
        <v>1690</v>
      </c>
      <c r="G154" s="294"/>
      <c r="H154" s="271"/>
    </row>
    <row r="155" spans="1:8" ht="33.75" customHeight="1">
      <c r="A155" s="837" t="s">
        <v>1765</v>
      </c>
      <c r="B155" s="837"/>
      <c r="C155" s="269" t="s">
        <v>1761</v>
      </c>
      <c r="D155" s="291"/>
      <c r="E155" s="292" t="s">
        <v>1762</v>
      </c>
      <c r="F155" s="292" t="s">
        <v>1744</v>
      </c>
      <c r="G155" s="291"/>
      <c r="H155" s="271"/>
    </row>
    <row r="156" spans="1:8" ht="4.5" customHeight="1">
      <c r="A156" s="279"/>
      <c r="B156" s="279"/>
      <c r="C156" s="294"/>
      <c r="D156" s="294"/>
      <c r="E156" s="294"/>
      <c r="F156" s="294"/>
      <c r="G156" s="294"/>
      <c r="H156" s="271"/>
    </row>
    <row r="157" spans="1:8" ht="15">
      <c r="A157" s="278" t="s">
        <v>1766</v>
      </c>
      <c r="B157" s="279"/>
      <c r="C157" s="279"/>
      <c r="D157" s="279"/>
      <c r="E157" s="279"/>
      <c r="F157" s="279"/>
      <c r="G157" s="279"/>
      <c r="H157" s="271"/>
    </row>
    <row r="158" spans="1:8" ht="15">
      <c r="A158" s="279"/>
      <c r="B158" s="279"/>
      <c r="C158" s="281" t="s">
        <v>1688</v>
      </c>
      <c r="D158" s="281"/>
      <c r="E158" s="281" t="s">
        <v>1689</v>
      </c>
      <c r="F158" s="281" t="s">
        <v>1690</v>
      </c>
      <c r="G158" s="281"/>
      <c r="H158" s="271"/>
    </row>
    <row r="159" spans="1:8" ht="3" customHeight="1">
      <c r="A159" s="279"/>
      <c r="B159" s="279"/>
      <c r="C159" s="281"/>
      <c r="D159" s="281"/>
      <c r="E159" s="281"/>
      <c r="F159" s="281"/>
      <c r="G159" s="281"/>
      <c r="H159" s="271"/>
    </row>
    <row r="160" spans="1:8" ht="10.5" customHeight="1">
      <c r="A160" s="837" t="s">
        <v>1767</v>
      </c>
      <c r="B160" s="837"/>
      <c r="C160" s="292" t="s">
        <v>1768</v>
      </c>
      <c r="D160" s="281"/>
      <c r="E160" s="290" t="s">
        <v>1769</v>
      </c>
      <c r="F160" s="292" t="s">
        <v>1744</v>
      </c>
      <c r="G160" s="291"/>
      <c r="H160" s="271"/>
    </row>
    <row r="161" spans="1:8" ht="4.5" customHeight="1">
      <c r="A161" s="279"/>
      <c r="B161" s="279"/>
      <c r="C161" s="281"/>
      <c r="D161" s="281"/>
      <c r="E161" s="281"/>
      <c r="F161" s="281"/>
      <c r="G161" s="281"/>
      <c r="H161" s="271"/>
    </row>
    <row r="162" spans="1:8" ht="15">
      <c r="A162" s="278" t="s">
        <v>1770</v>
      </c>
      <c r="B162" s="279"/>
      <c r="C162" s="279"/>
      <c r="D162" s="279"/>
      <c r="E162" s="279"/>
      <c r="F162" s="279"/>
      <c r="G162" s="279"/>
      <c r="H162" s="271"/>
    </row>
    <row r="163" spans="1:8" ht="15">
      <c r="A163" s="279"/>
      <c r="B163" s="279"/>
      <c r="C163" s="281" t="s">
        <v>1688</v>
      </c>
      <c r="D163" s="281"/>
      <c r="E163" s="281" t="s">
        <v>1689</v>
      </c>
      <c r="F163" s="281" t="s">
        <v>1690</v>
      </c>
      <c r="G163" s="281"/>
      <c r="H163" s="271"/>
    </row>
    <row r="164" spans="1:8" ht="43.5" customHeight="1">
      <c r="A164" s="837" t="s">
        <v>1771</v>
      </c>
      <c r="B164" s="837"/>
      <c r="C164" s="266" t="s">
        <v>1772</v>
      </c>
      <c r="D164" s="267"/>
      <c r="E164" s="266" t="s">
        <v>1773</v>
      </c>
      <c r="F164" s="266" t="s">
        <v>1774</v>
      </c>
      <c r="G164" s="267"/>
      <c r="H164" s="271"/>
    </row>
    <row r="165" spans="1:8" ht="5.25" customHeight="1">
      <c r="A165" s="293"/>
      <c r="B165" s="293"/>
      <c r="C165" s="266"/>
      <c r="D165" s="267"/>
      <c r="E165" s="266"/>
      <c r="F165" s="266"/>
      <c r="G165" s="267"/>
      <c r="H165" s="271"/>
    </row>
    <row r="166" spans="1:8" ht="13.15" customHeight="1">
      <c r="A166" s="842" t="s">
        <v>1775</v>
      </c>
      <c r="B166" s="842"/>
      <c r="C166" s="842"/>
      <c r="D166" s="842"/>
      <c r="E166" s="842"/>
      <c r="F166" s="842"/>
      <c r="G166" s="842"/>
      <c r="H166" s="842"/>
    </row>
    <row r="167" spans="1:8" ht="15">
      <c r="A167" s="279"/>
      <c r="B167" s="279"/>
      <c r="C167" s="281" t="s">
        <v>1688</v>
      </c>
      <c r="D167" s="281"/>
      <c r="E167" s="281" t="s">
        <v>1689</v>
      </c>
      <c r="F167" s="281" t="s">
        <v>1690</v>
      </c>
      <c r="G167" s="281"/>
      <c r="H167" s="271"/>
    </row>
    <row r="168" spans="1:8" ht="1.5" customHeight="1">
      <c r="A168" s="279"/>
      <c r="B168" s="279"/>
      <c r="C168" s="281"/>
      <c r="D168" s="281"/>
      <c r="E168" s="281"/>
      <c r="F168" s="281"/>
      <c r="G168" s="281"/>
      <c r="H168" s="271"/>
    </row>
    <row r="169" spans="1:8" ht="15">
      <c r="A169" s="279" t="s">
        <v>1776</v>
      </c>
      <c r="B169" s="279"/>
      <c r="C169" s="292" t="s">
        <v>1777</v>
      </c>
      <c r="D169" s="291"/>
      <c r="E169" s="283" t="s">
        <v>1743</v>
      </c>
      <c r="F169" s="292" t="s">
        <v>1778</v>
      </c>
      <c r="G169" s="291"/>
      <c r="H169" s="271"/>
    </row>
    <row r="170" spans="1:8" ht="2.25" customHeight="1">
      <c r="A170" s="279"/>
      <c r="B170" s="279"/>
      <c r="C170" s="296"/>
      <c r="D170" s="281"/>
      <c r="E170" s="296"/>
      <c r="F170" s="296"/>
      <c r="G170" s="281"/>
      <c r="H170" s="271"/>
    </row>
    <row r="171" spans="1:8" ht="15">
      <c r="A171" s="279" t="s">
        <v>1779</v>
      </c>
      <c r="B171" s="279"/>
      <c r="C171" s="292" t="s">
        <v>1777</v>
      </c>
      <c r="D171" s="291"/>
      <c r="E171" s="283" t="s">
        <v>1743</v>
      </c>
      <c r="F171" s="292" t="s">
        <v>1778</v>
      </c>
      <c r="G171" s="291"/>
      <c r="H171" s="271"/>
    </row>
    <row r="172" spans="1:8" ht="7.15" customHeight="1">
      <c r="A172" s="263"/>
      <c r="B172" s="263"/>
      <c r="C172" s="263"/>
      <c r="D172" s="263"/>
      <c r="E172" s="263"/>
      <c r="F172" s="263"/>
      <c r="G172" s="263"/>
      <c r="H172" s="263"/>
    </row>
    <row r="173" spans="1:8" s="212" customFormat="1" ht="14.25" customHeight="1">
      <c r="A173" s="297" t="s">
        <v>1780</v>
      </c>
      <c r="B173" s="297"/>
      <c r="C173" s="261"/>
      <c r="D173" s="261"/>
      <c r="E173" s="261"/>
      <c r="F173" s="261"/>
      <c r="G173" s="261"/>
      <c r="H173" s="261"/>
    </row>
    <row r="174" spans="1:8" s="212" customFormat="1" ht="25.5" customHeight="1">
      <c r="A174" s="843" t="s">
        <v>1781</v>
      </c>
      <c r="B174" s="843"/>
      <c r="C174" s="843"/>
      <c r="D174" s="298"/>
      <c r="E174" s="299" t="s">
        <v>2171</v>
      </c>
      <c r="F174" s="261"/>
      <c r="G174" s="300"/>
      <c r="H174" s="261"/>
    </row>
    <row r="175" spans="1:8" ht="15">
      <c r="A175" s="260" t="s">
        <v>1782</v>
      </c>
      <c r="B175" s="260"/>
      <c r="C175" s="263"/>
      <c r="D175" s="263"/>
      <c r="E175" s="301" t="s">
        <v>1783</v>
      </c>
      <c r="F175" s="260"/>
      <c r="G175" s="260"/>
      <c r="H175" s="260"/>
    </row>
    <row r="176" spans="1:8" ht="15">
      <c r="A176" s="260" t="s">
        <v>1784</v>
      </c>
      <c r="B176" s="260"/>
      <c r="C176" s="263"/>
      <c r="D176" s="263"/>
      <c r="E176" s="301" t="s">
        <v>1783</v>
      </c>
      <c r="F176" s="260"/>
      <c r="G176" s="260"/>
      <c r="H176" s="260"/>
    </row>
    <row r="177" spans="1:8" ht="10.15" customHeight="1">
      <c r="A177" s="844" t="s">
        <v>1785</v>
      </c>
      <c r="B177" s="844"/>
      <c r="C177" s="844"/>
      <c r="D177" s="844"/>
      <c r="E177" s="844"/>
      <c r="F177" s="844"/>
      <c r="G177" s="844"/>
      <c r="H177" s="844"/>
    </row>
    <row r="178" spans="1:8" ht="17.25" customHeight="1">
      <c r="A178" s="844" t="s">
        <v>2178</v>
      </c>
      <c r="B178" s="844"/>
      <c r="C178" s="844"/>
      <c r="D178" s="844"/>
      <c r="E178" s="844"/>
      <c r="F178" s="844"/>
      <c r="G178" s="844"/>
      <c r="H178" s="844"/>
    </row>
    <row r="179" spans="1:8" ht="27" customHeight="1">
      <c r="A179" s="841" t="s">
        <v>1786</v>
      </c>
      <c r="B179" s="841"/>
      <c r="C179" s="841"/>
      <c r="D179" s="841"/>
      <c r="E179" s="841"/>
      <c r="F179" s="841"/>
      <c r="G179" s="841"/>
      <c r="H179" s="841"/>
    </row>
    <row r="180" spans="1:8" ht="12.75" customHeight="1">
      <c r="A180" s="841" t="s">
        <v>1787</v>
      </c>
      <c r="B180" s="841"/>
      <c r="C180" s="841"/>
      <c r="D180" s="841"/>
      <c r="E180" s="841"/>
      <c r="F180" s="841"/>
      <c r="G180" s="841"/>
      <c r="H180" s="841"/>
    </row>
    <row r="181" spans="1:8" ht="12.75" customHeight="1">
      <c r="A181" s="844" t="s">
        <v>1788</v>
      </c>
      <c r="B181" s="844"/>
      <c r="C181" s="844"/>
      <c r="D181" s="844"/>
      <c r="E181" s="844"/>
      <c r="F181" s="844"/>
      <c r="G181" s="844"/>
      <c r="H181" s="844"/>
    </row>
    <row r="182" spans="1:8" ht="12" customHeight="1">
      <c r="A182" s="844" t="s">
        <v>1789</v>
      </c>
      <c r="B182" s="844"/>
      <c r="C182" s="844"/>
      <c r="D182" s="844"/>
      <c r="E182" s="844"/>
      <c r="F182" s="844"/>
      <c r="G182" s="844"/>
      <c r="H182" s="844"/>
    </row>
    <row r="183" spans="1:8" ht="0.75" customHeight="1">
      <c r="A183" s="302"/>
      <c r="B183" s="302"/>
      <c r="C183" s="302"/>
      <c r="D183" s="302"/>
      <c r="E183" s="302"/>
      <c r="F183" s="302"/>
      <c r="G183" s="302"/>
      <c r="H183" s="302"/>
    </row>
    <row r="184" spans="1:8" ht="12.75" customHeight="1">
      <c r="A184" s="252" t="s">
        <v>1694</v>
      </c>
      <c r="B184" s="252"/>
      <c r="C184" s="253" t="s">
        <v>2170</v>
      </c>
      <c r="D184" s="254"/>
      <c r="E184" s="255"/>
      <c r="F184" s="256"/>
      <c r="G184" s="257"/>
      <c r="H184" s="252" t="s">
        <v>1790</v>
      </c>
    </row>
    <row r="185" spans="1:13" s="185" customFormat="1" ht="23.25" customHeight="1">
      <c r="A185" s="181" t="s">
        <v>1606</v>
      </c>
      <c r="B185" s="181"/>
      <c r="C185" s="182"/>
      <c r="D185" s="182"/>
      <c r="E185" s="182"/>
      <c r="F185" s="182"/>
      <c r="G185" s="183"/>
      <c r="H185" s="182"/>
      <c r="I185" s="184"/>
      <c r="J185" s="184"/>
      <c r="K185" s="184"/>
      <c r="L185" s="184"/>
      <c r="M185" s="184"/>
    </row>
    <row r="186" spans="1:12" s="185" customFormat="1" ht="15.75" customHeight="1">
      <c r="A186" s="186"/>
      <c r="B186" s="187" t="s">
        <v>1607</v>
      </c>
      <c r="C186" s="186"/>
      <c r="D186" s="188"/>
      <c r="E186" s="189">
        <v>43644</v>
      </c>
      <c r="F186" s="183"/>
      <c r="G186" s="183"/>
      <c r="H186" s="183"/>
      <c r="I186" s="184"/>
      <c r="J186" s="184"/>
      <c r="K186" s="184"/>
      <c r="L186" s="184"/>
    </row>
    <row r="187" spans="1:12" s="185" customFormat="1" ht="15.75" customHeight="1">
      <c r="A187" s="833"/>
      <c r="B187" s="833"/>
      <c r="C187" s="833"/>
      <c r="D187" s="188"/>
      <c r="E187" s="183"/>
      <c r="F187" s="190"/>
      <c r="G187" s="183"/>
      <c r="H187" s="183"/>
      <c r="I187" s="184"/>
      <c r="J187" s="184"/>
      <c r="K187" s="184"/>
      <c r="L187" s="184"/>
    </row>
    <row r="188" spans="1:12" s="185" customFormat="1" ht="15">
      <c r="A188" s="183"/>
      <c r="B188" s="183"/>
      <c r="C188" s="183"/>
      <c r="D188" s="183"/>
      <c r="E188" s="183"/>
      <c r="F188" s="183"/>
      <c r="G188" s="183"/>
      <c r="H188" s="183"/>
      <c r="I188" s="184"/>
      <c r="J188" s="184"/>
      <c r="K188" s="184"/>
      <c r="L188" s="184"/>
    </row>
    <row r="189" spans="1:12" s="185" customFormat="1" ht="16.5" customHeight="1">
      <c r="A189" s="183"/>
      <c r="B189" s="183"/>
      <c r="C189" s="183"/>
      <c r="D189" s="183"/>
      <c r="E189" s="183"/>
      <c r="F189" s="183"/>
      <c r="G189" s="183"/>
      <c r="H189" s="183"/>
      <c r="I189" s="184"/>
      <c r="J189" s="184"/>
      <c r="K189" s="184"/>
      <c r="L189" s="184"/>
    </row>
    <row r="190" spans="1:12" s="185" customFormat="1" ht="14.25">
      <c r="A190" s="205" t="s">
        <v>1791</v>
      </c>
      <c r="B190" s="205"/>
      <c r="C190" s="206"/>
      <c r="D190" s="206"/>
      <c r="E190" s="206"/>
      <c r="F190" s="206"/>
      <c r="G190" s="206"/>
      <c r="H190" s="206"/>
      <c r="I190" s="184"/>
      <c r="J190" s="184"/>
      <c r="K190" s="184"/>
      <c r="L190" s="184"/>
    </row>
    <row r="191" spans="1:12" s="185" customFormat="1" ht="12.75">
      <c r="A191" s="203"/>
      <c r="B191" s="203"/>
      <c r="C191" s="203"/>
      <c r="D191" s="203"/>
      <c r="E191" s="203"/>
      <c r="F191" s="203"/>
      <c r="G191" s="203"/>
      <c r="H191" s="203"/>
      <c r="I191" s="184"/>
      <c r="J191" s="184"/>
      <c r="K191" s="184"/>
      <c r="L191" s="184"/>
    </row>
    <row r="192" spans="1:12" s="185" customFormat="1" ht="15">
      <c r="A192" s="303" t="s">
        <v>1792</v>
      </c>
      <c r="B192" s="304"/>
      <c r="C192" s="203"/>
      <c r="D192" s="203"/>
      <c r="E192" s="305">
        <v>38000044950</v>
      </c>
      <c r="F192" s="203"/>
      <c r="G192" s="203"/>
      <c r="H192" s="203"/>
      <c r="I192" s="184"/>
      <c r="J192" s="184"/>
      <c r="K192" s="184"/>
      <c r="L192" s="184"/>
    </row>
    <row r="193" spans="1:12" s="185" customFormat="1" ht="15">
      <c r="A193" s="306"/>
      <c r="B193" s="306"/>
      <c r="C193" s="307"/>
      <c r="D193" s="307"/>
      <c r="E193" s="204"/>
      <c r="F193" s="203"/>
      <c r="G193" s="203"/>
      <c r="H193" s="203"/>
      <c r="I193" s="184"/>
      <c r="J193" s="184"/>
      <c r="K193" s="184"/>
      <c r="L193" s="184"/>
    </row>
    <row r="194" spans="1:12" s="185" customFormat="1" ht="15">
      <c r="A194" s="308" t="s">
        <v>1793</v>
      </c>
      <c r="B194" s="308"/>
      <c r="C194" s="203"/>
      <c r="D194" s="203"/>
      <c r="E194" s="309">
        <v>54775880744.2467</v>
      </c>
      <c r="F194" s="204" t="s">
        <v>1794</v>
      </c>
      <c r="G194" s="846">
        <v>58898215849.74</v>
      </c>
      <c r="H194" s="846"/>
      <c r="I194" s="184"/>
      <c r="J194" s="184"/>
      <c r="K194" s="184"/>
      <c r="L194" s="184"/>
    </row>
    <row r="195" spans="1:12" s="185" customFormat="1" ht="15">
      <c r="A195" s="310" t="s">
        <v>1795</v>
      </c>
      <c r="B195" s="310"/>
      <c r="C195" s="311"/>
      <c r="D195" s="311"/>
      <c r="E195" s="312"/>
      <c r="F195" s="204" t="s">
        <v>1796</v>
      </c>
      <c r="G195" s="846">
        <v>54775880744.2467</v>
      </c>
      <c r="H195" s="846"/>
      <c r="I195" s="184"/>
      <c r="J195" s="184"/>
      <c r="K195" s="184"/>
      <c r="L195" s="184"/>
    </row>
    <row r="196" spans="1:12" s="185" customFormat="1" ht="15">
      <c r="A196" s="203" t="s">
        <v>1797</v>
      </c>
      <c r="B196" s="203"/>
      <c r="C196" s="203"/>
      <c r="D196" s="203"/>
      <c r="E196" s="313">
        <v>0</v>
      </c>
      <c r="F196" s="314" t="s">
        <v>1798</v>
      </c>
      <c r="G196" s="203"/>
      <c r="H196" s="315">
        <v>0.93</v>
      </c>
      <c r="I196" s="184"/>
      <c r="J196" s="184"/>
      <c r="K196" s="184"/>
      <c r="L196" s="184"/>
    </row>
    <row r="197" spans="1:12" s="185" customFormat="1" ht="15">
      <c r="A197" s="203" t="s">
        <v>1799</v>
      </c>
      <c r="B197" s="203"/>
      <c r="C197" s="203"/>
      <c r="D197" s="203"/>
      <c r="E197" s="316">
        <v>0</v>
      </c>
      <c r="F197" s="317" t="s">
        <v>1800</v>
      </c>
      <c r="G197" s="203"/>
      <c r="H197" s="315">
        <v>0.93</v>
      </c>
      <c r="I197" s="318"/>
      <c r="J197" s="184"/>
      <c r="K197" s="184"/>
      <c r="L197" s="184"/>
    </row>
    <row r="198" spans="1:12" s="185" customFormat="1" ht="15">
      <c r="A198" s="203" t="s">
        <v>1801</v>
      </c>
      <c r="B198" s="203"/>
      <c r="C198" s="203"/>
      <c r="D198" s="203"/>
      <c r="E198" s="316">
        <v>0</v>
      </c>
      <c r="F198" s="317"/>
      <c r="G198" s="310"/>
      <c r="H198" s="203"/>
      <c r="I198" s="184"/>
      <c r="J198" s="184"/>
      <c r="K198" s="184"/>
      <c r="L198" s="184"/>
    </row>
    <row r="199" spans="1:12" s="185" customFormat="1" ht="14.45" customHeight="1">
      <c r="A199" s="203" t="s">
        <v>1802</v>
      </c>
      <c r="B199" s="203"/>
      <c r="C199" s="203"/>
      <c r="D199" s="203"/>
      <c r="E199" s="313">
        <v>0</v>
      </c>
      <c r="F199" s="317"/>
      <c r="G199" s="219"/>
      <c r="H199" s="319"/>
      <c r="I199" s="184"/>
      <c r="J199" s="184"/>
      <c r="K199" s="184"/>
      <c r="L199" s="184"/>
    </row>
    <row r="200" spans="1:12" s="185" customFormat="1" ht="14.45" customHeight="1">
      <c r="A200" s="203" t="s">
        <v>1803</v>
      </c>
      <c r="B200" s="203"/>
      <c r="C200" s="203"/>
      <c r="D200" s="203"/>
      <c r="E200" s="309">
        <v>581354166.1589041</v>
      </c>
      <c r="F200" s="317"/>
      <c r="G200" s="317"/>
      <c r="H200" s="319"/>
      <c r="I200" s="184"/>
      <c r="J200" s="184"/>
      <c r="K200" s="184"/>
      <c r="L200" s="184"/>
    </row>
    <row r="201" spans="1:12" s="185" customFormat="1" ht="25.5" customHeight="1" thickBot="1">
      <c r="A201" s="847" t="s">
        <v>1804</v>
      </c>
      <c r="B201" s="847"/>
      <c r="C201" s="203"/>
      <c r="D201" s="203"/>
      <c r="E201" s="320">
        <v>54194526578.08779</v>
      </c>
      <c r="F201" s="203"/>
      <c r="G201" s="321"/>
      <c r="H201" s="203"/>
      <c r="I201" s="184"/>
      <c r="J201" s="184"/>
      <c r="K201" s="184"/>
      <c r="L201" s="184"/>
    </row>
    <row r="202" spans="1:12" s="185" customFormat="1" ht="13.5" thickTop="1">
      <c r="A202" s="848"/>
      <c r="B202" s="848"/>
      <c r="C202" s="848"/>
      <c r="D202" s="848"/>
      <c r="E202" s="848"/>
      <c r="F202" s="848"/>
      <c r="G202" s="848"/>
      <c r="H202" s="848"/>
      <c r="I202" s="184"/>
      <c r="J202" s="184"/>
      <c r="K202" s="184"/>
      <c r="L202" s="184"/>
    </row>
    <row r="203" spans="1:12" s="185" customFormat="1" ht="15">
      <c r="A203" s="205" t="s">
        <v>1805</v>
      </c>
      <c r="B203" s="205"/>
      <c r="C203" s="205"/>
      <c r="D203" s="205"/>
      <c r="E203" s="205"/>
      <c r="F203" s="205"/>
      <c r="G203" s="205"/>
      <c r="H203" s="205"/>
      <c r="I203" s="184"/>
      <c r="J203" s="184"/>
      <c r="K203" s="184"/>
      <c r="L203" s="184"/>
    </row>
    <row r="204" spans="1:12" s="185" customFormat="1" ht="15">
      <c r="A204" s="322"/>
      <c r="B204" s="322"/>
      <c r="C204" s="322"/>
      <c r="D204" s="322"/>
      <c r="E204" s="322"/>
      <c r="F204" s="322"/>
      <c r="G204" s="322"/>
      <c r="H204" s="322"/>
      <c r="I204" s="184"/>
      <c r="J204" s="184"/>
      <c r="K204" s="184"/>
      <c r="L204" s="184"/>
    </row>
    <row r="205" spans="1:12" s="185" customFormat="1" ht="15">
      <c r="A205" s="203" t="s">
        <v>1806</v>
      </c>
      <c r="B205" s="203"/>
      <c r="C205" s="203"/>
      <c r="D205" s="323"/>
      <c r="E205" s="309">
        <v>40891672798.79381</v>
      </c>
      <c r="F205" s="204" t="s">
        <v>1807</v>
      </c>
      <c r="G205" s="323"/>
      <c r="H205" s="309" t="s">
        <v>2172</v>
      </c>
      <c r="I205" s="184"/>
      <c r="J205" s="184"/>
      <c r="K205" s="184"/>
      <c r="L205" s="184"/>
    </row>
    <row r="206" spans="1:12" s="185" customFormat="1" ht="15">
      <c r="A206" s="203" t="s">
        <v>1808</v>
      </c>
      <c r="B206" s="203"/>
      <c r="C206" s="203"/>
      <c r="D206" s="323"/>
      <c r="E206" s="323"/>
      <c r="F206" s="204" t="s">
        <v>1809</v>
      </c>
      <c r="G206" s="323"/>
      <c r="H206" s="309" t="s">
        <v>2173</v>
      </c>
      <c r="I206" s="184"/>
      <c r="J206" s="184"/>
      <c r="K206" s="184"/>
      <c r="L206" s="184"/>
    </row>
    <row r="207" spans="1:12" s="185" customFormat="1" ht="15">
      <c r="A207" s="203"/>
      <c r="B207" s="203"/>
      <c r="C207" s="203"/>
      <c r="D207" s="323"/>
      <c r="E207" s="323"/>
      <c r="F207" s="323"/>
      <c r="G207" s="324"/>
      <c r="H207" s="322"/>
      <c r="I207" s="184"/>
      <c r="J207" s="184"/>
      <c r="K207" s="184"/>
      <c r="L207" s="184"/>
    </row>
    <row r="208" spans="1:12" s="185" customFormat="1" ht="15">
      <c r="A208" s="203" t="s">
        <v>1810</v>
      </c>
      <c r="B208" s="203"/>
      <c r="C208" s="203"/>
      <c r="D208" s="323"/>
      <c r="E208" s="309">
        <v>38000044950</v>
      </c>
      <c r="F208" s="323"/>
      <c r="G208" s="323"/>
      <c r="H208" s="324"/>
      <c r="I208" s="184"/>
      <c r="J208" s="184"/>
      <c r="K208" s="184"/>
      <c r="L208" s="184"/>
    </row>
    <row r="209" spans="1:12" s="185" customFormat="1" ht="15">
      <c r="A209" s="323"/>
      <c r="B209" s="323"/>
      <c r="C209" s="323"/>
      <c r="D209" s="323"/>
      <c r="E209" s="323"/>
      <c r="F209" s="323"/>
      <c r="G209" s="323"/>
      <c r="H209" s="322"/>
      <c r="I209" s="184"/>
      <c r="J209" s="184"/>
      <c r="K209" s="184"/>
      <c r="L209" s="184"/>
    </row>
    <row r="210" spans="1:12" s="185" customFormat="1" ht="15">
      <c r="A210" s="203" t="s">
        <v>1811</v>
      </c>
      <c r="B210" s="323"/>
      <c r="C210" s="323"/>
      <c r="D210" s="323"/>
      <c r="E210" s="315">
        <v>1.076095379692276</v>
      </c>
      <c r="F210" s="323"/>
      <c r="G210" s="323"/>
      <c r="H210" s="324"/>
      <c r="I210" s="184"/>
      <c r="J210" s="184"/>
      <c r="K210" s="184"/>
      <c r="L210" s="184"/>
    </row>
    <row r="211" spans="1:12" s="185" customFormat="1" ht="15">
      <c r="A211" s="203" t="s">
        <v>1812</v>
      </c>
      <c r="B211" s="323"/>
      <c r="C211" s="323"/>
      <c r="D211" s="323"/>
      <c r="E211" s="315">
        <v>1.03</v>
      </c>
      <c r="F211" s="323"/>
      <c r="G211" s="323"/>
      <c r="H211" s="324"/>
      <c r="I211" s="184"/>
      <c r="J211" s="184"/>
      <c r="K211" s="184"/>
      <c r="L211" s="184"/>
    </row>
    <row r="212" spans="1:12" s="185" customFormat="1" ht="22.5" customHeight="1">
      <c r="A212" s="849" t="s">
        <v>1813</v>
      </c>
      <c r="B212" s="849"/>
      <c r="C212" s="849"/>
      <c r="D212" s="849"/>
      <c r="E212" s="849"/>
      <c r="F212" s="849"/>
      <c r="G212" s="849"/>
      <c r="H212" s="849"/>
      <c r="I212" s="184"/>
      <c r="J212" s="184"/>
      <c r="K212" s="184"/>
      <c r="L212" s="184"/>
    </row>
    <row r="213" spans="1:12" s="185" customFormat="1" ht="12.75" customHeight="1">
      <c r="A213" s="850"/>
      <c r="B213" s="850"/>
      <c r="C213" s="850"/>
      <c r="D213" s="850"/>
      <c r="E213" s="850"/>
      <c r="F213" s="850"/>
      <c r="G213" s="850"/>
      <c r="H213" s="850"/>
      <c r="I213" s="184"/>
      <c r="J213" s="184"/>
      <c r="K213" s="184"/>
      <c r="L213" s="184"/>
    </row>
    <row r="214" spans="1:10" ht="15">
      <c r="A214" s="205" t="s">
        <v>1814</v>
      </c>
      <c r="B214" s="205"/>
      <c r="C214" s="206"/>
      <c r="D214" s="206"/>
      <c r="E214" s="206"/>
      <c r="F214" s="206"/>
      <c r="G214" s="206"/>
      <c r="H214" s="206"/>
      <c r="J214" s="325"/>
    </row>
    <row r="215" spans="1:8" ht="15">
      <c r="A215" s="203"/>
      <c r="B215" s="203"/>
      <c r="C215" s="203"/>
      <c r="D215" s="203"/>
      <c r="E215" s="203"/>
      <c r="F215" s="203"/>
      <c r="G215" s="203"/>
      <c r="H215" s="203"/>
    </row>
    <row r="216" spans="1:8" ht="15">
      <c r="A216" s="303" t="s">
        <v>1815</v>
      </c>
      <c r="B216" s="304"/>
      <c r="C216" s="203"/>
      <c r="D216" s="203"/>
      <c r="E216" s="326">
        <v>39906355935.02583</v>
      </c>
      <c r="F216" s="327"/>
      <c r="G216" s="203"/>
      <c r="H216" s="203"/>
    </row>
    <row r="217" spans="1:8" ht="15">
      <c r="A217" s="306"/>
      <c r="B217" s="306"/>
      <c r="C217" s="307"/>
      <c r="D217" s="307"/>
      <c r="E217" s="204"/>
      <c r="F217" s="245"/>
      <c r="G217" s="245"/>
      <c r="H217" s="203"/>
    </row>
    <row r="218" spans="1:8" ht="15">
      <c r="A218" s="308" t="s">
        <v>1816</v>
      </c>
      <c r="B218" s="306"/>
      <c r="C218" s="203"/>
      <c r="D218" s="203"/>
      <c r="E218" s="309">
        <v>58766242513.96</v>
      </c>
      <c r="F218" s="845" t="s">
        <v>1817</v>
      </c>
      <c r="G218" s="845"/>
      <c r="H218" s="328"/>
    </row>
    <row r="219" spans="1:9" ht="14.25" customHeight="1">
      <c r="A219" s="310"/>
      <c r="B219" s="306"/>
      <c r="C219" s="311"/>
      <c r="D219" s="311"/>
      <c r="E219" s="312"/>
      <c r="F219" s="845" t="s">
        <v>1818</v>
      </c>
      <c r="G219" s="845"/>
      <c r="H219" s="329">
        <v>0.031</v>
      </c>
      <c r="I219" s="330"/>
    </row>
    <row r="220" spans="1:8" ht="15">
      <c r="A220" s="203" t="s">
        <v>1797</v>
      </c>
      <c r="B220" s="203"/>
      <c r="C220" s="203"/>
      <c r="D220" s="203"/>
      <c r="E220" s="316">
        <v>0</v>
      </c>
      <c r="F220" s="245"/>
      <c r="G220" s="245"/>
      <c r="H220" s="319"/>
    </row>
    <row r="221" spans="1:8" ht="15">
      <c r="A221" s="203" t="s">
        <v>1799</v>
      </c>
      <c r="B221" s="203"/>
      <c r="C221" s="203"/>
      <c r="D221" s="203"/>
      <c r="E221" s="316" t="s">
        <v>2174</v>
      </c>
      <c r="F221" s="219"/>
      <c r="G221" s="219"/>
      <c r="H221" s="319"/>
    </row>
    <row r="222" spans="1:8" ht="15">
      <c r="A222" s="203" t="s">
        <v>1819</v>
      </c>
      <c r="B222" s="203"/>
      <c r="C222" s="203"/>
      <c r="D222" s="203"/>
      <c r="E222" s="316">
        <v>0</v>
      </c>
      <c r="F222" s="203"/>
      <c r="G222" s="310"/>
      <c r="H222" s="203"/>
    </row>
    <row r="223" spans="1:8" ht="15">
      <c r="A223" s="203" t="s">
        <v>1820</v>
      </c>
      <c r="B223" s="203"/>
      <c r="C223" s="203"/>
      <c r="D223" s="203"/>
      <c r="E223" s="316">
        <v>0</v>
      </c>
      <c r="F223" s="203"/>
      <c r="G223" s="310"/>
      <c r="H223" s="203"/>
    </row>
    <row r="224" spans="1:8" ht="15">
      <c r="A224" s="245" t="s">
        <v>1821</v>
      </c>
      <c r="B224" s="245"/>
      <c r="C224" s="203"/>
      <c r="D224" s="203"/>
      <c r="E224" s="331">
        <v>0</v>
      </c>
      <c r="F224" s="221"/>
      <c r="G224" s="203"/>
      <c r="H224" s="203"/>
    </row>
    <row r="225" spans="1:8" ht="25.5" customHeight="1" thickBot="1">
      <c r="A225" s="847" t="s">
        <v>1822</v>
      </c>
      <c r="B225" s="847"/>
      <c r="C225" s="847"/>
      <c r="D225" s="203"/>
      <c r="E225" s="332">
        <v>58766242513.96</v>
      </c>
      <c r="F225" s="203"/>
      <c r="G225" s="203"/>
      <c r="H225" s="203"/>
    </row>
    <row r="226" spans="1:12" s="185" customFormat="1" ht="13.5" customHeight="1" thickTop="1">
      <c r="A226" s="848"/>
      <c r="B226" s="848"/>
      <c r="C226" s="848"/>
      <c r="D226" s="848"/>
      <c r="E226" s="848"/>
      <c r="F226" s="848"/>
      <c r="G226" s="848"/>
      <c r="H226" s="848"/>
      <c r="I226" s="184"/>
      <c r="J226" s="184"/>
      <c r="K226" s="184"/>
      <c r="L226" s="184"/>
    </row>
    <row r="227" spans="1:8" ht="15">
      <c r="A227" s="237"/>
      <c r="B227" s="237"/>
      <c r="C227" s="203"/>
      <c r="D227" s="203"/>
      <c r="E227" s="333"/>
      <c r="F227" s="203"/>
      <c r="G227" s="203"/>
      <c r="H227" s="203"/>
    </row>
    <row r="228" spans="1:8" s="185" customFormat="1" ht="15">
      <c r="A228" s="334" t="s">
        <v>1823</v>
      </c>
      <c r="B228" s="334"/>
      <c r="C228" s="335"/>
      <c r="D228" s="335"/>
      <c r="E228" s="335"/>
      <c r="F228" s="335"/>
      <c r="G228" s="335"/>
      <c r="H228" s="336"/>
    </row>
    <row r="229" spans="1:8" s="185" customFormat="1" ht="15">
      <c r="A229" s="337"/>
      <c r="B229" s="337"/>
      <c r="C229" s="338"/>
      <c r="D229" s="338"/>
      <c r="E229" s="337"/>
      <c r="F229" s="337"/>
      <c r="G229" s="337"/>
      <c r="H229" s="337"/>
    </row>
    <row r="230" spans="1:8" s="185" customFormat="1" ht="15">
      <c r="A230" s="337" t="s">
        <v>1824</v>
      </c>
      <c r="B230" s="337"/>
      <c r="C230" s="183"/>
      <c r="D230" s="339"/>
      <c r="E230" s="309">
        <v>41109489165.32659</v>
      </c>
      <c r="F230" s="337"/>
      <c r="G230" s="340"/>
      <c r="H230" s="337"/>
    </row>
    <row r="231" spans="1:8" s="185" customFormat="1" ht="15">
      <c r="A231" s="337" t="s">
        <v>1825</v>
      </c>
      <c r="B231" s="337"/>
      <c r="C231" s="183"/>
      <c r="D231" s="338"/>
      <c r="E231" s="341">
        <v>17774069533.99341</v>
      </c>
      <c r="F231" s="337"/>
      <c r="G231" s="337"/>
      <c r="H231" s="337"/>
    </row>
    <row r="232" spans="1:8" s="185" customFormat="1" ht="16.5" customHeight="1" thickBot="1">
      <c r="A232" s="342" t="s">
        <v>264</v>
      </c>
      <c r="B232" s="342"/>
      <c r="C232" s="183"/>
      <c r="D232" s="343"/>
      <c r="E232" s="344">
        <v>58883558699.32</v>
      </c>
      <c r="F232" s="340"/>
      <c r="G232" s="337"/>
      <c r="H232" s="337"/>
    </row>
    <row r="233" spans="1:8" ht="42" customHeight="1" thickTop="1">
      <c r="A233" s="851"/>
      <c r="B233" s="851"/>
      <c r="C233" s="851"/>
      <c r="D233" s="851"/>
      <c r="E233" s="851"/>
      <c r="F233" s="851"/>
      <c r="G233" s="851"/>
      <c r="H233" s="851"/>
    </row>
    <row r="234" spans="1:8" s="185" customFormat="1" ht="15">
      <c r="A234" s="345" t="s">
        <v>1826</v>
      </c>
      <c r="B234" s="345"/>
      <c r="C234" s="346"/>
      <c r="D234" s="346"/>
      <c r="E234" s="346"/>
      <c r="F234" s="346"/>
      <c r="G234" s="346"/>
      <c r="H234" s="347"/>
    </row>
    <row r="235" spans="1:8" s="185" customFormat="1" ht="14.25">
      <c r="A235" s="348"/>
      <c r="B235" s="348"/>
      <c r="C235" s="349"/>
      <c r="D235" s="349"/>
      <c r="E235" s="349"/>
      <c r="F235" s="349"/>
      <c r="G235" s="349"/>
      <c r="H235" s="350"/>
    </row>
    <row r="236" spans="1:8" s="185" customFormat="1" ht="15">
      <c r="A236" s="351" t="s">
        <v>1827</v>
      </c>
      <c r="B236" s="351"/>
      <c r="C236" s="352" t="s">
        <v>1828</v>
      </c>
      <c r="D236" s="352"/>
      <c r="E236" s="353" t="s">
        <v>1829</v>
      </c>
      <c r="F236" s="354"/>
      <c r="G236" s="355"/>
      <c r="H236" s="356"/>
    </row>
    <row r="237" spans="1:8" s="185" customFormat="1" ht="15">
      <c r="A237" s="852">
        <v>43644</v>
      </c>
      <c r="B237" s="852"/>
      <c r="C237" s="357">
        <v>598253.26</v>
      </c>
      <c r="D237" s="358"/>
      <c r="E237" s="359">
        <v>0.00012187962830690575</v>
      </c>
      <c r="F237" s="354"/>
      <c r="G237" s="360"/>
      <c r="H237" s="361"/>
    </row>
    <row r="238" spans="1:8" s="185" customFormat="1" ht="15">
      <c r="A238" s="362"/>
      <c r="B238" s="362"/>
      <c r="C238" s="362"/>
      <c r="D238" s="362"/>
      <c r="E238" s="362"/>
      <c r="F238" s="362"/>
      <c r="G238" s="363"/>
      <c r="H238" s="362"/>
    </row>
    <row r="239" spans="1:8" s="185" customFormat="1" ht="15">
      <c r="A239" s="345" t="s">
        <v>1830</v>
      </c>
      <c r="B239" s="345"/>
      <c r="C239" s="346"/>
      <c r="D239" s="346"/>
      <c r="E239" s="346"/>
      <c r="F239" s="346"/>
      <c r="G239" s="346"/>
      <c r="H239" s="347"/>
    </row>
    <row r="240" spans="1:8" s="185" customFormat="1" ht="15">
      <c r="A240" s="362"/>
      <c r="B240" s="362"/>
      <c r="C240" s="362"/>
      <c r="D240" s="362"/>
      <c r="E240" s="362"/>
      <c r="F240" s="362"/>
      <c r="G240" s="362"/>
      <c r="H240" s="362"/>
    </row>
    <row r="241" spans="1:8" s="185" customFormat="1" ht="15">
      <c r="A241" s="351"/>
      <c r="B241" s="351"/>
      <c r="C241" s="364">
        <v>43644</v>
      </c>
      <c r="D241" s="365"/>
      <c r="E241" s="364">
        <v>43616</v>
      </c>
      <c r="F241" s="362"/>
      <c r="G241" s="362"/>
      <c r="H241" s="362"/>
    </row>
    <row r="242" spans="1:8" s="185" customFormat="1" ht="15">
      <c r="A242" s="351" t="s">
        <v>1831</v>
      </c>
      <c r="B242" s="351"/>
      <c r="C242" s="366"/>
      <c r="D242" s="366"/>
      <c r="E242" s="366"/>
      <c r="F242" s="362"/>
      <c r="G242" s="362"/>
      <c r="H242" s="362"/>
    </row>
    <row r="243" spans="1:8" s="185" customFormat="1" ht="15">
      <c r="A243" s="362" t="s">
        <v>1832</v>
      </c>
      <c r="B243" s="362"/>
      <c r="C243" s="367">
        <v>977070311.7299995</v>
      </c>
      <c r="D243" s="368"/>
      <c r="E243" s="367">
        <v>1039323477.65</v>
      </c>
      <c r="F243" s="362"/>
      <c r="G243" s="362"/>
      <c r="H243" s="362"/>
    </row>
    <row r="244" spans="1:8" s="185" customFormat="1" ht="15">
      <c r="A244" s="362" t="s">
        <v>1833</v>
      </c>
      <c r="B244" s="362"/>
      <c r="C244" s="369">
        <v>0</v>
      </c>
      <c r="D244" s="370"/>
      <c r="E244" s="369">
        <v>0</v>
      </c>
      <c r="F244" s="370"/>
      <c r="G244" s="371"/>
      <c r="H244" s="362"/>
    </row>
    <row r="245" spans="1:8" s="185" customFormat="1" ht="15">
      <c r="A245" s="362" t="s">
        <v>1834</v>
      </c>
      <c r="B245" s="362"/>
      <c r="C245" s="367">
        <v>12733406181.26</v>
      </c>
      <c r="D245" s="367"/>
      <c r="E245" s="367">
        <v>0</v>
      </c>
      <c r="F245" s="362"/>
      <c r="G245" s="371"/>
      <c r="H245" s="362"/>
    </row>
    <row r="246" spans="1:10" s="185" customFormat="1" ht="15">
      <c r="A246" s="362" t="s">
        <v>1835</v>
      </c>
      <c r="B246" s="362"/>
      <c r="C246" s="373">
        <v>102215773.3</v>
      </c>
      <c r="D246" s="300"/>
      <c r="E246" s="373">
        <v>128866916.63</v>
      </c>
      <c r="F246" s="362"/>
      <c r="G246" s="371"/>
      <c r="H246" s="362"/>
      <c r="J246" s="374"/>
    </row>
    <row r="247" spans="1:8" s="185" customFormat="1" ht="15">
      <c r="A247" s="362" t="s">
        <v>1836</v>
      </c>
      <c r="B247" s="362"/>
      <c r="C247" s="373">
        <v>127114020.17466967</v>
      </c>
      <c r="D247" s="370" t="s">
        <v>1837</v>
      </c>
      <c r="E247" s="373">
        <v>130256493.69430341</v>
      </c>
      <c r="F247" s="370" t="s">
        <v>1838</v>
      </c>
      <c r="G247" s="368"/>
      <c r="H247" s="362"/>
    </row>
    <row r="248" spans="1:8" s="185" customFormat="1" ht="15">
      <c r="A248" s="362" t="s">
        <v>1841</v>
      </c>
      <c r="B248" s="362"/>
      <c r="C248" s="375">
        <v>15823921.7</v>
      </c>
      <c r="D248" s="368"/>
      <c r="E248" s="375">
        <v>0</v>
      </c>
      <c r="F248" s="368"/>
      <c r="G248" s="368"/>
      <c r="H248" s="362"/>
    </row>
    <row r="249" spans="1:8" s="185" customFormat="1" ht="15">
      <c r="A249" s="351" t="s">
        <v>1839</v>
      </c>
      <c r="B249" s="362"/>
      <c r="C249" s="376"/>
      <c r="D249" s="370"/>
      <c r="E249" s="376"/>
      <c r="F249" s="370" t="s">
        <v>1838</v>
      </c>
      <c r="G249" s="368"/>
      <c r="H249" s="362"/>
    </row>
    <row r="250" spans="1:8" s="185" customFormat="1" ht="15">
      <c r="A250" s="362" t="s">
        <v>1840</v>
      </c>
      <c r="B250" s="362"/>
      <c r="C250" s="372">
        <v>-102215773.3</v>
      </c>
      <c r="D250" s="370" t="s">
        <v>1837</v>
      </c>
      <c r="E250" s="367">
        <v>-128866916.63</v>
      </c>
      <c r="F250" s="370"/>
      <c r="G250" s="368"/>
      <c r="H250" s="362"/>
    </row>
    <row r="251" spans="1:8" s="185" customFormat="1" ht="15">
      <c r="A251" s="362" t="s">
        <v>1842</v>
      </c>
      <c r="B251" s="362"/>
      <c r="C251" s="376">
        <v>-126859792.13432035</v>
      </c>
      <c r="D251" s="370" t="s">
        <v>1837</v>
      </c>
      <c r="E251" s="376">
        <v>-129995980.7069148</v>
      </c>
      <c r="F251" s="370" t="s">
        <v>1838</v>
      </c>
      <c r="G251" s="368"/>
      <c r="H251" s="362"/>
    </row>
    <row r="252" spans="1:8" s="185" customFormat="1" ht="15">
      <c r="A252" s="362" t="s">
        <v>1843</v>
      </c>
      <c r="B252" s="362"/>
      <c r="C252" s="376">
        <v>-988961386.3399996</v>
      </c>
      <c r="D252" s="370" t="s">
        <v>1837</v>
      </c>
      <c r="E252" s="376">
        <v>-1039323477.65</v>
      </c>
      <c r="F252" s="370" t="s">
        <v>1838</v>
      </c>
      <c r="G252" s="368"/>
      <c r="H252" s="362"/>
    </row>
    <row r="253" spans="1:8" s="185" customFormat="1" ht="15">
      <c r="A253" s="362" t="s">
        <v>1844</v>
      </c>
      <c r="B253" s="362"/>
      <c r="C253" s="376">
        <v>-12737339028.35</v>
      </c>
      <c r="D253" s="370"/>
      <c r="E253" s="376">
        <v>0</v>
      </c>
      <c r="F253" s="370"/>
      <c r="G253" s="368"/>
      <c r="H253" s="362"/>
    </row>
    <row r="254" spans="1:8" s="185" customFormat="1" ht="13.5" thickBot="1">
      <c r="A254" s="362" t="s">
        <v>1845</v>
      </c>
      <c r="B254" s="362"/>
      <c r="C254" s="377">
        <v>254228.04034805298</v>
      </c>
      <c r="D254" s="378"/>
      <c r="E254" s="377">
        <v>260512.98738884926</v>
      </c>
      <c r="F254" s="362"/>
      <c r="G254" s="362"/>
      <c r="H254" s="362"/>
    </row>
    <row r="255" spans="1:8" s="185" customFormat="1" ht="13.5" thickTop="1">
      <c r="A255" s="362"/>
      <c r="B255" s="362"/>
      <c r="C255" s="378"/>
      <c r="D255" s="378"/>
      <c r="E255" s="378"/>
      <c r="F255" s="362"/>
      <c r="G255" s="362"/>
      <c r="H255" s="362"/>
    </row>
    <row r="256" spans="1:12" s="185" customFormat="1" ht="15">
      <c r="A256" s="853"/>
      <c r="B256" s="853"/>
      <c r="C256" s="853"/>
      <c r="D256" s="853"/>
      <c r="E256" s="853"/>
      <c r="F256" s="853"/>
      <c r="G256" s="853"/>
      <c r="H256" s="853"/>
      <c r="I256" s="184"/>
      <c r="J256" s="184"/>
      <c r="K256" s="184"/>
      <c r="L256" s="184"/>
    </row>
    <row r="257" spans="1:8" s="288" customFormat="1" ht="11.25">
      <c r="A257" s="379" t="s">
        <v>1846</v>
      </c>
      <c r="B257" s="380"/>
      <c r="C257" s="381"/>
      <c r="D257" s="381"/>
      <c r="E257" s="379"/>
      <c r="F257" s="379"/>
      <c r="G257" s="379"/>
      <c r="H257" s="379"/>
    </row>
    <row r="258" spans="1:8" s="288" customFormat="1" ht="11.25">
      <c r="A258" s="379" t="s">
        <v>1847</v>
      </c>
      <c r="B258" s="382"/>
      <c r="C258" s="383"/>
      <c r="D258" s="384"/>
      <c r="E258" s="379"/>
      <c r="F258" s="379"/>
      <c r="G258" s="379"/>
      <c r="H258" s="379"/>
    </row>
    <row r="259" spans="1:8" s="288" customFormat="1" ht="11.25">
      <c r="A259" s="379"/>
      <c r="B259" s="382"/>
      <c r="C259" s="383"/>
      <c r="D259" s="384"/>
      <c r="E259" s="379"/>
      <c r="F259" s="379"/>
      <c r="G259" s="379"/>
      <c r="H259" s="379"/>
    </row>
    <row r="260" spans="1:8" s="288" customFormat="1" ht="11.25">
      <c r="A260" s="379"/>
      <c r="B260" s="382"/>
      <c r="C260" s="383"/>
      <c r="D260" s="384"/>
      <c r="E260" s="379"/>
      <c r="F260" s="379"/>
      <c r="G260" s="379"/>
      <c r="H260" s="379"/>
    </row>
    <row r="261" spans="1:8" ht="12.75" customHeight="1">
      <c r="A261" s="252" t="s">
        <v>1694</v>
      </c>
      <c r="B261" s="252"/>
      <c r="C261" s="253" t="s">
        <v>2170</v>
      </c>
      <c r="D261" s="254"/>
      <c r="E261" s="255"/>
      <c r="F261" s="256"/>
      <c r="G261" s="257"/>
      <c r="H261" s="252" t="s">
        <v>1848</v>
      </c>
    </row>
  </sheetData>
  <mergeCells count="47">
    <mergeCell ref="A225:C225"/>
    <mergeCell ref="A226:H226"/>
    <mergeCell ref="A233:H233"/>
    <mergeCell ref="A237:B237"/>
    <mergeCell ref="A256:H256"/>
    <mergeCell ref="F219:G219"/>
    <mergeCell ref="A180:H180"/>
    <mergeCell ref="A181:H181"/>
    <mergeCell ref="A182:H182"/>
    <mergeCell ref="A187:C187"/>
    <mergeCell ref="G194:H194"/>
    <mergeCell ref="G195:H195"/>
    <mergeCell ref="A201:B201"/>
    <mergeCell ref="A202:H202"/>
    <mergeCell ref="A212:H212"/>
    <mergeCell ref="A213:H213"/>
    <mergeCell ref="F218:G218"/>
    <mergeCell ref="A179:H179"/>
    <mergeCell ref="A133:H133"/>
    <mergeCell ref="A147:B147"/>
    <mergeCell ref="A149:B149"/>
    <mergeCell ref="A151:B151"/>
    <mergeCell ref="A155:B155"/>
    <mergeCell ref="A160:B160"/>
    <mergeCell ref="A164:B164"/>
    <mergeCell ref="A166:H166"/>
    <mergeCell ref="A174:C174"/>
    <mergeCell ref="A177:H177"/>
    <mergeCell ref="A178:H178"/>
    <mergeCell ref="A126:B126"/>
    <mergeCell ref="A91:H91"/>
    <mergeCell ref="A95:C95"/>
    <mergeCell ref="A109:H109"/>
    <mergeCell ref="A114:B114"/>
    <mergeCell ref="A115:B115"/>
    <mergeCell ref="A116:B116"/>
    <mergeCell ref="A117:B117"/>
    <mergeCell ref="A118:B118"/>
    <mergeCell ref="A119:B119"/>
    <mergeCell ref="A124:B124"/>
    <mergeCell ref="A125:B125"/>
    <mergeCell ref="A84:H84"/>
    <mergeCell ref="A3:C3"/>
    <mergeCell ref="A6:H6"/>
    <mergeCell ref="A7:H7"/>
    <mergeCell ref="A9:H9"/>
    <mergeCell ref="A83:H83"/>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5" r:id="rId3"/>
  <rowBreaks count="2" manualBreakCount="2">
    <brk id="92" max="16383" man="1"/>
    <brk id="18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2"/>
  <sheetViews>
    <sheetView showGridLines="0" zoomScale="80" zoomScaleNormal="80" zoomScaleSheetLayoutView="80" zoomScalePageLayoutView="85" workbookViewId="0" topLeftCell="A1255">
      <selection activeCell="M32" sqref="M32"/>
    </sheetView>
  </sheetViews>
  <sheetFormatPr defaultColWidth="9.140625" defaultRowHeight="15"/>
  <cols>
    <col min="1" max="1" width="14.7109375" style="324" customWidth="1"/>
    <col min="2" max="2" width="3.7109375" style="324" customWidth="1"/>
    <col min="3" max="3" width="20.28125" style="324" customWidth="1"/>
    <col min="4" max="4" width="1.7109375" style="324" customWidth="1"/>
    <col min="5" max="5" width="17.421875" style="324" customWidth="1"/>
    <col min="6" max="6" width="2.7109375" style="441" customWidth="1"/>
    <col min="7" max="7" width="21.57421875" style="324" customWidth="1"/>
    <col min="8" max="8" width="1.7109375" style="324" customWidth="1"/>
    <col min="9" max="9" width="15.00390625" style="324" customWidth="1"/>
    <col min="10" max="10" width="1.57421875" style="324" customWidth="1"/>
    <col min="11" max="11" width="17.8515625" style="591" customWidth="1"/>
    <col min="12" max="12" width="1.7109375" style="324" customWidth="1"/>
    <col min="13" max="13" width="15.8515625" style="592" customWidth="1"/>
    <col min="14" max="14" width="16.57421875" style="324" bestFit="1" customWidth="1"/>
    <col min="15" max="15" width="24.28125" style="324" customWidth="1"/>
    <col min="16" max="16" width="41.140625" style="324" customWidth="1"/>
    <col min="17" max="17" width="14.28125" style="324" customWidth="1"/>
    <col min="18" max="18" width="16.57421875" style="324" customWidth="1"/>
    <col min="19" max="19" width="14.28125" style="324" customWidth="1"/>
    <col min="20" max="20" width="14.8515625" style="324" customWidth="1"/>
    <col min="21" max="21" width="11.28125" style="324" bestFit="1" customWidth="1"/>
    <col min="22" max="22" width="9.140625" style="324" customWidth="1"/>
    <col min="23" max="23" width="12.8515625" style="324" bestFit="1" customWidth="1"/>
    <col min="24" max="16384" width="9.140625" style="324" customWidth="1"/>
  </cols>
  <sheetData>
    <row r="1" spans="1:18" ht="23.25">
      <c r="A1" s="385" t="s">
        <v>1606</v>
      </c>
      <c r="B1" s="181"/>
      <c r="C1" s="181"/>
      <c r="D1" s="181"/>
      <c r="E1" s="181"/>
      <c r="F1" s="386"/>
      <c r="G1" s="182"/>
      <c r="H1" s="182"/>
      <c r="I1" s="182"/>
      <c r="J1" s="183"/>
      <c r="K1" s="387"/>
      <c r="L1" s="182"/>
      <c r="M1" s="182"/>
      <c r="N1" s="388"/>
      <c r="R1" s="388"/>
    </row>
    <row r="2" spans="1:18" ht="15.75">
      <c r="A2" s="389" t="s">
        <v>1607</v>
      </c>
      <c r="B2" s="389"/>
      <c r="C2" s="389"/>
      <c r="D2" s="389"/>
      <c r="E2" s="389"/>
      <c r="F2" s="390"/>
      <c r="G2" s="391">
        <v>43644</v>
      </c>
      <c r="H2" s="183" t="s">
        <v>1849</v>
      </c>
      <c r="I2" s="324" t="s">
        <v>1849</v>
      </c>
      <c r="J2" s="183" t="s">
        <v>1849</v>
      </c>
      <c r="K2" s="392" t="s">
        <v>1849</v>
      </c>
      <c r="L2" s="183" t="s">
        <v>1849</v>
      </c>
      <c r="M2" s="393" t="s">
        <v>1849</v>
      </c>
      <c r="N2" s="388"/>
      <c r="R2" s="388"/>
    </row>
    <row r="3" spans="1:18" ht="15.75">
      <c r="A3" s="389" t="s">
        <v>1849</v>
      </c>
      <c r="B3" s="389" t="s">
        <v>1849</v>
      </c>
      <c r="C3" s="389" t="s">
        <v>1849</v>
      </c>
      <c r="D3" s="389" t="s">
        <v>1849</v>
      </c>
      <c r="E3" s="389" t="s">
        <v>1849</v>
      </c>
      <c r="F3" s="390" t="s">
        <v>1849</v>
      </c>
      <c r="G3" s="183" t="s">
        <v>1849</v>
      </c>
      <c r="H3" s="183" t="s">
        <v>1849</v>
      </c>
      <c r="I3" s="394" t="s">
        <v>1849</v>
      </c>
      <c r="J3" s="183" t="s">
        <v>1849</v>
      </c>
      <c r="K3" s="392" t="s">
        <v>1849</v>
      </c>
      <c r="L3" s="183" t="s">
        <v>1849</v>
      </c>
      <c r="M3" s="393" t="s">
        <v>1849</v>
      </c>
      <c r="N3" s="388"/>
      <c r="R3" s="388"/>
    </row>
    <row r="4" spans="1:18" ht="15">
      <c r="A4" s="183" t="s">
        <v>1849</v>
      </c>
      <c r="B4" s="183" t="s">
        <v>1849</v>
      </c>
      <c r="C4" s="183" t="s">
        <v>1849</v>
      </c>
      <c r="D4" s="183" t="s">
        <v>1849</v>
      </c>
      <c r="E4" s="183" t="s">
        <v>1849</v>
      </c>
      <c r="F4" s="395" t="s">
        <v>1849</v>
      </c>
      <c r="G4" s="183" t="s">
        <v>1849</v>
      </c>
      <c r="H4" s="183" t="s">
        <v>1849</v>
      </c>
      <c r="I4" s="183" t="s">
        <v>1849</v>
      </c>
      <c r="J4" s="183" t="s">
        <v>1849</v>
      </c>
      <c r="K4" s="392" t="s">
        <v>1849</v>
      </c>
      <c r="L4" s="183" t="s">
        <v>1849</v>
      </c>
      <c r="M4" s="393" t="s">
        <v>1849</v>
      </c>
      <c r="N4" s="388"/>
      <c r="R4" s="388"/>
    </row>
    <row r="5" spans="1:18" ht="15">
      <c r="A5" s="183" t="s">
        <v>1849</v>
      </c>
      <c r="B5" s="183" t="s">
        <v>1849</v>
      </c>
      <c r="C5" s="183" t="s">
        <v>1849</v>
      </c>
      <c r="D5" s="183" t="s">
        <v>1849</v>
      </c>
      <c r="E5" s="183" t="s">
        <v>1849</v>
      </c>
      <c r="F5" s="395" t="s">
        <v>1849</v>
      </c>
      <c r="G5" s="183" t="s">
        <v>1849</v>
      </c>
      <c r="H5" s="183" t="s">
        <v>1849</v>
      </c>
      <c r="I5" s="183" t="s">
        <v>1849</v>
      </c>
      <c r="J5" s="183" t="s">
        <v>1849</v>
      </c>
      <c r="K5" s="392" t="s">
        <v>1849</v>
      </c>
      <c r="L5" s="183" t="s">
        <v>1849</v>
      </c>
      <c r="M5" s="393" t="s">
        <v>1849</v>
      </c>
      <c r="N5" s="388"/>
      <c r="R5" s="388"/>
    </row>
    <row r="6" spans="1:18" ht="15">
      <c r="A6" s="396" t="s">
        <v>1850</v>
      </c>
      <c r="B6" s="396"/>
      <c r="C6" s="396"/>
      <c r="D6" s="396"/>
      <c r="E6" s="396"/>
      <c r="F6" s="397" t="s">
        <v>1849</v>
      </c>
      <c r="G6" s="398" t="s">
        <v>1849</v>
      </c>
      <c r="H6" s="398" t="s">
        <v>1849</v>
      </c>
      <c r="I6" s="398" t="s">
        <v>1849</v>
      </c>
      <c r="J6" s="398" t="s">
        <v>1849</v>
      </c>
      <c r="K6" s="399" t="s">
        <v>1849</v>
      </c>
      <c r="L6" s="400" t="s">
        <v>1849</v>
      </c>
      <c r="M6" s="401" t="s">
        <v>1849</v>
      </c>
      <c r="N6" s="388"/>
      <c r="R6" s="388"/>
    </row>
    <row r="7" spans="1:18" ht="15">
      <c r="A7" s="183"/>
      <c r="B7" s="183"/>
      <c r="C7" s="183"/>
      <c r="D7" s="183"/>
      <c r="E7" s="183"/>
      <c r="F7" s="395" t="s">
        <v>1849</v>
      </c>
      <c r="G7" s="183" t="s">
        <v>1849</v>
      </c>
      <c r="H7" s="183" t="s">
        <v>1849</v>
      </c>
      <c r="I7" s="183" t="s">
        <v>1849</v>
      </c>
      <c r="J7" s="183" t="s">
        <v>1849</v>
      </c>
      <c r="K7" s="392" t="s">
        <v>1849</v>
      </c>
      <c r="L7" s="183" t="s">
        <v>1849</v>
      </c>
      <c r="M7" s="183" t="s">
        <v>1849</v>
      </c>
      <c r="N7" s="388"/>
      <c r="R7" s="388"/>
    </row>
    <row r="8" spans="1:18" ht="15" customHeight="1">
      <c r="A8" s="402" t="s">
        <v>1851</v>
      </c>
      <c r="B8" s="402"/>
      <c r="C8" s="402"/>
      <c r="D8" s="402"/>
      <c r="E8" s="402"/>
      <c r="F8" s="855">
        <v>47158852947.4</v>
      </c>
      <c r="G8" s="855"/>
      <c r="H8" s="183" t="s">
        <v>1849</v>
      </c>
      <c r="I8" s="183" t="s">
        <v>1849</v>
      </c>
      <c r="J8" s="183" t="s">
        <v>1849</v>
      </c>
      <c r="K8" s="392" t="s">
        <v>1849</v>
      </c>
      <c r="L8" s="183" t="s">
        <v>1849</v>
      </c>
      <c r="M8" s="183" t="s">
        <v>1849</v>
      </c>
      <c r="N8" s="388"/>
      <c r="R8" s="388"/>
    </row>
    <row r="9" spans="1:18" ht="15" customHeight="1">
      <c r="A9" s="402" t="s">
        <v>1852</v>
      </c>
      <c r="B9" s="402"/>
      <c r="C9" s="402"/>
      <c r="D9" s="402"/>
      <c r="E9" s="402"/>
      <c r="F9" s="855">
        <v>58902699489.06</v>
      </c>
      <c r="G9" s="856"/>
      <c r="H9" s="183" t="s">
        <v>1849</v>
      </c>
      <c r="I9" s="338" t="s">
        <v>1849</v>
      </c>
      <c r="J9" s="338" t="s">
        <v>1849</v>
      </c>
      <c r="K9" s="403" t="s">
        <v>1849</v>
      </c>
      <c r="L9" s="183" t="s">
        <v>1849</v>
      </c>
      <c r="M9" s="183" t="s">
        <v>1849</v>
      </c>
      <c r="N9" s="388"/>
      <c r="R9" s="388"/>
    </row>
    <row r="10" spans="1:18" ht="15">
      <c r="A10" s="402" t="s">
        <v>1853</v>
      </c>
      <c r="B10" s="402"/>
      <c r="C10" s="402"/>
      <c r="D10" s="183"/>
      <c r="E10" s="183"/>
      <c r="F10" s="404" t="s">
        <v>1849</v>
      </c>
      <c r="G10" s="405">
        <v>336929</v>
      </c>
      <c r="H10" s="183" t="s">
        <v>1849</v>
      </c>
      <c r="I10" s="183" t="s">
        <v>1849</v>
      </c>
      <c r="J10" s="183" t="s">
        <v>1849</v>
      </c>
      <c r="K10" s="392" t="s">
        <v>1849</v>
      </c>
      <c r="L10" s="183" t="s">
        <v>1849</v>
      </c>
      <c r="M10" s="183" t="s">
        <v>1849</v>
      </c>
      <c r="N10" s="388"/>
      <c r="R10" s="388"/>
    </row>
    <row r="11" spans="1:18" ht="15">
      <c r="A11" s="324" t="s">
        <v>1854</v>
      </c>
      <c r="B11" s="183"/>
      <c r="D11" s="183"/>
      <c r="E11" s="183"/>
      <c r="F11" s="404" t="s">
        <v>1849</v>
      </c>
      <c r="G11" s="406">
        <v>174822</v>
      </c>
      <c r="H11" s="183" t="s">
        <v>1849</v>
      </c>
      <c r="I11" s="183" t="s">
        <v>1849</v>
      </c>
      <c r="J11" s="183" t="s">
        <v>1849</v>
      </c>
      <c r="K11" s="392" t="s">
        <v>1849</v>
      </c>
      <c r="L11" s="183" t="s">
        <v>1849</v>
      </c>
      <c r="M11" s="183" t="s">
        <v>1849</v>
      </c>
      <c r="N11" s="388"/>
      <c r="R11" s="388"/>
    </row>
    <row r="12" spans="1:18" ht="15">
      <c r="A12" s="324" t="s">
        <v>1855</v>
      </c>
      <c r="B12" s="183"/>
      <c r="D12" s="183"/>
      <c r="E12" s="183"/>
      <c r="F12" s="404" t="s">
        <v>1849</v>
      </c>
      <c r="G12" s="407">
        <v>0.0004772137620826821</v>
      </c>
      <c r="H12" s="183" t="s">
        <v>1849</v>
      </c>
      <c r="I12" s="183" t="s">
        <v>1849</v>
      </c>
      <c r="J12" s="183" t="s">
        <v>1849</v>
      </c>
      <c r="K12" s="392" t="s">
        <v>1849</v>
      </c>
      <c r="L12" s="183" t="s">
        <v>1849</v>
      </c>
      <c r="M12" s="183" t="s">
        <v>1849</v>
      </c>
      <c r="N12" s="388"/>
      <c r="R12" s="388"/>
    </row>
    <row r="13" spans="1:18" ht="15">
      <c r="A13" s="183" t="s">
        <v>1856</v>
      </c>
      <c r="B13" s="183"/>
      <c r="C13" s="183"/>
      <c r="D13" s="183"/>
      <c r="E13" s="183"/>
      <c r="F13" s="404" t="s">
        <v>1849</v>
      </c>
      <c r="G13" s="405">
        <v>267188</v>
      </c>
      <c r="H13" s="183" t="s">
        <v>1849</v>
      </c>
      <c r="I13" s="183" t="s">
        <v>1849</v>
      </c>
      <c r="J13" s="183" t="s">
        <v>1849</v>
      </c>
      <c r="K13" s="392" t="s">
        <v>1849</v>
      </c>
      <c r="L13" s="183" t="s">
        <v>1849</v>
      </c>
      <c r="M13" s="183" t="s">
        <v>1849</v>
      </c>
      <c r="N13" s="388"/>
      <c r="R13" s="388"/>
    </row>
    <row r="14" spans="1:18" ht="15">
      <c r="A14" s="183" t="s">
        <v>1857</v>
      </c>
      <c r="B14" s="183"/>
      <c r="C14" s="183"/>
      <c r="D14" s="183"/>
      <c r="E14" s="183"/>
      <c r="F14" s="404" t="s">
        <v>1849</v>
      </c>
      <c r="G14" s="405">
        <v>259739</v>
      </c>
      <c r="H14" s="183" t="s">
        <v>1849</v>
      </c>
      <c r="I14" s="183" t="s">
        <v>1849</v>
      </c>
      <c r="J14" s="183" t="s">
        <v>1849</v>
      </c>
      <c r="K14" s="392" t="s">
        <v>1849</v>
      </c>
      <c r="L14" s="183" t="s">
        <v>1849</v>
      </c>
      <c r="M14" s="393" t="s">
        <v>1849</v>
      </c>
      <c r="N14" s="388"/>
      <c r="R14" s="388"/>
    </row>
    <row r="15" spans="1:18" ht="14.25">
      <c r="A15" s="183"/>
      <c r="B15" s="183"/>
      <c r="C15" s="183"/>
      <c r="D15" s="183"/>
      <c r="E15" s="183"/>
      <c r="F15" s="183" t="s">
        <v>1849</v>
      </c>
      <c r="G15" s="393" t="s">
        <v>1858</v>
      </c>
      <c r="H15" s="183" t="s">
        <v>1849</v>
      </c>
      <c r="I15" s="408" t="s">
        <v>1859</v>
      </c>
      <c r="J15" s="183" t="s">
        <v>1849</v>
      </c>
      <c r="K15" s="409"/>
      <c r="L15" s="183" t="s">
        <v>1849</v>
      </c>
      <c r="M15" s="393" t="s">
        <v>1849</v>
      </c>
      <c r="N15" s="388"/>
      <c r="R15" s="388"/>
    </row>
    <row r="16" spans="1:18" ht="15">
      <c r="A16" s="183" t="s">
        <v>1860</v>
      </c>
      <c r="B16" s="183"/>
      <c r="C16" s="183"/>
      <c r="D16" s="183"/>
      <c r="E16" s="183"/>
      <c r="F16" s="183" t="s">
        <v>1849</v>
      </c>
      <c r="G16" s="410">
        <v>0.693912050275989</v>
      </c>
      <c r="H16" s="183" t="s">
        <v>1849</v>
      </c>
      <c r="I16" s="411">
        <v>0.564496299628478</v>
      </c>
      <c r="J16" s="183" t="s">
        <v>1849</v>
      </c>
      <c r="K16" s="392" t="s">
        <v>1849</v>
      </c>
      <c r="L16" s="183" t="s">
        <v>1849</v>
      </c>
      <c r="M16" s="393" t="s">
        <v>1849</v>
      </c>
      <c r="N16" s="388"/>
      <c r="R16" s="388"/>
    </row>
    <row r="17" spans="1:18" ht="15">
      <c r="A17" s="183" t="s">
        <v>1861</v>
      </c>
      <c r="B17" s="183"/>
      <c r="C17" s="183"/>
      <c r="D17" s="183"/>
      <c r="E17" s="183"/>
      <c r="F17" s="183" t="s">
        <v>1849</v>
      </c>
      <c r="G17" s="410">
        <v>0.60364133532384</v>
      </c>
      <c r="H17" s="183" t="s">
        <v>1849</v>
      </c>
      <c r="I17" s="411">
        <v>0.495976565758871</v>
      </c>
      <c r="J17" s="183" t="s">
        <v>1849</v>
      </c>
      <c r="K17" s="392" t="s">
        <v>1849</v>
      </c>
      <c r="L17" s="183" t="s">
        <v>1849</v>
      </c>
      <c r="M17" s="393" t="s">
        <v>1849</v>
      </c>
      <c r="N17" s="388"/>
      <c r="R17" s="388"/>
    </row>
    <row r="18" spans="1:18" ht="15">
      <c r="A18" s="183" t="s">
        <v>1862</v>
      </c>
      <c r="B18" s="183"/>
      <c r="C18" s="183"/>
      <c r="D18" s="183"/>
      <c r="E18" s="183"/>
      <c r="F18" s="183" t="s">
        <v>1849</v>
      </c>
      <c r="G18" s="410">
        <v>0.717075613413112</v>
      </c>
      <c r="H18" s="183" t="s">
        <v>1849</v>
      </c>
      <c r="I18" s="183" t="s">
        <v>1849</v>
      </c>
      <c r="J18" s="183" t="s">
        <v>1849</v>
      </c>
      <c r="K18" s="392" t="s">
        <v>1849</v>
      </c>
      <c r="L18" s="183" t="s">
        <v>1849</v>
      </c>
      <c r="M18" s="393" t="s">
        <v>1849</v>
      </c>
      <c r="N18" s="388"/>
      <c r="R18" s="388"/>
    </row>
    <row r="19" spans="1:18" ht="15">
      <c r="A19" s="324" t="s">
        <v>1863</v>
      </c>
      <c r="B19" s="183"/>
      <c r="D19" s="183"/>
      <c r="E19" s="183"/>
      <c r="F19" s="183" t="s">
        <v>1849</v>
      </c>
      <c r="G19" s="410">
        <v>0.03059</v>
      </c>
      <c r="H19" s="183" t="s">
        <v>1849</v>
      </c>
      <c r="I19" s="183" t="s">
        <v>1849</v>
      </c>
      <c r="J19" s="183" t="s">
        <v>1849</v>
      </c>
      <c r="K19" s="392" t="s">
        <v>1849</v>
      </c>
      <c r="L19" s="183" t="s">
        <v>1849</v>
      </c>
      <c r="M19" s="393" t="s">
        <v>1849</v>
      </c>
      <c r="N19" s="388"/>
      <c r="R19" s="388"/>
    </row>
    <row r="20" spans="1:18" ht="15">
      <c r="A20" s="183" t="s">
        <v>1864</v>
      </c>
      <c r="B20" s="183"/>
      <c r="C20" s="183"/>
      <c r="D20" s="183"/>
      <c r="E20" s="183"/>
      <c r="F20" s="183" t="s">
        <v>1849</v>
      </c>
      <c r="G20" s="412">
        <v>25.2815</v>
      </c>
      <c r="H20" s="392" t="s">
        <v>1849</v>
      </c>
      <c r="I20" s="392" t="s">
        <v>1849</v>
      </c>
      <c r="J20" s="413" t="s">
        <v>1849</v>
      </c>
      <c r="K20" s="392" t="s">
        <v>1849</v>
      </c>
      <c r="L20" s="183" t="s">
        <v>1849</v>
      </c>
      <c r="M20" s="393" t="s">
        <v>1849</v>
      </c>
      <c r="N20" s="388"/>
      <c r="R20" s="388"/>
    </row>
    <row r="21" spans="1:18" ht="15">
      <c r="A21" s="183" t="s">
        <v>1865</v>
      </c>
      <c r="B21" s="183"/>
      <c r="C21" s="183"/>
      <c r="D21" s="183"/>
      <c r="E21" s="183"/>
      <c r="F21" s="183" t="s">
        <v>1849</v>
      </c>
      <c r="G21" s="412">
        <v>52.2871</v>
      </c>
      <c r="H21" s="183" t="s">
        <v>1849</v>
      </c>
      <c r="I21" s="183" t="s">
        <v>1849</v>
      </c>
      <c r="J21" s="413" t="s">
        <v>1849</v>
      </c>
      <c r="K21" s="392" t="s">
        <v>1849</v>
      </c>
      <c r="L21" s="183" t="s">
        <v>1849</v>
      </c>
      <c r="M21" s="393" t="s">
        <v>1849</v>
      </c>
      <c r="N21" s="388"/>
      <c r="R21" s="388"/>
    </row>
    <row r="22" spans="1:18" ht="15">
      <c r="A22" s="183" t="s">
        <v>1866</v>
      </c>
      <c r="B22" s="183"/>
      <c r="C22" s="183"/>
      <c r="D22" s="183"/>
      <c r="E22" s="183"/>
      <c r="F22" s="183" t="s">
        <v>1849</v>
      </c>
      <c r="G22" s="412">
        <v>27.0056</v>
      </c>
      <c r="H22" s="183" t="s">
        <v>1849</v>
      </c>
      <c r="I22" s="183" t="s">
        <v>1849</v>
      </c>
      <c r="J22" s="413" t="s">
        <v>1849</v>
      </c>
      <c r="K22" s="392" t="s">
        <v>1849</v>
      </c>
      <c r="L22" s="183" t="s">
        <v>1849</v>
      </c>
      <c r="M22" s="393" t="s">
        <v>1849</v>
      </c>
      <c r="N22" s="388"/>
      <c r="R22" s="388"/>
    </row>
    <row r="23" spans="1:18" ht="15">
      <c r="A23" s="183" t="s">
        <v>1849</v>
      </c>
      <c r="B23" s="183" t="s">
        <v>1849</v>
      </c>
      <c r="C23" s="183" t="s">
        <v>1849</v>
      </c>
      <c r="D23" s="183" t="s">
        <v>1849</v>
      </c>
      <c r="E23" s="183" t="s">
        <v>1849</v>
      </c>
      <c r="F23" s="183" t="s">
        <v>1849</v>
      </c>
      <c r="G23" s="414" t="s">
        <v>1849</v>
      </c>
      <c r="H23" s="183" t="s">
        <v>1849</v>
      </c>
      <c r="I23" s="183" t="s">
        <v>1849</v>
      </c>
      <c r="J23" s="413" t="s">
        <v>1849</v>
      </c>
      <c r="K23" s="392" t="s">
        <v>1849</v>
      </c>
      <c r="L23" s="183" t="s">
        <v>1849</v>
      </c>
      <c r="M23" s="393" t="s">
        <v>1849</v>
      </c>
      <c r="N23" s="388"/>
      <c r="R23" s="388"/>
    </row>
    <row r="24" spans="1:18" ht="18.75" customHeight="1">
      <c r="A24" s="857" t="s">
        <v>1867</v>
      </c>
      <c r="B24" s="857"/>
      <c r="C24" s="857"/>
      <c r="D24" s="857"/>
      <c r="E24" s="857"/>
      <c r="F24" s="857"/>
      <c r="G24" s="857"/>
      <c r="H24" s="857"/>
      <c r="I24" s="857"/>
      <c r="J24" s="857"/>
      <c r="K24" s="857"/>
      <c r="L24" s="857"/>
      <c r="M24" s="857"/>
      <c r="N24" s="388"/>
      <c r="R24" s="388"/>
    </row>
    <row r="25" spans="1:18" ht="22.5" customHeight="1">
      <c r="A25" s="858" t="s">
        <v>1868</v>
      </c>
      <c r="B25" s="858"/>
      <c r="C25" s="858"/>
      <c r="D25" s="858"/>
      <c r="E25" s="858"/>
      <c r="F25" s="858"/>
      <c r="G25" s="858"/>
      <c r="H25" s="858"/>
      <c r="I25" s="858"/>
      <c r="J25" s="858"/>
      <c r="K25" s="858"/>
      <c r="L25" s="858"/>
      <c r="M25" s="858"/>
      <c r="N25" s="388"/>
      <c r="R25" s="388"/>
    </row>
    <row r="26" spans="1:18" ht="15">
      <c r="A26" s="183" t="s">
        <v>1849</v>
      </c>
      <c r="B26" s="183" t="s">
        <v>1849</v>
      </c>
      <c r="C26" s="183" t="s">
        <v>1849</v>
      </c>
      <c r="D26" s="183" t="s">
        <v>1849</v>
      </c>
      <c r="E26" s="183" t="s">
        <v>1849</v>
      </c>
      <c r="F26" s="183" t="s">
        <v>1849</v>
      </c>
      <c r="G26" s="392" t="s">
        <v>1849</v>
      </c>
      <c r="H26" s="183" t="s">
        <v>1849</v>
      </c>
      <c r="I26" s="183" t="s">
        <v>1849</v>
      </c>
      <c r="J26" s="413" t="s">
        <v>1849</v>
      </c>
      <c r="K26" s="392" t="s">
        <v>1849</v>
      </c>
      <c r="L26" s="183" t="s">
        <v>1849</v>
      </c>
      <c r="M26" s="393" t="s">
        <v>1849</v>
      </c>
      <c r="N26" s="388"/>
      <c r="R26" s="388"/>
    </row>
    <row r="27" spans="1:18" ht="27.75" customHeight="1">
      <c r="A27" s="859" t="s">
        <v>1869</v>
      </c>
      <c r="B27" s="859"/>
      <c r="C27" s="859"/>
      <c r="D27" s="859"/>
      <c r="E27" s="859"/>
      <c r="F27" s="859"/>
      <c r="G27" s="859"/>
      <c r="H27" s="859"/>
      <c r="I27" s="859"/>
      <c r="J27" s="859"/>
      <c r="K27" s="859"/>
      <c r="L27" s="859"/>
      <c r="M27" s="859"/>
      <c r="N27" s="388"/>
      <c r="R27" s="388"/>
    </row>
    <row r="28" spans="1:18" ht="18" customHeight="1">
      <c r="A28" s="183"/>
      <c r="B28" s="183"/>
      <c r="C28" s="183"/>
      <c r="D28" s="183"/>
      <c r="E28" s="183"/>
      <c r="F28" s="395"/>
      <c r="G28" s="183"/>
      <c r="H28" s="183"/>
      <c r="I28" s="183"/>
      <c r="J28" s="183"/>
      <c r="K28" s="392"/>
      <c r="L28" s="183"/>
      <c r="M28" s="393"/>
      <c r="N28" s="388"/>
      <c r="R28" s="388"/>
    </row>
    <row r="29" spans="1:18" ht="15">
      <c r="A29" s="334" t="s">
        <v>1870</v>
      </c>
      <c r="B29" s="334"/>
      <c r="C29" s="334"/>
      <c r="D29" s="334"/>
      <c r="E29" s="334"/>
      <c r="F29" s="415"/>
      <c r="G29" s="335"/>
      <c r="H29" s="335"/>
      <c r="I29" s="335"/>
      <c r="J29" s="335"/>
      <c r="K29" s="416"/>
      <c r="L29" s="336"/>
      <c r="M29" s="417"/>
      <c r="N29" s="388"/>
      <c r="R29" s="388"/>
    </row>
    <row r="30" spans="1:18" ht="15">
      <c r="A30" s="854" t="s">
        <v>1849</v>
      </c>
      <c r="B30" s="854"/>
      <c r="C30" s="854"/>
      <c r="D30" s="854"/>
      <c r="E30" s="854"/>
      <c r="F30" s="854"/>
      <c r="G30" s="854"/>
      <c r="H30" s="854"/>
      <c r="I30" s="854"/>
      <c r="J30" s="854"/>
      <c r="K30" s="854"/>
      <c r="L30" s="854"/>
      <c r="M30" s="854"/>
      <c r="N30" s="388"/>
      <c r="R30" s="388"/>
    </row>
    <row r="31" spans="1:18" ht="14.25">
      <c r="A31" s="418" t="s">
        <v>1871</v>
      </c>
      <c r="B31" s="418" t="s">
        <v>1849</v>
      </c>
      <c r="C31" s="418" t="s">
        <v>1849</v>
      </c>
      <c r="D31" s="418" t="s">
        <v>1849</v>
      </c>
      <c r="E31" s="418" t="s">
        <v>1849</v>
      </c>
      <c r="F31" s="418" t="s">
        <v>1849</v>
      </c>
      <c r="G31" s="419" t="s">
        <v>912</v>
      </c>
      <c r="H31" s="420" t="s">
        <v>1849</v>
      </c>
      <c r="I31" s="419" t="s">
        <v>1872</v>
      </c>
      <c r="J31" s="420" t="s">
        <v>1849</v>
      </c>
      <c r="K31" s="419" t="s">
        <v>1873</v>
      </c>
      <c r="L31" s="421" t="s">
        <v>1849</v>
      </c>
      <c r="M31" s="419" t="s">
        <v>1872</v>
      </c>
      <c r="N31" s="388"/>
      <c r="R31" s="388"/>
    </row>
    <row r="32" spans="1:18" ht="14.25">
      <c r="A32" s="337" t="s">
        <v>1874</v>
      </c>
      <c r="B32" s="337" t="s">
        <v>1849</v>
      </c>
      <c r="C32" s="337" t="s">
        <v>1849</v>
      </c>
      <c r="D32" s="337" t="s">
        <v>1849</v>
      </c>
      <c r="E32" s="337" t="s">
        <v>1849</v>
      </c>
      <c r="F32" s="422" t="s">
        <v>1849</v>
      </c>
      <c r="G32" s="423">
        <v>336315</v>
      </c>
      <c r="H32" s="420" t="s">
        <v>1849</v>
      </c>
      <c r="I32" s="424">
        <v>99.8177657607389</v>
      </c>
      <c r="J32" s="420" t="s">
        <v>1849</v>
      </c>
      <c r="K32" s="425">
        <v>58800833538.8</v>
      </c>
      <c r="L32" s="421" t="s">
        <v>1849</v>
      </c>
      <c r="M32" s="424">
        <v>99.8270606421376</v>
      </c>
      <c r="N32" s="388"/>
      <c r="R32" s="388"/>
    </row>
    <row r="33" spans="1:18" ht="14.25">
      <c r="A33" s="337" t="s">
        <v>1875</v>
      </c>
      <c r="B33" s="337" t="s">
        <v>1849</v>
      </c>
      <c r="C33" s="337" t="s">
        <v>1849</v>
      </c>
      <c r="D33" s="337" t="s">
        <v>1849</v>
      </c>
      <c r="E33" s="337" t="s">
        <v>1849</v>
      </c>
      <c r="F33" s="422" t="s">
        <v>1849</v>
      </c>
      <c r="G33" s="423">
        <v>226</v>
      </c>
      <c r="H33" s="420" t="s">
        <v>1849</v>
      </c>
      <c r="I33" s="424">
        <v>0.0670764463729747</v>
      </c>
      <c r="J33" s="420" t="s">
        <v>1849</v>
      </c>
      <c r="K33" s="425">
        <v>38171926.36</v>
      </c>
      <c r="L33" s="421" t="s">
        <v>1849</v>
      </c>
      <c r="M33" s="424">
        <v>0.0648050542523771</v>
      </c>
      <c r="N33" s="388"/>
      <c r="P33" s="426"/>
      <c r="R33" s="388"/>
    </row>
    <row r="34" spans="1:18" ht="14.25">
      <c r="A34" s="337" t="s">
        <v>1876</v>
      </c>
      <c r="B34" s="337" t="s">
        <v>1849</v>
      </c>
      <c r="C34" s="337" t="s">
        <v>1849</v>
      </c>
      <c r="D34" s="337" t="s">
        <v>1849</v>
      </c>
      <c r="E34" s="337" t="s">
        <v>1849</v>
      </c>
      <c r="F34" s="422" t="s">
        <v>1849</v>
      </c>
      <c r="G34" s="423">
        <v>97</v>
      </c>
      <c r="H34" s="420" t="s">
        <v>1849</v>
      </c>
      <c r="I34" s="424">
        <v>0.028789448222029</v>
      </c>
      <c r="J34" s="420" t="s">
        <v>1849</v>
      </c>
      <c r="K34" s="425">
        <v>15125357.01</v>
      </c>
      <c r="L34" s="421" t="s">
        <v>1849</v>
      </c>
      <c r="M34" s="424">
        <v>0.0256785463844645</v>
      </c>
      <c r="N34" s="388"/>
      <c r="P34" s="426"/>
      <c r="R34" s="388"/>
    </row>
    <row r="35" spans="1:18" ht="14.25">
      <c r="A35" s="427" t="s">
        <v>1877</v>
      </c>
      <c r="B35" s="337" t="s">
        <v>1849</v>
      </c>
      <c r="C35" s="427" t="s">
        <v>1849</v>
      </c>
      <c r="D35" s="337" t="s">
        <v>1849</v>
      </c>
      <c r="E35" s="427" t="s">
        <v>1849</v>
      </c>
      <c r="F35" s="183" t="s">
        <v>1849</v>
      </c>
      <c r="G35" s="423">
        <v>291</v>
      </c>
      <c r="H35" s="420" t="s">
        <v>1849</v>
      </c>
      <c r="I35" s="424">
        <v>0.0863683446660869</v>
      </c>
      <c r="J35" s="420" t="s">
        <v>1849</v>
      </c>
      <c r="K35" s="425">
        <v>48568666.89</v>
      </c>
      <c r="L35" s="421" t="s">
        <v>1849</v>
      </c>
      <c r="M35" s="424">
        <v>0.0824557572255592</v>
      </c>
      <c r="N35" s="388"/>
      <c r="P35" s="426"/>
      <c r="R35" s="388"/>
    </row>
    <row r="36" spans="1:18" ht="13.5" thickBot="1">
      <c r="A36" s="428" t="s">
        <v>264</v>
      </c>
      <c r="B36" s="428" t="s">
        <v>1849</v>
      </c>
      <c r="C36" s="428" t="s">
        <v>1849</v>
      </c>
      <c r="D36" s="428" t="s">
        <v>1849</v>
      </c>
      <c r="E36" s="428" t="s">
        <v>1849</v>
      </c>
      <c r="F36" s="429" t="s">
        <v>1849</v>
      </c>
      <c r="G36" s="430">
        <v>336929</v>
      </c>
      <c r="H36" s="431" t="s">
        <v>1849</v>
      </c>
      <c r="I36" s="432">
        <v>100</v>
      </c>
      <c r="J36" s="433" t="s">
        <v>1849</v>
      </c>
      <c r="K36" s="434">
        <v>58902699489.06</v>
      </c>
      <c r="L36" s="431" t="s">
        <v>1849</v>
      </c>
      <c r="M36" s="432">
        <v>100</v>
      </c>
      <c r="N36" s="388"/>
      <c r="R36" s="388"/>
    </row>
    <row r="37" spans="1:18" ht="9" customHeight="1" thickTop="1">
      <c r="A37" s="337"/>
      <c r="B37" s="337"/>
      <c r="C37" s="337"/>
      <c r="D37" s="337"/>
      <c r="E37" s="337"/>
      <c r="F37" s="422"/>
      <c r="G37" s="435"/>
      <c r="H37" s="435"/>
      <c r="I37" s="435"/>
      <c r="J37" s="435"/>
      <c r="K37" s="436"/>
      <c r="L37" s="436"/>
      <c r="M37" s="436"/>
      <c r="N37" s="388"/>
      <c r="R37" s="388"/>
    </row>
    <row r="38" spans="1:18" ht="15">
      <c r="A38" s="396" t="s">
        <v>1878</v>
      </c>
      <c r="B38" s="396"/>
      <c r="C38" s="396"/>
      <c r="D38" s="396"/>
      <c r="E38" s="396"/>
      <c r="F38" s="397"/>
      <c r="G38" s="398"/>
      <c r="H38" s="398"/>
      <c r="I38" s="398"/>
      <c r="J38" s="398"/>
      <c r="K38" s="399"/>
      <c r="L38" s="400"/>
      <c r="M38" s="401"/>
      <c r="N38" s="388"/>
      <c r="O38" s="437"/>
      <c r="R38" s="388"/>
    </row>
    <row r="39" spans="1:18" ht="15">
      <c r="A39" s="183" t="s">
        <v>1849</v>
      </c>
      <c r="B39" s="183"/>
      <c r="C39" s="183"/>
      <c r="D39" s="183"/>
      <c r="E39" s="183"/>
      <c r="F39" s="395"/>
      <c r="G39" s="183"/>
      <c r="H39" s="183"/>
      <c r="I39" s="183"/>
      <c r="J39" s="183"/>
      <c r="K39" s="392"/>
      <c r="L39" s="183"/>
      <c r="M39" s="393"/>
      <c r="N39" s="388"/>
      <c r="O39" s="438"/>
      <c r="R39" s="388"/>
    </row>
    <row r="40" spans="1:18" s="441" customFormat="1" ht="15">
      <c r="A40" s="439" t="s">
        <v>1879</v>
      </c>
      <c r="B40" s="439" t="s">
        <v>1849</v>
      </c>
      <c r="C40" s="439" t="s">
        <v>1849</v>
      </c>
      <c r="D40" s="439" t="s">
        <v>1849</v>
      </c>
      <c r="E40" s="439" t="s">
        <v>1849</v>
      </c>
      <c r="F40" s="439" t="s">
        <v>1849</v>
      </c>
      <c r="G40" s="440" t="s">
        <v>912</v>
      </c>
      <c r="H40" s="440" t="s">
        <v>1849</v>
      </c>
      <c r="I40" s="440" t="s">
        <v>1872</v>
      </c>
      <c r="J40" s="440" t="s">
        <v>1849</v>
      </c>
      <c r="K40" s="419" t="s">
        <v>1873</v>
      </c>
      <c r="L40" s="440" t="s">
        <v>1849</v>
      </c>
      <c r="M40" s="440" t="s">
        <v>1872</v>
      </c>
      <c r="N40" s="388"/>
      <c r="R40" s="388"/>
    </row>
    <row r="41" spans="1:18" ht="15">
      <c r="A41" s="337" t="s">
        <v>802</v>
      </c>
      <c r="B41" s="337" t="s">
        <v>1849</v>
      </c>
      <c r="C41" s="337" t="s">
        <v>1849</v>
      </c>
      <c r="D41" s="337" t="s">
        <v>1849</v>
      </c>
      <c r="E41" s="337" t="s">
        <v>1849</v>
      </c>
      <c r="F41" s="422" t="s">
        <v>1849</v>
      </c>
      <c r="G41" s="423">
        <v>37193</v>
      </c>
      <c r="H41" s="442" t="s">
        <v>1849</v>
      </c>
      <c r="I41" s="443">
        <v>11.0388242033188</v>
      </c>
      <c r="J41" s="444" t="s">
        <v>1849</v>
      </c>
      <c r="K41" s="445">
        <v>6501961372.07</v>
      </c>
      <c r="L41" s="442" t="s">
        <v>1849</v>
      </c>
      <c r="M41" s="443">
        <v>11.0384777412071</v>
      </c>
      <c r="N41" s="446"/>
      <c r="O41" s="447"/>
      <c r="R41" s="388"/>
    </row>
    <row r="42" spans="1:18" ht="15">
      <c r="A42" s="337" t="s">
        <v>804</v>
      </c>
      <c r="B42" s="337" t="s">
        <v>1849</v>
      </c>
      <c r="C42" s="337" t="s">
        <v>1849</v>
      </c>
      <c r="D42" s="337" t="s">
        <v>1849</v>
      </c>
      <c r="E42" s="337" t="s">
        <v>1849</v>
      </c>
      <c r="F42" s="422" t="s">
        <v>1849</v>
      </c>
      <c r="G42" s="423">
        <v>61219</v>
      </c>
      <c r="H42" s="442" t="s">
        <v>1849</v>
      </c>
      <c r="I42" s="443">
        <v>18.1697034093236</v>
      </c>
      <c r="J42" s="444" t="s">
        <v>1849</v>
      </c>
      <c r="K42" s="445">
        <v>13145401496.29</v>
      </c>
      <c r="L42" s="442" t="s">
        <v>1849</v>
      </c>
      <c r="M42" s="443">
        <v>22.3171460906159</v>
      </c>
      <c r="N42" s="446"/>
      <c r="O42" s="447"/>
      <c r="R42" s="388"/>
    </row>
    <row r="43" spans="1:18" ht="15">
      <c r="A43" s="337" t="s">
        <v>806</v>
      </c>
      <c r="B43" s="337" t="s">
        <v>1849</v>
      </c>
      <c r="C43" s="337" t="s">
        <v>1849</v>
      </c>
      <c r="D43" s="337" t="s">
        <v>1849</v>
      </c>
      <c r="E43" s="337" t="s">
        <v>1849</v>
      </c>
      <c r="F43" s="422" t="s">
        <v>1849</v>
      </c>
      <c r="G43" s="423">
        <v>12705</v>
      </c>
      <c r="H43" s="442" t="s">
        <v>1849</v>
      </c>
      <c r="I43" s="443">
        <v>3.77082412021524</v>
      </c>
      <c r="J43" s="444" t="s">
        <v>1849</v>
      </c>
      <c r="K43" s="445">
        <v>1501364752.66</v>
      </c>
      <c r="L43" s="442" t="s">
        <v>1849</v>
      </c>
      <c r="M43" s="443">
        <v>2.54888955121462</v>
      </c>
      <c r="N43" s="446"/>
      <c r="O43" s="447"/>
      <c r="R43" s="388"/>
    </row>
    <row r="44" spans="1:18" ht="15">
      <c r="A44" s="337" t="s">
        <v>808</v>
      </c>
      <c r="B44" s="337" t="s">
        <v>1849</v>
      </c>
      <c r="C44" s="337" t="s">
        <v>1849</v>
      </c>
      <c r="D44" s="337" t="s">
        <v>1849</v>
      </c>
      <c r="E44" s="337" t="s">
        <v>1849</v>
      </c>
      <c r="F44" s="422" t="s">
        <v>1849</v>
      </c>
      <c r="G44" s="423">
        <v>6247</v>
      </c>
      <c r="H44" s="442" t="s">
        <v>1849</v>
      </c>
      <c r="I44" s="443">
        <v>1.85409982518572</v>
      </c>
      <c r="J44" s="444" t="s">
        <v>1849</v>
      </c>
      <c r="K44" s="445">
        <v>544170669.08</v>
      </c>
      <c r="L44" s="442" t="s">
        <v>1849</v>
      </c>
      <c r="M44" s="443">
        <v>0.92384674013297</v>
      </c>
      <c r="N44" s="446"/>
      <c r="O44" s="447"/>
      <c r="R44" s="388"/>
    </row>
    <row r="45" spans="1:18" ht="15">
      <c r="A45" s="337" t="s">
        <v>810</v>
      </c>
      <c r="B45" s="337" t="s">
        <v>1849</v>
      </c>
      <c r="C45" s="337" t="s">
        <v>1849</v>
      </c>
      <c r="D45" s="337" t="s">
        <v>1849</v>
      </c>
      <c r="E45" s="337" t="s">
        <v>1849</v>
      </c>
      <c r="F45" s="422" t="s">
        <v>1849</v>
      </c>
      <c r="G45" s="423">
        <v>3880</v>
      </c>
      <c r="H45" s="442" t="s">
        <v>1849</v>
      </c>
      <c r="I45" s="443">
        <v>1.15157792888116</v>
      </c>
      <c r="J45" s="444" t="s">
        <v>1849</v>
      </c>
      <c r="K45" s="425">
        <v>499369152.13</v>
      </c>
      <c r="L45" s="442" t="s">
        <v>1849</v>
      </c>
      <c r="M45" s="443">
        <v>0.847786530094003</v>
      </c>
      <c r="N45" s="446"/>
      <c r="O45" s="447"/>
      <c r="R45" s="388"/>
    </row>
    <row r="46" spans="1:18" ht="15">
      <c r="A46" s="337" t="s">
        <v>812</v>
      </c>
      <c r="B46" s="337" t="s">
        <v>1849</v>
      </c>
      <c r="C46" s="337" t="s">
        <v>1849</v>
      </c>
      <c r="D46" s="337" t="s">
        <v>1849</v>
      </c>
      <c r="E46" s="337" t="s">
        <v>1849</v>
      </c>
      <c r="F46" s="422" t="s">
        <v>1849</v>
      </c>
      <c r="G46" s="423">
        <v>22</v>
      </c>
      <c r="H46" s="442" t="s">
        <v>1849</v>
      </c>
      <c r="I46" s="443">
        <v>0.00652956557613028</v>
      </c>
      <c r="J46" s="444" t="s">
        <v>1849</v>
      </c>
      <c r="K46" s="425">
        <v>2385313.41</v>
      </c>
      <c r="L46" s="442" t="s">
        <v>1849</v>
      </c>
      <c r="M46" s="443">
        <v>0.00404958249908907</v>
      </c>
      <c r="N46" s="446"/>
      <c r="O46" s="447"/>
      <c r="R46" s="388"/>
    </row>
    <row r="47" spans="1:18" ht="15">
      <c r="A47" s="337" t="s">
        <v>814</v>
      </c>
      <c r="B47" s="337" t="s">
        <v>1849</v>
      </c>
      <c r="C47" s="337" t="s">
        <v>1849</v>
      </c>
      <c r="D47" s="337" t="s">
        <v>1849</v>
      </c>
      <c r="E47" s="337" t="s">
        <v>1849</v>
      </c>
      <c r="F47" s="422" t="s">
        <v>1849</v>
      </c>
      <c r="G47" s="423">
        <v>9739</v>
      </c>
      <c r="H47" s="442" t="s">
        <v>1849</v>
      </c>
      <c r="I47" s="443">
        <v>2.89051996117876</v>
      </c>
      <c r="J47" s="444" t="s">
        <v>1849</v>
      </c>
      <c r="K47" s="425">
        <v>1012968577.18</v>
      </c>
      <c r="L47" s="442" t="s">
        <v>1849</v>
      </c>
      <c r="M47" s="443">
        <v>1.71973200883287</v>
      </c>
      <c r="N47" s="446"/>
      <c r="O47" s="447"/>
      <c r="R47" s="388"/>
    </row>
    <row r="48" spans="1:18" ht="15">
      <c r="A48" s="337" t="s">
        <v>816</v>
      </c>
      <c r="B48" s="337" t="s">
        <v>1849</v>
      </c>
      <c r="C48" s="337" t="s">
        <v>1849</v>
      </c>
      <c r="D48" s="337" t="s">
        <v>1849</v>
      </c>
      <c r="E48" s="337" t="s">
        <v>1849</v>
      </c>
      <c r="F48" s="422" t="s">
        <v>1849</v>
      </c>
      <c r="G48" s="423">
        <v>1</v>
      </c>
      <c r="H48" s="442" t="s">
        <v>1849</v>
      </c>
      <c r="I48" s="443">
        <v>0.000296798435278649</v>
      </c>
      <c r="J48" s="444" t="s">
        <v>1849</v>
      </c>
      <c r="K48" s="425">
        <v>39995.81</v>
      </c>
      <c r="L48" s="442" t="s">
        <v>1849</v>
      </c>
      <c r="M48" s="443">
        <v>6.79014889757785E-05</v>
      </c>
      <c r="N48" s="446"/>
      <c r="O48" s="447"/>
      <c r="R48" s="388"/>
    </row>
    <row r="49" spans="1:18" ht="15">
      <c r="A49" s="337" t="s">
        <v>818</v>
      </c>
      <c r="B49" s="337" t="s">
        <v>1849</v>
      </c>
      <c r="C49" s="337" t="s">
        <v>1849</v>
      </c>
      <c r="D49" s="337" t="s">
        <v>1849</v>
      </c>
      <c r="E49" s="337" t="s">
        <v>1849</v>
      </c>
      <c r="F49" s="422" t="s">
        <v>1849</v>
      </c>
      <c r="G49" s="423">
        <v>143188</v>
      </c>
      <c r="H49" s="442" t="s">
        <v>1849</v>
      </c>
      <c r="I49" s="443">
        <v>42.4979743506792</v>
      </c>
      <c r="J49" s="444" t="s">
        <v>1849</v>
      </c>
      <c r="K49" s="425">
        <v>28019053894.82</v>
      </c>
      <c r="L49" s="442" t="s">
        <v>1849</v>
      </c>
      <c r="M49" s="443">
        <v>47.5683697655045</v>
      </c>
      <c r="N49" s="446"/>
      <c r="O49" s="447"/>
      <c r="R49" s="388"/>
    </row>
    <row r="50" spans="1:18" ht="15">
      <c r="A50" s="337" t="s">
        <v>820</v>
      </c>
      <c r="B50" s="337" t="s">
        <v>1849</v>
      </c>
      <c r="C50" s="337" t="s">
        <v>1849</v>
      </c>
      <c r="D50" s="337" t="s">
        <v>1849</v>
      </c>
      <c r="E50" s="337" t="s">
        <v>1849</v>
      </c>
      <c r="F50" s="422" t="s">
        <v>1849</v>
      </c>
      <c r="G50" s="423">
        <v>1246</v>
      </c>
      <c r="H50" s="442" t="s">
        <v>1849</v>
      </c>
      <c r="I50" s="443">
        <v>0.369810850357197</v>
      </c>
      <c r="J50" s="444" t="s">
        <v>1849</v>
      </c>
      <c r="K50" s="425">
        <v>125019160.07</v>
      </c>
      <c r="L50" s="442" t="s">
        <v>1849</v>
      </c>
      <c r="M50" s="443">
        <v>0.212246910845266</v>
      </c>
      <c r="N50" s="446"/>
      <c r="O50" s="447"/>
      <c r="R50" s="388"/>
    </row>
    <row r="51" spans="1:18" ht="15">
      <c r="A51" s="337" t="s">
        <v>822</v>
      </c>
      <c r="B51" s="337" t="s">
        <v>1849</v>
      </c>
      <c r="C51" s="337" t="s">
        <v>1849</v>
      </c>
      <c r="D51" s="337" t="s">
        <v>1849</v>
      </c>
      <c r="E51" s="337" t="s">
        <v>1849</v>
      </c>
      <c r="F51" s="422" t="s">
        <v>1849</v>
      </c>
      <c r="G51" s="423">
        <v>50142</v>
      </c>
      <c r="H51" s="442" t="s">
        <v>1849</v>
      </c>
      <c r="I51" s="443">
        <v>14.882067141742</v>
      </c>
      <c r="J51" s="444" t="s">
        <v>1849</v>
      </c>
      <c r="K51" s="425">
        <v>6064485665.47</v>
      </c>
      <c r="L51" s="442" t="s">
        <v>1849</v>
      </c>
      <c r="M51" s="443">
        <v>10.2957686457076</v>
      </c>
      <c r="N51" s="446"/>
      <c r="O51" s="447"/>
      <c r="R51" s="388"/>
    </row>
    <row r="52" spans="1:18" ht="15">
      <c r="A52" s="337" t="s">
        <v>824</v>
      </c>
      <c r="B52" s="337" t="s">
        <v>1849</v>
      </c>
      <c r="C52" s="337" t="s">
        <v>1849</v>
      </c>
      <c r="D52" s="337" t="s">
        <v>1849</v>
      </c>
      <c r="E52" s="337" t="s">
        <v>1849</v>
      </c>
      <c r="F52" s="422" t="s">
        <v>1849</v>
      </c>
      <c r="G52" s="423">
        <v>11235</v>
      </c>
      <c r="H52" s="442" t="s">
        <v>1849</v>
      </c>
      <c r="I52" s="443">
        <v>3.33453042035562</v>
      </c>
      <c r="J52" s="444" t="s">
        <v>1849</v>
      </c>
      <c r="K52" s="425">
        <v>1469169108.12</v>
      </c>
      <c r="L52" s="442" t="s">
        <v>1849</v>
      </c>
      <c r="M52" s="443">
        <v>2.49423052061115</v>
      </c>
      <c r="N52" s="446"/>
      <c r="O52" s="447"/>
      <c r="R52" s="388"/>
    </row>
    <row r="53" spans="1:18" ht="15">
      <c r="A53" s="337" t="s">
        <v>826</v>
      </c>
      <c r="B53" s="337" t="s">
        <v>1849</v>
      </c>
      <c r="C53" s="337" t="s">
        <v>1849</v>
      </c>
      <c r="D53" s="337" t="s">
        <v>1849</v>
      </c>
      <c r="E53" s="337" t="s">
        <v>1849</v>
      </c>
      <c r="F53" s="422" t="s">
        <v>1849</v>
      </c>
      <c r="G53" s="423">
        <v>112</v>
      </c>
      <c r="H53" s="442" t="s">
        <v>1849</v>
      </c>
      <c r="I53" s="443">
        <v>0.0332414247512087</v>
      </c>
      <c r="J53" s="444" t="s">
        <v>1849</v>
      </c>
      <c r="K53" s="425">
        <v>17310331.95</v>
      </c>
      <c r="L53" s="442" t="s">
        <v>1849</v>
      </c>
      <c r="M53" s="443">
        <v>0.0293880112459278</v>
      </c>
      <c r="N53" s="446"/>
      <c r="O53" s="447"/>
      <c r="R53" s="388"/>
    </row>
    <row r="54" spans="1:18" ht="13.5" thickBot="1">
      <c r="A54" s="428" t="s">
        <v>264</v>
      </c>
      <c r="B54" s="428" t="s">
        <v>1849</v>
      </c>
      <c r="C54" s="428" t="s">
        <v>1849</v>
      </c>
      <c r="D54" s="428" t="s">
        <v>1849</v>
      </c>
      <c r="E54" s="428" t="s">
        <v>1849</v>
      </c>
      <c r="F54" s="429" t="s">
        <v>1849</v>
      </c>
      <c r="G54" s="430">
        <v>336929</v>
      </c>
      <c r="H54" s="448" t="s">
        <v>1849</v>
      </c>
      <c r="I54" s="449">
        <v>100</v>
      </c>
      <c r="J54" s="433" t="s">
        <v>1849</v>
      </c>
      <c r="K54" s="434">
        <v>58902699489.06</v>
      </c>
      <c r="L54" s="448" t="s">
        <v>1849</v>
      </c>
      <c r="M54" s="449">
        <v>100</v>
      </c>
      <c r="N54" s="446"/>
      <c r="O54" s="447"/>
      <c r="R54" s="388"/>
    </row>
    <row r="55" spans="1:18" ht="12.2" customHeight="1" thickTop="1">
      <c r="A55" s="450"/>
      <c r="B55" s="450"/>
      <c r="C55" s="450"/>
      <c r="D55" s="450"/>
      <c r="E55" s="450"/>
      <c r="F55" s="451"/>
      <c r="G55" s="450"/>
      <c r="H55" s="450"/>
      <c r="I55" s="450"/>
      <c r="J55" s="450"/>
      <c r="K55" s="452"/>
      <c r="L55" s="453"/>
      <c r="M55" s="431"/>
      <c r="N55" s="388"/>
      <c r="R55" s="388"/>
    </row>
    <row r="56" spans="1:18" ht="15">
      <c r="A56" s="396" t="s">
        <v>1880</v>
      </c>
      <c r="B56" s="396"/>
      <c r="C56" s="396"/>
      <c r="D56" s="396"/>
      <c r="E56" s="396"/>
      <c r="F56" s="397"/>
      <c r="G56" s="398"/>
      <c r="H56" s="398"/>
      <c r="I56" s="398"/>
      <c r="J56" s="398"/>
      <c r="K56" s="399"/>
      <c r="L56" s="400"/>
      <c r="M56" s="401"/>
      <c r="N56" s="388"/>
      <c r="R56" s="388"/>
    </row>
    <row r="57" spans="1:18" ht="5.85" customHeight="1">
      <c r="A57" s="183"/>
      <c r="B57" s="183"/>
      <c r="C57" s="183"/>
      <c r="D57" s="183"/>
      <c r="E57" s="183"/>
      <c r="F57" s="395"/>
      <c r="G57" s="183"/>
      <c r="H57" s="183"/>
      <c r="I57" s="183"/>
      <c r="J57" s="183"/>
      <c r="K57" s="392"/>
      <c r="L57" s="183"/>
      <c r="M57" s="393"/>
      <c r="N57" s="388"/>
      <c r="R57" s="388"/>
    </row>
    <row r="58" spans="1:18" s="441" customFormat="1" ht="15">
      <c r="A58" s="439" t="s">
        <v>1881</v>
      </c>
      <c r="B58" s="439" t="s">
        <v>1849</v>
      </c>
      <c r="C58" s="439" t="s">
        <v>1849</v>
      </c>
      <c r="D58" s="439" t="s">
        <v>1849</v>
      </c>
      <c r="E58" s="439" t="s">
        <v>1849</v>
      </c>
      <c r="F58" s="439" t="s">
        <v>1849</v>
      </c>
      <c r="G58" s="440" t="s">
        <v>912</v>
      </c>
      <c r="H58" s="440" t="s">
        <v>1849</v>
      </c>
      <c r="I58" s="440" t="s">
        <v>1872</v>
      </c>
      <c r="J58" s="440" t="s">
        <v>1849</v>
      </c>
      <c r="K58" s="419" t="s">
        <v>1873</v>
      </c>
      <c r="L58" s="440" t="s">
        <v>1849</v>
      </c>
      <c r="M58" s="440" t="s">
        <v>1872</v>
      </c>
      <c r="N58" s="388"/>
      <c r="R58" s="388"/>
    </row>
    <row r="59" spans="1:18" ht="15">
      <c r="A59" s="337" t="s">
        <v>1882</v>
      </c>
      <c r="B59" s="337" t="s">
        <v>1849</v>
      </c>
      <c r="C59" s="337" t="s">
        <v>1849</v>
      </c>
      <c r="D59" s="337" t="s">
        <v>1849</v>
      </c>
      <c r="E59" s="337" t="s">
        <v>1849</v>
      </c>
      <c r="F59" s="422" t="s">
        <v>1849</v>
      </c>
      <c r="G59" s="454">
        <v>597</v>
      </c>
      <c r="H59" s="455" t="s">
        <v>1849</v>
      </c>
      <c r="I59" s="456">
        <v>0.177188665861354</v>
      </c>
      <c r="J59" s="457" t="s">
        <v>1849</v>
      </c>
      <c r="K59" s="458">
        <v>77727884.75</v>
      </c>
      <c r="L59" s="455" t="s">
        <v>1849</v>
      </c>
      <c r="M59" s="456">
        <v>0.131959800525673</v>
      </c>
      <c r="N59" s="388"/>
      <c r="R59" s="388"/>
    </row>
    <row r="60" spans="1:18" ht="15">
      <c r="A60" s="337" t="s">
        <v>1883</v>
      </c>
      <c r="B60" s="337" t="s">
        <v>1849</v>
      </c>
      <c r="C60" s="337" t="s">
        <v>1849</v>
      </c>
      <c r="D60" s="337" t="s">
        <v>1849</v>
      </c>
      <c r="E60" s="337" t="s">
        <v>1849</v>
      </c>
      <c r="F60" s="422" t="s">
        <v>1849</v>
      </c>
      <c r="G60" s="454">
        <v>965</v>
      </c>
      <c r="H60" s="455" t="s">
        <v>1849</v>
      </c>
      <c r="I60" s="456">
        <v>0.286410490043896</v>
      </c>
      <c r="J60" s="457" t="s">
        <v>1849</v>
      </c>
      <c r="K60" s="458">
        <v>149020262.86</v>
      </c>
      <c r="L60" s="455" t="s">
        <v>1849</v>
      </c>
      <c r="M60" s="456">
        <v>0.252993944509585</v>
      </c>
      <c r="N60" s="388"/>
      <c r="R60" s="388"/>
    </row>
    <row r="61" spans="1:18" ht="15">
      <c r="A61" s="337" t="s">
        <v>1884</v>
      </c>
      <c r="B61" s="337" t="s">
        <v>1849</v>
      </c>
      <c r="C61" s="337" t="s">
        <v>1849</v>
      </c>
      <c r="D61" s="337" t="s">
        <v>1849</v>
      </c>
      <c r="E61" s="337" t="s">
        <v>1849</v>
      </c>
      <c r="F61" s="422" t="s">
        <v>1849</v>
      </c>
      <c r="G61" s="454">
        <v>815</v>
      </c>
      <c r="H61" s="455" t="s">
        <v>1849</v>
      </c>
      <c r="I61" s="456">
        <v>0.241890724752099</v>
      </c>
      <c r="J61" s="457" t="s">
        <v>1849</v>
      </c>
      <c r="K61" s="458">
        <v>122038727.42</v>
      </c>
      <c r="L61" s="455" t="s">
        <v>1849</v>
      </c>
      <c r="M61" s="456">
        <v>0.207186985449905</v>
      </c>
      <c r="N61" s="388"/>
      <c r="R61" s="388"/>
    </row>
    <row r="62" spans="1:18" ht="15">
      <c r="A62" s="337" t="s">
        <v>1885</v>
      </c>
      <c r="B62" s="337" t="s">
        <v>1849</v>
      </c>
      <c r="C62" s="337" t="s">
        <v>1849</v>
      </c>
      <c r="D62" s="337" t="s">
        <v>1849</v>
      </c>
      <c r="E62" s="337" t="s">
        <v>1849</v>
      </c>
      <c r="F62" s="422" t="s">
        <v>1849</v>
      </c>
      <c r="G62" s="454">
        <v>626</v>
      </c>
      <c r="H62" s="455" t="s">
        <v>1849</v>
      </c>
      <c r="I62" s="456">
        <v>0.185795820484434</v>
      </c>
      <c r="J62" s="457" t="s">
        <v>1849</v>
      </c>
      <c r="K62" s="458">
        <v>98152419.44</v>
      </c>
      <c r="L62" s="455" t="s">
        <v>1849</v>
      </c>
      <c r="M62" s="456">
        <v>0.166634840663338</v>
      </c>
      <c r="N62" s="388"/>
      <c r="R62" s="388"/>
    </row>
    <row r="63" spans="1:18" ht="15">
      <c r="A63" s="337" t="s">
        <v>1886</v>
      </c>
      <c r="B63" s="337" t="s">
        <v>1849</v>
      </c>
      <c r="C63" s="337" t="s">
        <v>1849</v>
      </c>
      <c r="D63" s="337" t="s">
        <v>1849</v>
      </c>
      <c r="E63" s="337" t="s">
        <v>1849</v>
      </c>
      <c r="F63" s="422" t="s">
        <v>1849</v>
      </c>
      <c r="G63" s="454">
        <v>900</v>
      </c>
      <c r="H63" s="455" t="s">
        <v>1849</v>
      </c>
      <c r="I63" s="456">
        <v>0.267118591750784</v>
      </c>
      <c r="J63" s="457" t="s">
        <v>1849</v>
      </c>
      <c r="K63" s="458">
        <v>157245362.21</v>
      </c>
      <c r="L63" s="455" t="s">
        <v>1849</v>
      </c>
      <c r="M63" s="456">
        <v>0.266957819546463</v>
      </c>
      <c r="N63" s="388"/>
      <c r="R63" s="388"/>
    </row>
    <row r="64" spans="1:18" ht="15">
      <c r="A64" s="337" t="s">
        <v>1887</v>
      </c>
      <c r="B64" s="337" t="s">
        <v>1849</v>
      </c>
      <c r="C64" s="337" t="s">
        <v>1849</v>
      </c>
      <c r="D64" s="337" t="s">
        <v>1849</v>
      </c>
      <c r="E64" s="337" t="s">
        <v>1849</v>
      </c>
      <c r="F64" s="422" t="s">
        <v>1849</v>
      </c>
      <c r="G64" s="454">
        <v>1257</v>
      </c>
      <c r="H64" s="455" t="s">
        <v>1849</v>
      </c>
      <c r="I64" s="456">
        <v>0.373075633145262</v>
      </c>
      <c r="J64" s="457" t="s">
        <v>1849</v>
      </c>
      <c r="K64" s="458">
        <v>219685379.4</v>
      </c>
      <c r="L64" s="455" t="s">
        <v>1849</v>
      </c>
      <c r="M64" s="456">
        <v>0.372963177079519</v>
      </c>
      <c r="N64" s="388"/>
      <c r="R64" s="388"/>
    </row>
    <row r="65" spans="1:18" ht="15">
      <c r="A65" s="337" t="s">
        <v>1888</v>
      </c>
      <c r="B65" s="337" t="s">
        <v>1849</v>
      </c>
      <c r="C65" s="337" t="s">
        <v>1849</v>
      </c>
      <c r="D65" s="337" t="s">
        <v>1849</v>
      </c>
      <c r="E65" s="337" t="s">
        <v>1849</v>
      </c>
      <c r="F65" s="422" t="s">
        <v>1849</v>
      </c>
      <c r="G65" s="454">
        <v>1866</v>
      </c>
      <c r="H65" s="455" t="s">
        <v>1849</v>
      </c>
      <c r="I65" s="456">
        <v>0.553825880229959</v>
      </c>
      <c r="J65" s="457" t="s">
        <v>1849</v>
      </c>
      <c r="K65" s="458">
        <v>336639822.38</v>
      </c>
      <c r="L65" s="455" t="s">
        <v>1849</v>
      </c>
      <c r="M65" s="456">
        <v>0.571518496266074</v>
      </c>
      <c r="N65" s="388"/>
      <c r="R65" s="388"/>
    </row>
    <row r="66" spans="1:18" ht="15">
      <c r="A66" s="337" t="s">
        <v>1889</v>
      </c>
      <c r="B66" s="337" t="s">
        <v>1849</v>
      </c>
      <c r="C66" s="337" t="s">
        <v>1849</v>
      </c>
      <c r="D66" s="337" t="s">
        <v>1849</v>
      </c>
      <c r="E66" s="337" t="s">
        <v>1849</v>
      </c>
      <c r="F66" s="422" t="s">
        <v>1849</v>
      </c>
      <c r="G66" s="454">
        <v>3174</v>
      </c>
      <c r="H66" s="455" t="s">
        <v>1849</v>
      </c>
      <c r="I66" s="456">
        <v>0.942038233574433</v>
      </c>
      <c r="J66" s="457" t="s">
        <v>1849</v>
      </c>
      <c r="K66" s="458">
        <v>602532603.88</v>
      </c>
      <c r="L66" s="455" t="s">
        <v>1849</v>
      </c>
      <c r="M66" s="456">
        <v>1.02292867577641</v>
      </c>
      <c r="N66" s="388"/>
      <c r="R66" s="388"/>
    </row>
    <row r="67" spans="1:18" ht="15">
      <c r="A67" s="337" t="s">
        <v>1890</v>
      </c>
      <c r="B67" s="337" t="s">
        <v>1849</v>
      </c>
      <c r="C67" s="337" t="s">
        <v>1849</v>
      </c>
      <c r="D67" s="337" t="s">
        <v>1849</v>
      </c>
      <c r="E67" s="337" t="s">
        <v>1849</v>
      </c>
      <c r="F67" s="422" t="s">
        <v>1849</v>
      </c>
      <c r="G67" s="454">
        <v>5258</v>
      </c>
      <c r="H67" s="455" t="s">
        <v>1849</v>
      </c>
      <c r="I67" s="456">
        <v>1.56056617269514</v>
      </c>
      <c r="J67" s="457" t="s">
        <v>1849</v>
      </c>
      <c r="K67" s="458">
        <v>1018669086.12</v>
      </c>
      <c r="L67" s="455" t="s">
        <v>1849</v>
      </c>
      <c r="M67" s="456">
        <v>1.72940984871024</v>
      </c>
      <c r="N67" s="388"/>
      <c r="R67" s="388"/>
    </row>
    <row r="68" spans="1:18" ht="15">
      <c r="A68" s="337" t="s">
        <v>1891</v>
      </c>
      <c r="B68" s="337" t="s">
        <v>1849</v>
      </c>
      <c r="C68" s="337" t="s">
        <v>1849</v>
      </c>
      <c r="D68" s="337" t="s">
        <v>1849</v>
      </c>
      <c r="E68" s="337" t="s">
        <v>1849</v>
      </c>
      <c r="F68" s="422" t="s">
        <v>1849</v>
      </c>
      <c r="G68" s="454">
        <v>8205</v>
      </c>
      <c r="H68" s="455" t="s">
        <v>1849</v>
      </c>
      <c r="I68" s="456">
        <v>2.43523116146132</v>
      </c>
      <c r="J68" s="457" t="s">
        <v>1849</v>
      </c>
      <c r="K68" s="458">
        <v>1579385639.96</v>
      </c>
      <c r="L68" s="455" t="s">
        <v>1849</v>
      </c>
      <c r="M68" s="456">
        <v>2.68134678658206</v>
      </c>
      <c r="N68" s="388"/>
      <c r="R68" s="388"/>
    </row>
    <row r="69" spans="1:18" ht="15">
      <c r="A69" s="337" t="s">
        <v>1892</v>
      </c>
      <c r="B69" s="337" t="s">
        <v>1849</v>
      </c>
      <c r="C69" s="337" t="s">
        <v>1849</v>
      </c>
      <c r="D69" s="337" t="s">
        <v>1849</v>
      </c>
      <c r="E69" s="337" t="s">
        <v>1849</v>
      </c>
      <c r="F69" s="422" t="s">
        <v>1849</v>
      </c>
      <c r="G69" s="454">
        <v>12041</v>
      </c>
      <c r="H69" s="455" t="s">
        <v>1849</v>
      </c>
      <c r="I69" s="456">
        <v>3.57374995919022</v>
      </c>
      <c r="J69" s="457" t="s">
        <v>1849</v>
      </c>
      <c r="K69" s="458">
        <v>2309714054.94</v>
      </c>
      <c r="L69" s="455" t="s">
        <v>1849</v>
      </c>
      <c r="M69" s="456">
        <v>3.92123633547387</v>
      </c>
      <c r="N69" s="388"/>
      <c r="R69" s="388"/>
    </row>
    <row r="70" spans="1:18" ht="15">
      <c r="A70" s="337" t="s">
        <v>1893</v>
      </c>
      <c r="B70" s="337" t="s">
        <v>1849</v>
      </c>
      <c r="C70" s="337" t="s">
        <v>1849</v>
      </c>
      <c r="D70" s="337" t="s">
        <v>1849</v>
      </c>
      <c r="E70" s="337" t="s">
        <v>1849</v>
      </c>
      <c r="F70" s="422" t="s">
        <v>1849</v>
      </c>
      <c r="G70" s="454">
        <v>15742</v>
      </c>
      <c r="H70" s="455" t="s">
        <v>1849</v>
      </c>
      <c r="I70" s="456">
        <v>4.6722009681565</v>
      </c>
      <c r="J70" s="457" t="s">
        <v>1849</v>
      </c>
      <c r="K70" s="458">
        <v>3009392017.7</v>
      </c>
      <c r="L70" s="455" t="s">
        <v>1849</v>
      </c>
      <c r="M70" s="456">
        <v>5.10909015003452</v>
      </c>
      <c r="N70" s="388"/>
      <c r="R70" s="388"/>
    </row>
    <row r="71" spans="1:18" ht="15">
      <c r="A71" s="337" t="s">
        <v>1894</v>
      </c>
      <c r="B71" s="337" t="s">
        <v>1849</v>
      </c>
      <c r="C71" s="337" t="s">
        <v>1849</v>
      </c>
      <c r="D71" s="337" t="s">
        <v>1849</v>
      </c>
      <c r="E71" s="337" t="s">
        <v>1849</v>
      </c>
      <c r="F71" s="422" t="s">
        <v>1849</v>
      </c>
      <c r="G71" s="454">
        <v>18701</v>
      </c>
      <c r="H71" s="455" t="s">
        <v>1849</v>
      </c>
      <c r="I71" s="456">
        <v>5.55042753814602</v>
      </c>
      <c r="J71" s="457" t="s">
        <v>1849</v>
      </c>
      <c r="K71" s="458">
        <v>3481347706.44</v>
      </c>
      <c r="L71" s="455" t="s">
        <v>1849</v>
      </c>
      <c r="M71" s="456">
        <v>5.91033643048328</v>
      </c>
      <c r="N71" s="388"/>
      <c r="R71" s="388"/>
    </row>
    <row r="72" spans="1:18" ht="15">
      <c r="A72" s="337" t="s">
        <v>1895</v>
      </c>
      <c r="B72" s="337" t="s">
        <v>1849</v>
      </c>
      <c r="C72" s="337" t="s">
        <v>1849</v>
      </c>
      <c r="D72" s="337" t="s">
        <v>1849</v>
      </c>
      <c r="E72" s="337" t="s">
        <v>1849</v>
      </c>
      <c r="F72" s="422" t="s">
        <v>1849</v>
      </c>
      <c r="G72" s="454">
        <v>20164</v>
      </c>
      <c r="H72" s="455" t="s">
        <v>1849</v>
      </c>
      <c r="I72" s="456">
        <v>5.98464364895868</v>
      </c>
      <c r="J72" s="457" t="s">
        <v>1849</v>
      </c>
      <c r="K72" s="458">
        <v>3846012447.72</v>
      </c>
      <c r="L72" s="455" t="s">
        <v>1849</v>
      </c>
      <c r="M72" s="456">
        <v>6.52943325362248</v>
      </c>
      <c r="N72" s="388"/>
      <c r="R72" s="388"/>
    </row>
    <row r="73" spans="1:18" ht="15">
      <c r="A73" s="337" t="s">
        <v>1896</v>
      </c>
      <c r="B73" s="337" t="s">
        <v>1849</v>
      </c>
      <c r="C73" s="337" t="s">
        <v>1849</v>
      </c>
      <c r="D73" s="337" t="s">
        <v>1849</v>
      </c>
      <c r="E73" s="337" t="s">
        <v>1849</v>
      </c>
      <c r="F73" s="422" t="s">
        <v>1849</v>
      </c>
      <c r="G73" s="454">
        <v>23429</v>
      </c>
      <c r="H73" s="455" t="s">
        <v>1849</v>
      </c>
      <c r="I73" s="456">
        <v>6.95369054014347</v>
      </c>
      <c r="J73" s="457" t="s">
        <v>1849</v>
      </c>
      <c r="K73" s="458">
        <v>4493015686.63</v>
      </c>
      <c r="L73" s="455" t="s">
        <v>1849</v>
      </c>
      <c r="M73" s="456">
        <v>7.62786039621917</v>
      </c>
      <c r="N73" s="388"/>
      <c r="R73" s="388"/>
    </row>
    <row r="74" spans="1:18" ht="15">
      <c r="A74" s="337" t="s">
        <v>1897</v>
      </c>
      <c r="B74" s="337" t="s">
        <v>1849</v>
      </c>
      <c r="C74" s="337" t="s">
        <v>1849</v>
      </c>
      <c r="D74" s="337" t="s">
        <v>1849</v>
      </c>
      <c r="E74" s="337" t="s">
        <v>1849</v>
      </c>
      <c r="F74" s="422" t="s">
        <v>1849</v>
      </c>
      <c r="G74" s="454">
        <v>27329</v>
      </c>
      <c r="H74" s="455" t="s">
        <v>1849</v>
      </c>
      <c r="I74" s="456">
        <v>8.1112044377302</v>
      </c>
      <c r="J74" s="457" t="s">
        <v>1849</v>
      </c>
      <c r="K74" s="458">
        <v>5154415718.67</v>
      </c>
      <c r="L74" s="455" t="s">
        <v>1849</v>
      </c>
      <c r="M74" s="456">
        <v>8.75072919132905</v>
      </c>
      <c r="N74" s="388"/>
      <c r="R74" s="388"/>
    </row>
    <row r="75" spans="1:18" ht="15">
      <c r="A75" s="337" t="s">
        <v>1898</v>
      </c>
      <c r="B75" s="337" t="s">
        <v>1849</v>
      </c>
      <c r="C75" s="337" t="s">
        <v>1849</v>
      </c>
      <c r="D75" s="337" t="s">
        <v>1849</v>
      </c>
      <c r="E75" s="337" t="s">
        <v>1849</v>
      </c>
      <c r="F75" s="422" t="s">
        <v>1849</v>
      </c>
      <c r="G75" s="454">
        <v>195860</v>
      </c>
      <c r="H75" s="455" t="s">
        <v>1849</v>
      </c>
      <c r="I75" s="456">
        <v>58.1309415336762</v>
      </c>
      <c r="J75" s="457" t="s">
        <v>1849</v>
      </c>
      <c r="K75" s="459">
        <v>32247704668.54</v>
      </c>
      <c r="L75" s="455" t="s">
        <v>1849</v>
      </c>
      <c r="M75" s="456">
        <v>54.7474138677284</v>
      </c>
      <c r="N75" s="388"/>
      <c r="R75" s="388"/>
    </row>
    <row r="76" spans="1:18" ht="13.5" thickBot="1">
      <c r="A76" s="342" t="s">
        <v>264</v>
      </c>
      <c r="B76" s="342" t="s">
        <v>1849</v>
      </c>
      <c r="C76" s="342" t="s">
        <v>1849</v>
      </c>
      <c r="D76" s="342" t="s">
        <v>1849</v>
      </c>
      <c r="E76" s="342" t="s">
        <v>1849</v>
      </c>
      <c r="F76" s="460" t="s">
        <v>1849</v>
      </c>
      <c r="G76" s="461">
        <v>336929</v>
      </c>
      <c r="H76" s="462" t="s">
        <v>1849</v>
      </c>
      <c r="I76" s="463">
        <v>100</v>
      </c>
      <c r="J76" s="464" t="s">
        <v>1849</v>
      </c>
      <c r="K76" s="465">
        <v>58902699489.06</v>
      </c>
      <c r="L76" s="462" t="s">
        <v>1849</v>
      </c>
      <c r="M76" s="463">
        <v>100</v>
      </c>
      <c r="N76" s="388"/>
      <c r="R76" s="388"/>
    </row>
    <row r="77" spans="1:18" ht="9" customHeight="1" thickTop="1">
      <c r="A77" s="342"/>
      <c r="B77" s="342"/>
      <c r="C77" s="342"/>
      <c r="D77" s="342"/>
      <c r="E77" s="342"/>
      <c r="F77" s="460"/>
      <c r="G77" s="466"/>
      <c r="H77" s="466"/>
      <c r="I77" s="467"/>
      <c r="J77" s="468"/>
      <c r="K77" s="462"/>
      <c r="L77" s="448"/>
      <c r="M77" s="467"/>
      <c r="N77" s="388"/>
      <c r="R77" s="388"/>
    </row>
    <row r="78" spans="1:18" ht="14.25">
      <c r="A78" s="469" t="s">
        <v>1849</v>
      </c>
      <c r="B78" s="469" t="s">
        <v>1849</v>
      </c>
      <c r="C78" s="469" t="s">
        <v>1849</v>
      </c>
      <c r="D78" s="469" t="s">
        <v>1849</v>
      </c>
      <c r="E78" s="469" t="s">
        <v>1849</v>
      </c>
      <c r="F78" s="469" t="s">
        <v>1849</v>
      </c>
      <c r="G78" s="470" t="s">
        <v>1849</v>
      </c>
      <c r="H78" s="470" t="s">
        <v>1849</v>
      </c>
      <c r="I78" s="470" t="s">
        <v>1849</v>
      </c>
      <c r="J78" s="470" t="s">
        <v>1849</v>
      </c>
      <c r="K78" s="471" t="s">
        <v>1849</v>
      </c>
      <c r="L78" s="471" t="s">
        <v>1849</v>
      </c>
      <c r="M78" s="471" t="s">
        <v>1849</v>
      </c>
      <c r="N78" s="388"/>
      <c r="R78" s="388"/>
    </row>
    <row r="79" spans="1:18" ht="15">
      <c r="A79" s="472" t="s">
        <v>1694</v>
      </c>
      <c r="B79" s="473"/>
      <c r="C79" s="473"/>
      <c r="D79" s="473"/>
      <c r="E79" s="474" t="s">
        <v>2170</v>
      </c>
      <c r="F79" s="475"/>
      <c r="G79" s="476"/>
      <c r="H79" s="477"/>
      <c r="I79" s="477"/>
      <c r="J79" s="478"/>
      <c r="K79" s="479"/>
      <c r="L79" s="480"/>
      <c r="M79" s="481" t="s">
        <v>1899</v>
      </c>
      <c r="N79" s="388"/>
      <c r="R79" s="388"/>
    </row>
    <row r="80" spans="1:18" ht="23.25">
      <c r="A80" s="385" t="s">
        <v>1606</v>
      </c>
      <c r="B80" s="181"/>
      <c r="C80" s="181"/>
      <c r="D80" s="181"/>
      <c r="E80" s="181"/>
      <c r="F80" s="386"/>
      <c r="G80" s="182"/>
      <c r="H80" s="182"/>
      <c r="I80" s="182"/>
      <c r="J80" s="183"/>
      <c r="K80" s="387"/>
      <c r="L80" s="182"/>
      <c r="M80" s="182"/>
      <c r="N80" s="388"/>
      <c r="R80" s="388"/>
    </row>
    <row r="81" spans="1:18" ht="15.75">
      <c r="A81" s="389" t="s">
        <v>1607</v>
      </c>
      <c r="B81" s="389"/>
      <c r="C81" s="389"/>
      <c r="D81" s="389"/>
      <c r="E81" s="389"/>
      <c r="F81" s="390"/>
      <c r="G81" s="391">
        <v>43644</v>
      </c>
      <c r="H81" s="183" t="s">
        <v>1849</v>
      </c>
      <c r="I81" s="324" t="s">
        <v>1849</v>
      </c>
      <c r="J81" s="183" t="s">
        <v>1849</v>
      </c>
      <c r="K81" s="392" t="s">
        <v>1849</v>
      </c>
      <c r="L81" s="183" t="s">
        <v>1849</v>
      </c>
      <c r="M81" s="393" t="s">
        <v>1849</v>
      </c>
      <c r="N81" s="388"/>
      <c r="R81" s="388"/>
    </row>
    <row r="82" spans="1:18" ht="15.75">
      <c r="A82" s="389" t="s">
        <v>1849</v>
      </c>
      <c r="B82" s="389" t="s">
        <v>1849</v>
      </c>
      <c r="C82" s="389" t="s">
        <v>1849</v>
      </c>
      <c r="D82" s="389" t="s">
        <v>1849</v>
      </c>
      <c r="E82" s="389" t="s">
        <v>1849</v>
      </c>
      <c r="F82" s="390" t="s">
        <v>1849</v>
      </c>
      <c r="G82" s="183" t="s">
        <v>1849</v>
      </c>
      <c r="H82" s="183" t="s">
        <v>1849</v>
      </c>
      <c r="I82" s="394" t="s">
        <v>1849</v>
      </c>
      <c r="J82" s="183" t="s">
        <v>1849</v>
      </c>
      <c r="K82" s="392" t="s">
        <v>1849</v>
      </c>
      <c r="L82" s="183" t="s">
        <v>1849</v>
      </c>
      <c r="M82" s="393" t="s">
        <v>1849</v>
      </c>
      <c r="N82" s="388"/>
      <c r="R82" s="388"/>
    </row>
    <row r="83" spans="1:18" ht="15">
      <c r="A83" s="183" t="s">
        <v>1849</v>
      </c>
      <c r="B83" s="183" t="s">
        <v>1849</v>
      </c>
      <c r="C83" s="183" t="s">
        <v>1849</v>
      </c>
      <c r="D83" s="183" t="s">
        <v>1849</v>
      </c>
      <c r="E83" s="183" t="s">
        <v>1849</v>
      </c>
      <c r="F83" s="395" t="s">
        <v>1849</v>
      </c>
      <c r="G83" s="183" t="s">
        <v>1849</v>
      </c>
      <c r="H83" s="183" t="s">
        <v>1849</v>
      </c>
      <c r="I83" s="183" t="s">
        <v>1849</v>
      </c>
      <c r="J83" s="183" t="s">
        <v>1849</v>
      </c>
      <c r="K83" s="392" t="s">
        <v>1849</v>
      </c>
      <c r="L83" s="183" t="s">
        <v>1849</v>
      </c>
      <c r="M83" s="393" t="s">
        <v>1849</v>
      </c>
      <c r="N83" s="388"/>
      <c r="R83" s="388"/>
    </row>
    <row r="84" spans="1:18" ht="70.15" customHeight="1">
      <c r="A84" s="183"/>
      <c r="B84" s="183"/>
      <c r="C84" s="183"/>
      <c r="D84" s="183"/>
      <c r="E84" s="183"/>
      <c r="F84" s="395"/>
      <c r="G84" s="183"/>
      <c r="H84" s="183"/>
      <c r="I84" s="183"/>
      <c r="J84" s="183"/>
      <c r="K84" s="392"/>
      <c r="L84" s="183"/>
      <c r="M84" s="393"/>
      <c r="N84" s="388"/>
      <c r="R84" s="388"/>
    </row>
    <row r="85" spans="1:18" ht="15">
      <c r="A85" s="396" t="s">
        <v>1900</v>
      </c>
      <c r="B85" s="396"/>
      <c r="C85" s="396"/>
      <c r="D85" s="396"/>
      <c r="E85" s="396"/>
      <c r="F85" s="397"/>
      <c r="G85" s="398"/>
      <c r="H85" s="398"/>
      <c r="I85" s="398"/>
      <c r="J85" s="398"/>
      <c r="K85" s="399"/>
      <c r="L85" s="400"/>
      <c r="M85" s="401"/>
      <c r="N85" s="388"/>
      <c r="R85" s="388"/>
    </row>
    <row r="86" spans="1:18" ht="15">
      <c r="A86" s="183"/>
      <c r="B86" s="183"/>
      <c r="C86" s="183"/>
      <c r="D86" s="183"/>
      <c r="E86" s="183"/>
      <c r="F86" s="395"/>
      <c r="G86" s="183"/>
      <c r="H86" s="183"/>
      <c r="I86" s="183"/>
      <c r="J86" s="183"/>
      <c r="K86" s="392"/>
      <c r="L86" s="183"/>
      <c r="M86" s="393"/>
      <c r="N86" s="388"/>
      <c r="R86" s="388"/>
    </row>
    <row r="87" spans="1:18" s="441" customFormat="1" ht="15">
      <c r="A87" s="439" t="s">
        <v>1622</v>
      </c>
      <c r="B87" s="439" t="s">
        <v>1849</v>
      </c>
      <c r="C87" s="439" t="s">
        <v>1849</v>
      </c>
      <c r="D87" s="439" t="s">
        <v>1849</v>
      </c>
      <c r="E87" s="439" t="s">
        <v>1849</v>
      </c>
      <c r="F87" s="439" t="s">
        <v>1849</v>
      </c>
      <c r="G87" s="440" t="s">
        <v>912</v>
      </c>
      <c r="H87" s="440" t="s">
        <v>1849</v>
      </c>
      <c r="I87" s="440" t="s">
        <v>1872</v>
      </c>
      <c r="J87" s="440" t="s">
        <v>1849</v>
      </c>
      <c r="K87" s="419" t="s">
        <v>1873</v>
      </c>
      <c r="L87" s="440" t="s">
        <v>1849</v>
      </c>
      <c r="M87" s="440" t="s">
        <v>1872</v>
      </c>
      <c r="N87" s="388"/>
      <c r="R87" s="388"/>
    </row>
    <row r="88" spans="1:18" ht="15">
      <c r="A88" s="337" t="s">
        <v>1625</v>
      </c>
      <c r="B88" s="337" t="s">
        <v>1849</v>
      </c>
      <c r="C88" s="337" t="s">
        <v>1849</v>
      </c>
      <c r="D88" s="337" t="s">
        <v>1849</v>
      </c>
      <c r="E88" s="337" t="s">
        <v>1849</v>
      </c>
      <c r="F88" s="422" t="s">
        <v>1849</v>
      </c>
      <c r="G88" s="423">
        <v>254753</v>
      </c>
      <c r="H88" s="442" t="s">
        <v>1849</v>
      </c>
      <c r="I88" s="443">
        <v>75.6102917825417</v>
      </c>
      <c r="J88" s="444" t="s">
        <v>1849</v>
      </c>
      <c r="K88" s="445">
        <v>43057505222.14</v>
      </c>
      <c r="L88" s="442" t="s">
        <v>1849</v>
      </c>
      <c r="M88" s="443">
        <v>73.0993750636795</v>
      </c>
      <c r="N88" s="388"/>
      <c r="R88" s="388"/>
    </row>
    <row r="89" spans="1:18" ht="15">
      <c r="A89" s="337" t="s">
        <v>1901</v>
      </c>
      <c r="B89" s="337" t="s">
        <v>1849</v>
      </c>
      <c r="C89" s="337" t="s">
        <v>1849</v>
      </c>
      <c r="D89" s="337" t="s">
        <v>1849</v>
      </c>
      <c r="E89" s="337" t="s">
        <v>1849</v>
      </c>
      <c r="F89" s="422" t="s">
        <v>1849</v>
      </c>
      <c r="G89" s="423">
        <v>82176</v>
      </c>
      <c r="H89" s="442" t="s">
        <v>1849</v>
      </c>
      <c r="I89" s="443">
        <v>24.3897082174583</v>
      </c>
      <c r="J89" s="444" t="s">
        <v>1849</v>
      </c>
      <c r="K89" s="445">
        <v>15845194266.92</v>
      </c>
      <c r="L89" s="442" t="s">
        <v>1849</v>
      </c>
      <c r="M89" s="443">
        <v>26.9006249363205</v>
      </c>
      <c r="N89" s="388"/>
      <c r="R89" s="388"/>
    </row>
    <row r="90" spans="1:18" ht="13.5" thickBot="1">
      <c r="A90" s="342" t="s">
        <v>264</v>
      </c>
      <c r="B90" s="342" t="s">
        <v>1849</v>
      </c>
      <c r="C90" s="342" t="s">
        <v>1849</v>
      </c>
      <c r="D90" s="342" t="s">
        <v>1849</v>
      </c>
      <c r="E90" s="342" t="s">
        <v>1849</v>
      </c>
      <c r="F90" s="460" t="s">
        <v>1849</v>
      </c>
      <c r="G90" s="482">
        <v>336929</v>
      </c>
      <c r="H90" s="448" t="s">
        <v>1849</v>
      </c>
      <c r="I90" s="483">
        <v>100</v>
      </c>
      <c r="J90" s="433" t="s">
        <v>1849</v>
      </c>
      <c r="K90" s="484">
        <v>58902699489.06</v>
      </c>
      <c r="L90" s="448" t="s">
        <v>1849</v>
      </c>
      <c r="M90" s="483">
        <v>100</v>
      </c>
      <c r="N90" s="388"/>
      <c r="R90" s="388"/>
    </row>
    <row r="91" spans="1:18" ht="9" customHeight="1" thickTop="1">
      <c r="A91" s="473"/>
      <c r="B91" s="473"/>
      <c r="C91" s="473"/>
      <c r="D91" s="473"/>
      <c r="E91" s="473"/>
      <c r="F91" s="475"/>
      <c r="G91" s="476"/>
      <c r="H91" s="477"/>
      <c r="I91" s="477"/>
      <c r="J91" s="478"/>
      <c r="K91" s="479"/>
      <c r="L91" s="480"/>
      <c r="M91" s="481"/>
      <c r="N91" s="388"/>
      <c r="R91" s="388"/>
    </row>
    <row r="92" spans="1:18" ht="15">
      <c r="A92" s="396" t="s">
        <v>1902</v>
      </c>
      <c r="B92" s="396"/>
      <c r="C92" s="396"/>
      <c r="D92" s="396"/>
      <c r="E92" s="396"/>
      <c r="F92" s="397"/>
      <c r="G92" s="398"/>
      <c r="H92" s="398"/>
      <c r="I92" s="398"/>
      <c r="J92" s="398"/>
      <c r="K92" s="399"/>
      <c r="L92" s="400"/>
      <c r="M92" s="401"/>
      <c r="N92" s="388"/>
      <c r="R92" s="388"/>
    </row>
    <row r="93" spans="1:18" ht="15">
      <c r="A93" s="183" t="s">
        <v>1849</v>
      </c>
      <c r="B93" s="183"/>
      <c r="C93" s="183"/>
      <c r="D93" s="183"/>
      <c r="E93" s="183"/>
      <c r="F93" s="395"/>
      <c r="G93" s="183"/>
      <c r="H93" s="183"/>
      <c r="I93" s="183"/>
      <c r="J93" s="183"/>
      <c r="K93" s="392"/>
      <c r="L93" s="183"/>
      <c r="M93" s="393"/>
      <c r="N93" s="388"/>
      <c r="R93" s="388"/>
    </row>
    <row r="94" spans="1:18" s="441" customFormat="1" ht="15">
      <c r="A94" s="439" t="s">
        <v>1849</v>
      </c>
      <c r="B94" s="439" t="s">
        <v>1849</v>
      </c>
      <c r="C94" s="439" t="s">
        <v>1849</v>
      </c>
      <c r="D94" s="439" t="s">
        <v>1849</v>
      </c>
      <c r="E94" s="439" t="s">
        <v>1849</v>
      </c>
      <c r="F94" s="439" t="s">
        <v>1849</v>
      </c>
      <c r="G94" s="440" t="s">
        <v>912</v>
      </c>
      <c r="H94" s="440" t="s">
        <v>1849</v>
      </c>
      <c r="I94" s="440" t="s">
        <v>1872</v>
      </c>
      <c r="J94" s="440" t="s">
        <v>1849</v>
      </c>
      <c r="K94" s="419" t="s">
        <v>1873</v>
      </c>
      <c r="L94" s="440" t="s">
        <v>1849</v>
      </c>
      <c r="M94" s="440" t="s">
        <v>1872</v>
      </c>
      <c r="N94" s="388"/>
      <c r="R94" s="388"/>
    </row>
    <row r="95" spans="1:18" ht="15">
      <c r="A95" s="337" t="s">
        <v>1903</v>
      </c>
      <c r="B95" s="337" t="s">
        <v>1849</v>
      </c>
      <c r="C95" s="337" t="s">
        <v>1849</v>
      </c>
      <c r="D95" s="337" t="s">
        <v>1849</v>
      </c>
      <c r="E95" s="337" t="s">
        <v>1849</v>
      </c>
      <c r="F95" s="422" t="s">
        <v>1849</v>
      </c>
      <c r="G95" s="423">
        <v>63363</v>
      </c>
      <c r="H95" s="442" t="s">
        <v>1849</v>
      </c>
      <c r="I95" s="443">
        <v>18.8060392545611</v>
      </c>
      <c r="J95" s="444" t="s">
        <v>1849</v>
      </c>
      <c r="K95" s="445">
        <v>14445129838.7</v>
      </c>
      <c r="L95" s="442" t="s">
        <v>1849</v>
      </c>
      <c r="M95" s="443">
        <v>24.5237144714953</v>
      </c>
      <c r="N95" s="388"/>
      <c r="R95" s="388"/>
    </row>
    <row r="96" spans="1:18" ht="15">
      <c r="A96" s="337" t="s">
        <v>1904</v>
      </c>
      <c r="B96" s="337" t="s">
        <v>1849</v>
      </c>
      <c r="C96" s="337" t="s">
        <v>1849</v>
      </c>
      <c r="D96" s="337" t="s">
        <v>1849</v>
      </c>
      <c r="E96" s="337" t="s">
        <v>1849</v>
      </c>
      <c r="F96" s="422" t="s">
        <v>1849</v>
      </c>
      <c r="G96" s="423">
        <v>273566</v>
      </c>
      <c r="H96" s="442" t="s">
        <v>1849</v>
      </c>
      <c r="I96" s="443">
        <v>81.193960745439</v>
      </c>
      <c r="J96" s="444" t="s">
        <v>1849</v>
      </c>
      <c r="K96" s="445">
        <v>44457569650.36</v>
      </c>
      <c r="L96" s="442" t="s">
        <v>1849</v>
      </c>
      <c r="M96" s="443">
        <v>75.4762855285047</v>
      </c>
      <c r="N96" s="388"/>
      <c r="R96" s="388"/>
    </row>
    <row r="97" spans="1:18" ht="13.5" thickBot="1">
      <c r="A97" s="342" t="s">
        <v>264</v>
      </c>
      <c r="B97" s="342" t="s">
        <v>1849</v>
      </c>
      <c r="C97" s="342" t="s">
        <v>1849</v>
      </c>
      <c r="D97" s="342" t="s">
        <v>1849</v>
      </c>
      <c r="E97" s="342" t="s">
        <v>1849</v>
      </c>
      <c r="F97" s="460" t="s">
        <v>1849</v>
      </c>
      <c r="G97" s="482">
        <v>336929</v>
      </c>
      <c r="H97" s="448" t="s">
        <v>1849</v>
      </c>
      <c r="I97" s="483">
        <v>100</v>
      </c>
      <c r="J97" s="433" t="s">
        <v>1849</v>
      </c>
      <c r="K97" s="484">
        <v>58902699489.06</v>
      </c>
      <c r="L97" s="448" t="s">
        <v>1849</v>
      </c>
      <c r="M97" s="483">
        <v>100</v>
      </c>
      <c r="N97" s="388"/>
      <c r="R97" s="388"/>
    </row>
    <row r="98" spans="1:18" ht="9" customHeight="1" thickTop="1">
      <c r="A98" s="183"/>
      <c r="B98" s="183"/>
      <c r="C98" s="183"/>
      <c r="D98" s="183"/>
      <c r="E98" s="183"/>
      <c r="F98" s="395"/>
      <c r="G98" s="183"/>
      <c r="H98" s="183"/>
      <c r="I98" s="183"/>
      <c r="J98" s="183"/>
      <c r="K98" s="392"/>
      <c r="L98" s="183"/>
      <c r="M98" s="393"/>
      <c r="N98" s="388"/>
      <c r="R98" s="388"/>
    </row>
    <row r="99" spans="1:18" ht="15">
      <c r="A99" s="396" t="s">
        <v>1905</v>
      </c>
      <c r="B99" s="396"/>
      <c r="C99" s="396"/>
      <c r="D99" s="396"/>
      <c r="E99" s="396"/>
      <c r="F99" s="397"/>
      <c r="G99" s="398"/>
      <c r="H99" s="398"/>
      <c r="I99" s="398"/>
      <c r="J99" s="398"/>
      <c r="K99" s="399"/>
      <c r="L99" s="400"/>
      <c r="M99" s="401"/>
      <c r="N99" s="388"/>
      <c r="R99" s="388"/>
    </row>
    <row r="100" spans="1:18" ht="15">
      <c r="A100" s="183" t="s">
        <v>1849</v>
      </c>
      <c r="B100" s="183"/>
      <c r="C100" s="183"/>
      <c r="D100" s="183"/>
      <c r="E100" s="183"/>
      <c r="F100" s="395"/>
      <c r="G100" s="183"/>
      <c r="H100" s="183"/>
      <c r="I100" s="183"/>
      <c r="J100" s="183"/>
      <c r="K100" s="392"/>
      <c r="L100" s="183"/>
      <c r="M100" s="393"/>
      <c r="N100" s="388"/>
      <c r="R100" s="388"/>
    </row>
    <row r="101" spans="1:18" ht="15">
      <c r="A101" s="439" t="s">
        <v>1906</v>
      </c>
      <c r="B101" s="439" t="s">
        <v>1849</v>
      </c>
      <c r="C101" s="439" t="s">
        <v>1849</v>
      </c>
      <c r="D101" s="439" t="s">
        <v>1849</v>
      </c>
      <c r="E101" s="439" t="s">
        <v>1849</v>
      </c>
      <c r="F101" s="439" t="s">
        <v>1849</v>
      </c>
      <c r="G101" s="440" t="s">
        <v>912</v>
      </c>
      <c r="H101" s="440" t="s">
        <v>1849</v>
      </c>
      <c r="I101" s="440" t="s">
        <v>1872</v>
      </c>
      <c r="J101" s="440" t="s">
        <v>1849</v>
      </c>
      <c r="K101" s="419" t="s">
        <v>1873</v>
      </c>
      <c r="L101" s="440" t="s">
        <v>1849</v>
      </c>
      <c r="M101" s="440" t="s">
        <v>1872</v>
      </c>
      <c r="N101" s="388"/>
      <c r="R101" s="388"/>
    </row>
    <row r="102" spans="1:18" ht="15">
      <c r="A102" s="337" t="s">
        <v>1907</v>
      </c>
      <c r="B102" s="337" t="s">
        <v>1849</v>
      </c>
      <c r="C102" s="337" t="s">
        <v>1849</v>
      </c>
      <c r="D102" s="337" t="s">
        <v>1849</v>
      </c>
      <c r="E102" s="337" t="s">
        <v>1849</v>
      </c>
      <c r="F102" s="422" t="s">
        <v>1849</v>
      </c>
      <c r="G102" s="423">
        <v>30947</v>
      </c>
      <c r="H102" s="442" t="s">
        <v>1849</v>
      </c>
      <c r="I102" s="443">
        <v>9.18502117656836</v>
      </c>
      <c r="J102" s="444" t="s">
        <v>1849</v>
      </c>
      <c r="K102" s="445">
        <v>5481135836.55</v>
      </c>
      <c r="L102" s="442" t="s">
        <v>1849</v>
      </c>
      <c r="M102" s="443">
        <v>9.30540685587426</v>
      </c>
      <c r="N102" s="388"/>
      <c r="R102" s="388"/>
    </row>
    <row r="103" spans="1:18" ht="15">
      <c r="A103" s="337" t="s">
        <v>1908</v>
      </c>
      <c r="B103" s="337" t="s">
        <v>1849</v>
      </c>
      <c r="C103" s="337" t="s">
        <v>1849</v>
      </c>
      <c r="D103" s="337" t="s">
        <v>1849</v>
      </c>
      <c r="E103" s="337" t="s">
        <v>1849</v>
      </c>
      <c r="F103" s="422" t="s">
        <v>1849</v>
      </c>
      <c r="G103" s="423">
        <v>305982</v>
      </c>
      <c r="H103" s="442" t="s">
        <v>1849</v>
      </c>
      <c r="I103" s="443">
        <v>90.8149788234316</v>
      </c>
      <c r="J103" s="444" t="s">
        <v>1849</v>
      </c>
      <c r="K103" s="445">
        <v>53421563652.51</v>
      </c>
      <c r="L103" s="442" t="s">
        <v>1849</v>
      </c>
      <c r="M103" s="443">
        <v>90.6945931441257</v>
      </c>
      <c r="N103" s="388"/>
      <c r="R103" s="388"/>
    </row>
    <row r="104" spans="1:18" ht="13.5" thickBot="1">
      <c r="A104" s="342" t="s">
        <v>264</v>
      </c>
      <c r="B104" s="342" t="s">
        <v>1849</v>
      </c>
      <c r="C104" s="342" t="s">
        <v>1849</v>
      </c>
      <c r="D104" s="342" t="s">
        <v>1849</v>
      </c>
      <c r="E104" s="342" t="s">
        <v>1849</v>
      </c>
      <c r="F104" s="460" t="s">
        <v>1849</v>
      </c>
      <c r="G104" s="482">
        <v>336929</v>
      </c>
      <c r="H104" s="448" t="s">
        <v>1849</v>
      </c>
      <c r="I104" s="483">
        <v>100</v>
      </c>
      <c r="J104" s="433" t="s">
        <v>1849</v>
      </c>
      <c r="K104" s="484">
        <v>58902699489.06</v>
      </c>
      <c r="L104" s="448" t="s">
        <v>1849</v>
      </c>
      <c r="M104" s="483">
        <v>100</v>
      </c>
      <c r="N104" s="388"/>
      <c r="R104" s="388"/>
    </row>
    <row r="105" spans="1:18" ht="9" customHeight="1" thickTop="1">
      <c r="A105" s="183"/>
      <c r="B105" s="183"/>
      <c r="C105" s="183"/>
      <c r="D105" s="183"/>
      <c r="E105" s="183"/>
      <c r="F105" s="395"/>
      <c r="G105" s="183"/>
      <c r="H105" s="183"/>
      <c r="I105" s="183"/>
      <c r="J105" s="183"/>
      <c r="K105" s="392"/>
      <c r="L105" s="183"/>
      <c r="M105" s="393"/>
      <c r="N105" s="388"/>
      <c r="R105" s="388"/>
    </row>
    <row r="106" spans="1:18" ht="15">
      <c r="A106" s="396" t="s">
        <v>1909</v>
      </c>
      <c r="B106" s="396"/>
      <c r="C106" s="396"/>
      <c r="D106" s="396"/>
      <c r="E106" s="396"/>
      <c r="F106" s="397"/>
      <c r="G106" s="398"/>
      <c r="H106" s="398"/>
      <c r="I106" s="398"/>
      <c r="J106" s="398"/>
      <c r="K106" s="399"/>
      <c r="L106" s="400"/>
      <c r="M106" s="401"/>
      <c r="N106" s="388"/>
      <c r="R106" s="388"/>
    </row>
    <row r="107" spans="1:18" ht="15">
      <c r="A107" s="183" t="s">
        <v>1849</v>
      </c>
      <c r="B107" s="183"/>
      <c r="C107" s="183"/>
      <c r="D107" s="183"/>
      <c r="E107" s="183"/>
      <c r="F107" s="395"/>
      <c r="G107" s="393"/>
      <c r="H107" s="393"/>
      <c r="I107" s="393"/>
      <c r="J107" s="393"/>
      <c r="K107" s="393"/>
      <c r="L107" s="393"/>
      <c r="M107" s="393"/>
      <c r="N107" s="388"/>
      <c r="R107" s="388"/>
    </row>
    <row r="108" spans="1:18" ht="15">
      <c r="A108" s="439" t="s">
        <v>1910</v>
      </c>
      <c r="B108" s="439" t="s">
        <v>1849</v>
      </c>
      <c r="C108" s="439" t="s">
        <v>1849</v>
      </c>
      <c r="D108" s="439" t="s">
        <v>1849</v>
      </c>
      <c r="E108" s="439" t="s">
        <v>1849</v>
      </c>
      <c r="F108" s="439" t="s">
        <v>1849</v>
      </c>
      <c r="G108" s="440" t="s">
        <v>912</v>
      </c>
      <c r="H108" s="440" t="s">
        <v>1849</v>
      </c>
      <c r="I108" s="440" t="s">
        <v>1872</v>
      </c>
      <c r="J108" s="440" t="s">
        <v>1849</v>
      </c>
      <c r="K108" s="419" t="s">
        <v>1873</v>
      </c>
      <c r="L108" s="440" t="s">
        <v>1849</v>
      </c>
      <c r="M108" s="440" t="s">
        <v>1872</v>
      </c>
      <c r="N108" s="388"/>
      <c r="R108" s="388"/>
    </row>
    <row r="109" spans="1:18" ht="15">
      <c r="A109" s="485" t="s">
        <v>1911</v>
      </c>
      <c r="B109" s="485" t="s">
        <v>1849</v>
      </c>
      <c r="C109" s="485" t="s">
        <v>1849</v>
      </c>
      <c r="D109" s="485" t="s">
        <v>1849</v>
      </c>
      <c r="E109" s="485" t="s">
        <v>1849</v>
      </c>
      <c r="F109" s="486" t="s">
        <v>1849</v>
      </c>
      <c r="G109" s="487">
        <v>17</v>
      </c>
      <c r="H109" s="488" t="s">
        <v>1849</v>
      </c>
      <c r="I109" s="489">
        <v>0.00504557339973704</v>
      </c>
      <c r="J109" s="490" t="s">
        <v>1849</v>
      </c>
      <c r="K109" s="491">
        <v>2850845.74</v>
      </c>
      <c r="L109" s="488" t="s">
        <v>1849</v>
      </c>
      <c r="M109" s="489">
        <v>0.00483992374666884</v>
      </c>
      <c r="N109" s="388"/>
      <c r="R109" s="388"/>
    </row>
    <row r="110" spans="1:18" ht="15">
      <c r="A110" s="485" t="s">
        <v>1912</v>
      </c>
      <c r="B110" s="485" t="s">
        <v>1849</v>
      </c>
      <c r="C110" s="485" t="s">
        <v>1849</v>
      </c>
      <c r="D110" s="485" t="s">
        <v>1849</v>
      </c>
      <c r="E110" s="485" t="s">
        <v>1849</v>
      </c>
      <c r="F110" s="486" t="s">
        <v>1849</v>
      </c>
      <c r="G110" s="487">
        <v>28668</v>
      </c>
      <c r="H110" s="488" t="s">
        <v>1849</v>
      </c>
      <c r="I110" s="489">
        <v>8.50861754256831</v>
      </c>
      <c r="J110" s="490" t="s">
        <v>1849</v>
      </c>
      <c r="K110" s="491">
        <v>5801319697.15</v>
      </c>
      <c r="L110" s="488" t="s">
        <v>1849</v>
      </c>
      <c r="M110" s="489">
        <v>9.84898781799887</v>
      </c>
      <c r="N110" s="388"/>
      <c r="R110" s="388"/>
    </row>
    <row r="111" spans="1:18" ht="15">
      <c r="A111" s="485" t="s">
        <v>1913</v>
      </c>
      <c r="B111" s="485" t="s">
        <v>1849</v>
      </c>
      <c r="C111" s="485" t="s">
        <v>1849</v>
      </c>
      <c r="D111" s="485" t="s">
        <v>1849</v>
      </c>
      <c r="E111" s="485" t="s">
        <v>1849</v>
      </c>
      <c r="F111" s="486" t="s">
        <v>1849</v>
      </c>
      <c r="G111" s="487">
        <v>130308</v>
      </c>
      <c r="H111" s="488" t="s">
        <v>1849</v>
      </c>
      <c r="I111" s="489">
        <v>38.6752105042902</v>
      </c>
      <c r="J111" s="490" t="s">
        <v>1849</v>
      </c>
      <c r="K111" s="491">
        <v>21915409242.85</v>
      </c>
      <c r="L111" s="488" t="s">
        <v>1849</v>
      </c>
      <c r="M111" s="489">
        <v>37.2061203186797</v>
      </c>
      <c r="N111" s="388"/>
      <c r="R111" s="388"/>
    </row>
    <row r="112" spans="1:18" ht="15">
      <c r="A112" s="485" t="s">
        <v>1914</v>
      </c>
      <c r="B112" s="485" t="s">
        <v>1849</v>
      </c>
      <c r="C112" s="485" t="s">
        <v>1849</v>
      </c>
      <c r="D112" s="485" t="s">
        <v>1849</v>
      </c>
      <c r="E112" s="485" t="s">
        <v>1849</v>
      </c>
      <c r="F112" s="486" t="s">
        <v>1849</v>
      </c>
      <c r="G112" s="487">
        <v>131709</v>
      </c>
      <c r="H112" s="488" t="s">
        <v>1849</v>
      </c>
      <c r="I112" s="489">
        <v>39.0910251121156</v>
      </c>
      <c r="J112" s="490" t="s">
        <v>1849</v>
      </c>
      <c r="K112" s="491">
        <v>23887050074.08</v>
      </c>
      <c r="L112" s="488" t="s">
        <v>1849</v>
      </c>
      <c r="M112" s="489">
        <v>40.5534046508625</v>
      </c>
      <c r="N112" s="388"/>
      <c r="R112" s="388"/>
    </row>
    <row r="113" spans="1:18" ht="15">
      <c r="A113" s="485" t="s">
        <v>1915</v>
      </c>
      <c r="B113" s="485" t="s">
        <v>1849</v>
      </c>
      <c r="C113" s="485" t="s">
        <v>1849</v>
      </c>
      <c r="D113" s="485" t="s">
        <v>1849</v>
      </c>
      <c r="E113" s="485" t="s">
        <v>1849</v>
      </c>
      <c r="F113" s="486" t="s">
        <v>1849</v>
      </c>
      <c r="G113" s="487">
        <v>40216</v>
      </c>
      <c r="H113" s="488" t="s">
        <v>1849</v>
      </c>
      <c r="I113" s="489">
        <v>11.9360458731662</v>
      </c>
      <c r="J113" s="490" t="s">
        <v>1849</v>
      </c>
      <c r="K113" s="491">
        <v>6593336550.12</v>
      </c>
      <c r="L113" s="488" t="s">
        <v>1849</v>
      </c>
      <c r="M113" s="489">
        <v>11.1936067570971</v>
      </c>
      <c r="N113" s="388"/>
      <c r="R113" s="388"/>
    </row>
    <row r="114" spans="1:18" ht="15">
      <c r="A114" s="485" t="s">
        <v>1916</v>
      </c>
      <c r="B114" s="485" t="s">
        <v>1849</v>
      </c>
      <c r="C114" s="485" t="s">
        <v>1849</v>
      </c>
      <c r="D114" s="485" t="s">
        <v>1849</v>
      </c>
      <c r="E114" s="485" t="s">
        <v>1849</v>
      </c>
      <c r="F114" s="486" t="s">
        <v>1849</v>
      </c>
      <c r="G114" s="487">
        <v>542</v>
      </c>
      <c r="H114" s="488" t="s">
        <v>1849</v>
      </c>
      <c r="I114" s="489">
        <v>0.160864751921028</v>
      </c>
      <c r="J114" s="490" t="s">
        <v>1849</v>
      </c>
      <c r="K114" s="491">
        <v>66457761.79</v>
      </c>
      <c r="L114" s="488" t="s">
        <v>1849</v>
      </c>
      <c r="M114" s="489">
        <v>0.112826343047899</v>
      </c>
      <c r="N114" s="388"/>
      <c r="R114" s="388"/>
    </row>
    <row r="115" spans="1:18" ht="15">
      <c r="A115" s="485" t="s">
        <v>1917</v>
      </c>
      <c r="B115" s="485" t="s">
        <v>1849</v>
      </c>
      <c r="C115" s="485" t="s">
        <v>1849</v>
      </c>
      <c r="D115" s="485" t="s">
        <v>1849</v>
      </c>
      <c r="E115" s="485" t="s">
        <v>1849</v>
      </c>
      <c r="F115" s="486" t="s">
        <v>1849</v>
      </c>
      <c r="G115" s="487">
        <v>1067</v>
      </c>
      <c r="H115" s="488" t="s">
        <v>1849</v>
      </c>
      <c r="I115" s="489">
        <v>0.316683930442319</v>
      </c>
      <c r="J115" s="490" t="s">
        <v>1849</v>
      </c>
      <c r="K115" s="491">
        <v>111309227.14</v>
      </c>
      <c r="L115" s="488" t="s">
        <v>1849</v>
      </c>
      <c r="M115" s="489">
        <v>0.18897135123777</v>
      </c>
      <c r="N115" s="388"/>
      <c r="R115" s="388"/>
    </row>
    <row r="116" spans="1:18" ht="15">
      <c r="A116" s="485" t="s">
        <v>1918</v>
      </c>
      <c r="B116" s="485" t="s">
        <v>1849</v>
      </c>
      <c r="C116" s="485" t="s">
        <v>1849</v>
      </c>
      <c r="D116" s="485" t="s">
        <v>1849</v>
      </c>
      <c r="E116" s="485" t="s">
        <v>1849</v>
      </c>
      <c r="F116" s="486" t="s">
        <v>1849</v>
      </c>
      <c r="G116" s="487">
        <v>883</v>
      </c>
      <c r="H116" s="488" t="s">
        <v>1849</v>
      </c>
      <c r="I116" s="489">
        <v>0.262073018351047</v>
      </c>
      <c r="J116" s="490" t="s">
        <v>1849</v>
      </c>
      <c r="K116" s="491">
        <v>86941796.22</v>
      </c>
      <c r="L116" s="488" t="s">
        <v>1849</v>
      </c>
      <c r="M116" s="489">
        <v>0.147602396790232</v>
      </c>
      <c r="N116" s="388"/>
      <c r="R116" s="388"/>
    </row>
    <row r="117" spans="1:18" ht="15">
      <c r="A117" s="485" t="s">
        <v>1919</v>
      </c>
      <c r="B117" s="485" t="s">
        <v>1849</v>
      </c>
      <c r="C117" s="485" t="s">
        <v>1849</v>
      </c>
      <c r="D117" s="485" t="s">
        <v>1849</v>
      </c>
      <c r="E117" s="485" t="s">
        <v>1849</v>
      </c>
      <c r="F117" s="486" t="s">
        <v>1849</v>
      </c>
      <c r="G117" s="487">
        <v>1794</v>
      </c>
      <c r="H117" s="488" t="s">
        <v>1849</v>
      </c>
      <c r="I117" s="489">
        <v>0.532456392889897</v>
      </c>
      <c r="J117" s="490" t="s">
        <v>1849</v>
      </c>
      <c r="K117" s="491">
        <v>240448174.6</v>
      </c>
      <c r="L117" s="488" t="s">
        <v>1849</v>
      </c>
      <c r="M117" s="489">
        <v>0.408212487179231</v>
      </c>
      <c r="N117" s="388"/>
      <c r="R117" s="388"/>
    </row>
    <row r="118" spans="1:18" ht="15">
      <c r="A118" s="485" t="s">
        <v>1920</v>
      </c>
      <c r="B118" s="485" t="s">
        <v>1849</v>
      </c>
      <c r="C118" s="485" t="s">
        <v>1849</v>
      </c>
      <c r="D118" s="485" t="s">
        <v>1849</v>
      </c>
      <c r="E118" s="485" t="s">
        <v>1849</v>
      </c>
      <c r="F118" s="486" t="s">
        <v>1849</v>
      </c>
      <c r="G118" s="487">
        <v>2</v>
      </c>
      <c r="H118" s="488" t="s">
        <v>1849</v>
      </c>
      <c r="I118" s="489">
        <v>0.000593596870557299</v>
      </c>
      <c r="J118" s="490" t="s">
        <v>1849</v>
      </c>
      <c r="K118" s="491">
        <v>579404.69</v>
      </c>
      <c r="L118" s="488" t="s">
        <v>1849</v>
      </c>
      <c r="M118" s="489">
        <v>0.000983664068074865</v>
      </c>
      <c r="N118" s="388"/>
      <c r="R118" s="388"/>
    </row>
    <row r="119" spans="1:18" ht="15">
      <c r="A119" s="485" t="s">
        <v>1921</v>
      </c>
      <c r="B119" s="485" t="s">
        <v>1849</v>
      </c>
      <c r="C119" s="485" t="s">
        <v>1849</v>
      </c>
      <c r="D119" s="485" t="s">
        <v>1849</v>
      </c>
      <c r="E119" s="485" t="s">
        <v>1849</v>
      </c>
      <c r="F119" s="486" t="s">
        <v>1849</v>
      </c>
      <c r="G119" s="487">
        <v>1</v>
      </c>
      <c r="H119" s="488" t="s">
        <v>1849</v>
      </c>
      <c r="I119" s="489">
        <v>0.000296798435278649</v>
      </c>
      <c r="J119" s="490" t="s">
        <v>1849</v>
      </c>
      <c r="K119" s="491">
        <v>120225.95</v>
      </c>
      <c r="L119" s="488" t="s">
        <v>1849</v>
      </c>
      <c r="M119" s="489">
        <v>0.000204109405923458</v>
      </c>
      <c r="N119" s="388"/>
      <c r="R119" s="388"/>
    </row>
    <row r="120" spans="1:18" ht="15">
      <c r="A120" s="485" t="s">
        <v>1922</v>
      </c>
      <c r="B120" s="485" t="s">
        <v>1849</v>
      </c>
      <c r="C120" s="485" t="s">
        <v>1849</v>
      </c>
      <c r="D120" s="485" t="s">
        <v>1849</v>
      </c>
      <c r="E120" s="485" t="s">
        <v>1849</v>
      </c>
      <c r="F120" s="486" t="s">
        <v>1849</v>
      </c>
      <c r="G120" s="487">
        <v>1722</v>
      </c>
      <c r="H120" s="488" t="s">
        <v>1849</v>
      </c>
      <c r="I120" s="489">
        <v>0.511086905549834</v>
      </c>
      <c r="J120" s="490" t="s">
        <v>1849</v>
      </c>
      <c r="K120" s="491">
        <v>196876488.73</v>
      </c>
      <c r="L120" s="488" t="s">
        <v>1849</v>
      </c>
      <c r="M120" s="489">
        <v>0.334240179886095</v>
      </c>
      <c r="N120" s="388"/>
      <c r="R120" s="388"/>
    </row>
    <row r="121" spans="1:18" ht="13.5" thickBot="1">
      <c r="A121" s="492" t="s">
        <v>264</v>
      </c>
      <c r="B121" s="492" t="s">
        <v>1849</v>
      </c>
      <c r="C121" s="492" t="s">
        <v>1849</v>
      </c>
      <c r="D121" s="492" t="s">
        <v>1849</v>
      </c>
      <c r="E121" s="492" t="s">
        <v>1849</v>
      </c>
      <c r="F121" s="493" t="s">
        <v>1849</v>
      </c>
      <c r="G121" s="494">
        <v>336929</v>
      </c>
      <c r="H121" s="431" t="s">
        <v>1849</v>
      </c>
      <c r="I121" s="495">
        <v>100</v>
      </c>
      <c r="J121" s="496" t="s">
        <v>1849</v>
      </c>
      <c r="K121" s="497">
        <v>58902699489.06</v>
      </c>
      <c r="L121" s="431" t="s">
        <v>1849</v>
      </c>
      <c r="M121" s="498">
        <v>100</v>
      </c>
      <c r="N121" s="388"/>
      <c r="R121" s="388"/>
    </row>
    <row r="122" spans="1:18" ht="9" customHeight="1" thickTop="1">
      <c r="A122" s="183"/>
      <c r="B122" s="183"/>
      <c r="C122" s="183"/>
      <c r="D122" s="183"/>
      <c r="E122" s="183"/>
      <c r="F122" s="395"/>
      <c r="G122" s="183"/>
      <c r="H122" s="183"/>
      <c r="I122" s="183"/>
      <c r="J122" s="183"/>
      <c r="K122" s="392"/>
      <c r="L122" s="183"/>
      <c r="M122" s="393"/>
      <c r="N122" s="388"/>
      <c r="R122" s="388"/>
    </row>
    <row r="123" spans="1:18" ht="15">
      <c r="A123" s="396" t="s">
        <v>1923</v>
      </c>
      <c r="B123" s="396"/>
      <c r="C123" s="396"/>
      <c r="D123" s="396"/>
      <c r="E123" s="396"/>
      <c r="F123" s="397"/>
      <c r="G123" s="398"/>
      <c r="H123" s="398"/>
      <c r="I123" s="398"/>
      <c r="J123" s="398"/>
      <c r="K123" s="399"/>
      <c r="L123" s="400"/>
      <c r="M123" s="401"/>
      <c r="N123" s="388"/>
      <c r="R123" s="388"/>
    </row>
    <row r="124" spans="1:18" ht="15">
      <c r="A124" s="183" t="s">
        <v>1849</v>
      </c>
      <c r="B124" s="183"/>
      <c r="C124" s="183"/>
      <c r="D124" s="183"/>
      <c r="E124" s="183"/>
      <c r="F124" s="395"/>
      <c r="G124" s="183"/>
      <c r="H124" s="183"/>
      <c r="I124" s="183"/>
      <c r="J124" s="183"/>
      <c r="K124" s="392"/>
      <c r="L124" s="183"/>
      <c r="M124" s="393"/>
      <c r="N124" s="388"/>
      <c r="R124" s="388"/>
    </row>
    <row r="125" spans="1:18" ht="15">
      <c r="A125" s="439" t="s">
        <v>1924</v>
      </c>
      <c r="B125" s="439" t="s">
        <v>1849</v>
      </c>
      <c r="C125" s="439" t="s">
        <v>1849</v>
      </c>
      <c r="D125" s="439" t="s">
        <v>1849</v>
      </c>
      <c r="E125" s="439" t="s">
        <v>1849</v>
      </c>
      <c r="F125" s="439" t="s">
        <v>1849</v>
      </c>
      <c r="G125" s="440" t="s">
        <v>912</v>
      </c>
      <c r="H125" s="440" t="s">
        <v>1849</v>
      </c>
      <c r="I125" s="440" t="s">
        <v>1872</v>
      </c>
      <c r="J125" s="440" t="s">
        <v>1849</v>
      </c>
      <c r="K125" s="419" t="s">
        <v>1873</v>
      </c>
      <c r="L125" s="440" t="s">
        <v>1849</v>
      </c>
      <c r="M125" s="440" t="s">
        <v>1872</v>
      </c>
      <c r="N125" s="388"/>
      <c r="R125" s="388"/>
    </row>
    <row r="126" spans="1:18" ht="15">
      <c r="A126" s="499" t="s">
        <v>1925</v>
      </c>
      <c r="B126" s="499" t="s">
        <v>1849</v>
      </c>
      <c r="C126" s="499" t="s">
        <v>1849</v>
      </c>
      <c r="D126" s="499" t="s">
        <v>1849</v>
      </c>
      <c r="E126" s="499" t="s">
        <v>1849</v>
      </c>
      <c r="F126" s="500" t="s">
        <v>1849</v>
      </c>
      <c r="G126" s="487">
        <v>93751</v>
      </c>
      <c r="H126" s="442" t="s">
        <v>1849</v>
      </c>
      <c r="I126" s="443">
        <v>27.8251501058086</v>
      </c>
      <c r="J126" s="501" t="s">
        <v>1849</v>
      </c>
      <c r="K126" s="491">
        <v>14179538443.71</v>
      </c>
      <c r="L126" s="442" t="s">
        <v>1849</v>
      </c>
      <c r="M126" s="443">
        <v>24.0728159604019</v>
      </c>
      <c r="N126" s="388"/>
      <c r="R126" s="388"/>
    </row>
    <row r="127" spans="1:18" ht="15">
      <c r="A127" s="499" t="s">
        <v>1926</v>
      </c>
      <c r="B127" s="499" t="s">
        <v>1849</v>
      </c>
      <c r="C127" s="499" t="s">
        <v>1849</v>
      </c>
      <c r="D127" s="499" t="s">
        <v>1849</v>
      </c>
      <c r="E127" s="499" t="s">
        <v>1849</v>
      </c>
      <c r="F127" s="500" t="s">
        <v>1849</v>
      </c>
      <c r="G127" s="487">
        <v>79649</v>
      </c>
      <c r="H127" s="442" t="s">
        <v>1849</v>
      </c>
      <c r="I127" s="443">
        <v>23.6396985715091</v>
      </c>
      <c r="J127" s="501" t="s">
        <v>1849</v>
      </c>
      <c r="K127" s="491">
        <v>12641112231.56</v>
      </c>
      <c r="L127" s="442" t="s">
        <v>1849</v>
      </c>
      <c r="M127" s="443">
        <v>21.4610066112638</v>
      </c>
      <c r="N127" s="388"/>
      <c r="R127" s="388"/>
    </row>
    <row r="128" spans="1:18" ht="15">
      <c r="A128" s="499" t="s">
        <v>1927</v>
      </c>
      <c r="B128" s="499" t="s">
        <v>1849</v>
      </c>
      <c r="C128" s="499" t="s">
        <v>1849</v>
      </c>
      <c r="D128" s="499" t="s">
        <v>1849</v>
      </c>
      <c r="E128" s="499" t="s">
        <v>1849</v>
      </c>
      <c r="F128" s="500" t="s">
        <v>1849</v>
      </c>
      <c r="G128" s="487">
        <v>57238</v>
      </c>
      <c r="H128" s="442" t="s">
        <v>1849</v>
      </c>
      <c r="I128" s="443">
        <v>16.9881488384793</v>
      </c>
      <c r="J128" s="501" t="s">
        <v>1849</v>
      </c>
      <c r="K128" s="491">
        <v>10495837978.7</v>
      </c>
      <c r="L128" s="442" t="s">
        <v>1849</v>
      </c>
      <c r="M128" s="443">
        <v>17.8189422042523</v>
      </c>
      <c r="N128" s="388"/>
      <c r="R128" s="388"/>
    </row>
    <row r="129" spans="1:18" ht="15">
      <c r="A129" s="499" t="s">
        <v>1928</v>
      </c>
      <c r="B129" s="499" t="s">
        <v>1849</v>
      </c>
      <c r="C129" s="499" t="s">
        <v>1849</v>
      </c>
      <c r="D129" s="499" t="s">
        <v>1849</v>
      </c>
      <c r="E129" s="499" t="s">
        <v>1849</v>
      </c>
      <c r="F129" s="500" t="s">
        <v>1849</v>
      </c>
      <c r="G129" s="487">
        <v>68523</v>
      </c>
      <c r="H129" s="442" t="s">
        <v>1849</v>
      </c>
      <c r="I129" s="443">
        <v>20.3375191805989</v>
      </c>
      <c r="J129" s="501" t="s">
        <v>1849</v>
      </c>
      <c r="K129" s="491">
        <v>14061428027.61</v>
      </c>
      <c r="L129" s="442" t="s">
        <v>1849</v>
      </c>
      <c r="M129" s="443">
        <v>23.8722981282405</v>
      </c>
      <c r="N129" s="388"/>
      <c r="R129" s="388"/>
    </row>
    <row r="130" spans="1:18" ht="15">
      <c r="A130" s="499" t="s">
        <v>1929</v>
      </c>
      <c r="B130" s="499" t="s">
        <v>1849</v>
      </c>
      <c r="C130" s="499" t="s">
        <v>1849</v>
      </c>
      <c r="D130" s="499" t="s">
        <v>1849</v>
      </c>
      <c r="E130" s="499" t="s">
        <v>1849</v>
      </c>
      <c r="F130" s="500" t="s">
        <v>1849</v>
      </c>
      <c r="G130" s="487">
        <v>34464</v>
      </c>
      <c r="H130" s="442" t="s">
        <v>1849</v>
      </c>
      <c r="I130" s="443">
        <v>10.2288612734434</v>
      </c>
      <c r="J130" s="501" t="s">
        <v>1849</v>
      </c>
      <c r="K130" s="491">
        <v>6986433727.65</v>
      </c>
      <c r="L130" s="442" t="s">
        <v>1849</v>
      </c>
      <c r="M130" s="443">
        <v>11.8609737554517</v>
      </c>
      <c r="N130" s="388"/>
      <c r="R130" s="388"/>
    </row>
    <row r="131" spans="1:18" ht="15">
      <c r="A131" s="499" t="s">
        <v>1930</v>
      </c>
      <c r="B131" s="499" t="s">
        <v>1849</v>
      </c>
      <c r="C131" s="499" t="s">
        <v>1849</v>
      </c>
      <c r="D131" s="499" t="s">
        <v>1849</v>
      </c>
      <c r="E131" s="499" t="s">
        <v>1849</v>
      </c>
      <c r="F131" s="500" t="s">
        <v>1849</v>
      </c>
      <c r="G131" s="487">
        <v>1825</v>
      </c>
      <c r="H131" s="442" t="s">
        <v>1849</v>
      </c>
      <c r="I131" s="443">
        <v>0.541657144383535</v>
      </c>
      <c r="J131" s="501" t="s">
        <v>1849</v>
      </c>
      <c r="K131" s="491">
        <v>308495046.98</v>
      </c>
      <c r="L131" s="442" t="s">
        <v>1849</v>
      </c>
      <c r="M131" s="443">
        <v>0.523736687207853</v>
      </c>
      <c r="N131" s="388"/>
      <c r="R131" s="388"/>
    </row>
    <row r="132" spans="1:18" ht="15">
      <c r="A132" s="499" t="s">
        <v>1931</v>
      </c>
      <c r="B132" s="499" t="s">
        <v>1849</v>
      </c>
      <c r="C132" s="499" t="s">
        <v>1849</v>
      </c>
      <c r="D132" s="499" t="s">
        <v>1849</v>
      </c>
      <c r="E132" s="499" t="s">
        <v>1849</v>
      </c>
      <c r="F132" s="500" t="s">
        <v>1849</v>
      </c>
      <c r="G132" s="487">
        <v>1347</v>
      </c>
      <c r="H132" s="442" t="s">
        <v>1849</v>
      </c>
      <c r="I132" s="443">
        <v>0.39978749232034</v>
      </c>
      <c r="J132" s="501" t="s">
        <v>1849</v>
      </c>
      <c r="K132" s="491">
        <v>203684541.75</v>
      </c>
      <c r="L132" s="442" t="s">
        <v>1849</v>
      </c>
      <c r="M132" s="443">
        <v>0.345798314027747</v>
      </c>
      <c r="N132" s="388"/>
      <c r="R132" s="388"/>
    </row>
    <row r="133" spans="1:18" ht="15">
      <c r="A133" s="499" t="s">
        <v>1932</v>
      </c>
      <c r="B133" s="499" t="s">
        <v>1849</v>
      </c>
      <c r="C133" s="499" t="s">
        <v>1849</v>
      </c>
      <c r="D133" s="499" t="s">
        <v>1849</v>
      </c>
      <c r="E133" s="499" t="s">
        <v>1849</v>
      </c>
      <c r="F133" s="500" t="s">
        <v>1849</v>
      </c>
      <c r="G133" s="487">
        <v>132</v>
      </c>
      <c r="H133" s="442" t="s">
        <v>1849</v>
      </c>
      <c r="I133" s="443">
        <v>0.0391773934567817</v>
      </c>
      <c r="J133" s="501" t="s">
        <v>1849</v>
      </c>
      <c r="K133" s="491">
        <v>26169491.1</v>
      </c>
      <c r="L133" s="442" t="s">
        <v>1849</v>
      </c>
      <c r="M133" s="443">
        <v>0.044428339154236</v>
      </c>
      <c r="N133" s="388"/>
      <c r="R133" s="388"/>
    </row>
    <row r="134" spans="1:18" ht="15">
      <c r="A134" s="499" t="s">
        <v>1933</v>
      </c>
      <c r="B134" s="499" t="s">
        <v>1849</v>
      </c>
      <c r="C134" s="499" t="s">
        <v>1849</v>
      </c>
      <c r="D134" s="499" t="s">
        <v>1849</v>
      </c>
      <c r="E134" s="499" t="s">
        <v>1849</v>
      </c>
      <c r="F134" s="500" t="s">
        <v>1849</v>
      </c>
      <c r="G134" s="487">
        <v>0</v>
      </c>
      <c r="H134" s="442" t="s">
        <v>1849</v>
      </c>
      <c r="I134" s="443">
        <v>0</v>
      </c>
      <c r="J134" s="501" t="s">
        <v>1849</v>
      </c>
      <c r="K134" s="491">
        <v>0</v>
      </c>
      <c r="L134" s="442" t="s">
        <v>1849</v>
      </c>
      <c r="M134" s="443">
        <v>0</v>
      </c>
      <c r="N134" s="388"/>
      <c r="R134" s="388"/>
    </row>
    <row r="135" spans="1:18" ht="13.5" thickBot="1">
      <c r="A135" s="502" t="s">
        <v>264</v>
      </c>
      <c r="B135" s="502" t="s">
        <v>1849</v>
      </c>
      <c r="C135" s="502" t="s">
        <v>1849</v>
      </c>
      <c r="D135" s="502" t="s">
        <v>1849</v>
      </c>
      <c r="E135" s="502" t="s">
        <v>1849</v>
      </c>
      <c r="F135" s="503" t="s">
        <v>1849</v>
      </c>
      <c r="G135" s="494">
        <v>336929</v>
      </c>
      <c r="H135" s="448" t="s">
        <v>1849</v>
      </c>
      <c r="I135" s="483">
        <v>100</v>
      </c>
      <c r="J135" s="504" t="s">
        <v>1849</v>
      </c>
      <c r="K135" s="497">
        <v>58902699489.06</v>
      </c>
      <c r="L135" s="448" t="s">
        <v>1849</v>
      </c>
      <c r="M135" s="483">
        <v>100</v>
      </c>
      <c r="N135" s="388"/>
      <c r="R135" s="388"/>
    </row>
    <row r="136" spans="1:18" ht="9" customHeight="1" thickTop="1">
      <c r="A136" s="502"/>
      <c r="B136" s="502"/>
      <c r="C136" s="502"/>
      <c r="D136" s="502"/>
      <c r="E136" s="502"/>
      <c r="F136" s="503"/>
      <c r="G136" s="505"/>
      <c r="H136" s="466"/>
      <c r="I136" s="506"/>
      <c r="J136" s="504"/>
      <c r="K136" s="452"/>
      <c r="L136" s="448"/>
      <c r="M136" s="506"/>
      <c r="N136" s="388"/>
      <c r="R136" s="388"/>
    </row>
    <row r="137" spans="1:18" ht="15">
      <c r="A137" s="396" t="s">
        <v>1934</v>
      </c>
      <c r="B137" s="396"/>
      <c r="C137" s="396"/>
      <c r="D137" s="396"/>
      <c r="E137" s="396"/>
      <c r="F137" s="397"/>
      <c r="G137" s="398"/>
      <c r="H137" s="398"/>
      <c r="I137" s="398"/>
      <c r="J137" s="398"/>
      <c r="K137" s="399"/>
      <c r="L137" s="400"/>
      <c r="M137" s="401"/>
      <c r="N137" s="388"/>
      <c r="R137" s="388"/>
    </row>
    <row r="138" spans="1:18" ht="15">
      <c r="A138" s="502" t="s">
        <v>1849</v>
      </c>
      <c r="B138" s="502"/>
      <c r="C138" s="502"/>
      <c r="D138" s="502"/>
      <c r="E138" s="502"/>
      <c r="F138" s="503"/>
      <c r="G138" s="505"/>
      <c r="H138" s="466"/>
      <c r="I138" s="506"/>
      <c r="J138" s="504"/>
      <c r="K138" s="452"/>
      <c r="L138" s="448"/>
      <c r="M138" s="506"/>
      <c r="N138" s="388"/>
      <c r="R138" s="388"/>
    </row>
    <row r="139" spans="1:18" ht="15">
      <c r="A139" s="439" t="s">
        <v>1935</v>
      </c>
      <c r="B139" s="439" t="s">
        <v>1849</v>
      </c>
      <c r="C139" s="439" t="s">
        <v>1849</v>
      </c>
      <c r="D139" s="439" t="s">
        <v>1849</v>
      </c>
      <c r="E139" s="439" t="s">
        <v>1849</v>
      </c>
      <c r="F139" s="439" t="s">
        <v>1849</v>
      </c>
      <c r="G139" s="440" t="s">
        <v>912</v>
      </c>
      <c r="H139" s="440" t="s">
        <v>1849</v>
      </c>
      <c r="I139" s="440" t="s">
        <v>1872</v>
      </c>
      <c r="J139" s="440" t="s">
        <v>1849</v>
      </c>
      <c r="K139" s="419" t="s">
        <v>1873</v>
      </c>
      <c r="L139" s="440" t="s">
        <v>1849</v>
      </c>
      <c r="M139" s="440" t="s">
        <v>1872</v>
      </c>
      <c r="N139" s="388"/>
      <c r="R139" s="388"/>
    </row>
    <row r="140" spans="1:18" ht="15">
      <c r="A140" s="507" t="s">
        <v>1925</v>
      </c>
      <c r="B140" s="502" t="s">
        <v>1849</v>
      </c>
      <c r="C140" s="502" t="s">
        <v>1849</v>
      </c>
      <c r="D140" s="502" t="s">
        <v>1849</v>
      </c>
      <c r="E140" s="502" t="s">
        <v>1849</v>
      </c>
      <c r="F140" s="503" t="s">
        <v>1849</v>
      </c>
      <c r="G140" s="508">
        <v>68857</v>
      </c>
      <c r="H140" s="509" t="s">
        <v>1849</v>
      </c>
      <c r="I140" s="510">
        <v>20.436649857981948</v>
      </c>
      <c r="J140" s="511" t="s">
        <v>1849</v>
      </c>
      <c r="K140" s="512">
        <v>12429600817.21</v>
      </c>
      <c r="L140" s="509" t="s">
        <v>1849</v>
      </c>
      <c r="M140" s="510">
        <v>21.101920497749937</v>
      </c>
      <c r="N140" s="388"/>
      <c r="R140" s="388"/>
    </row>
    <row r="141" spans="1:18" ht="15">
      <c r="A141" s="507" t="s">
        <v>1926</v>
      </c>
      <c r="B141" s="502" t="s">
        <v>1849</v>
      </c>
      <c r="C141" s="502" t="s">
        <v>1849</v>
      </c>
      <c r="D141" s="502" t="s">
        <v>1849</v>
      </c>
      <c r="E141" s="502" t="s">
        <v>1849</v>
      </c>
      <c r="F141" s="503" t="s">
        <v>1849</v>
      </c>
      <c r="G141" s="508">
        <v>99746</v>
      </c>
      <c r="H141" s="509" t="s">
        <v>1849</v>
      </c>
      <c r="I141" s="510">
        <v>29.604456725304146</v>
      </c>
      <c r="J141" s="511" t="s">
        <v>1849</v>
      </c>
      <c r="K141" s="512">
        <v>19675920711.19</v>
      </c>
      <c r="L141" s="509" t="s">
        <v>1849</v>
      </c>
      <c r="M141" s="510">
        <v>33.40410691167798</v>
      </c>
      <c r="N141" s="388"/>
      <c r="R141" s="388"/>
    </row>
    <row r="142" spans="1:18" ht="15">
      <c r="A142" s="507" t="s">
        <v>1927</v>
      </c>
      <c r="B142" s="502" t="s">
        <v>1849</v>
      </c>
      <c r="C142" s="502" t="s">
        <v>1849</v>
      </c>
      <c r="D142" s="502" t="s">
        <v>1849</v>
      </c>
      <c r="E142" s="502" t="s">
        <v>1849</v>
      </c>
      <c r="F142" s="503" t="s">
        <v>1849</v>
      </c>
      <c r="G142" s="508">
        <v>61145</v>
      </c>
      <c r="H142" s="509" t="s">
        <v>1849</v>
      </c>
      <c r="I142" s="510">
        <v>18.147740325113006</v>
      </c>
      <c r="J142" s="511" t="s">
        <v>1849</v>
      </c>
      <c r="K142" s="512">
        <v>11250044981.630001</v>
      </c>
      <c r="L142" s="509" t="s">
        <v>1849</v>
      </c>
      <c r="M142" s="510">
        <v>19.099370791519448</v>
      </c>
      <c r="N142" s="388"/>
      <c r="R142" s="388"/>
    </row>
    <row r="143" spans="1:18" ht="15">
      <c r="A143" s="507" t="s">
        <v>1936</v>
      </c>
      <c r="B143" s="502" t="s">
        <v>1849</v>
      </c>
      <c r="C143" s="502" t="s">
        <v>1849</v>
      </c>
      <c r="D143" s="502" t="s">
        <v>1849</v>
      </c>
      <c r="E143" s="502" t="s">
        <v>1849</v>
      </c>
      <c r="F143" s="503" t="s">
        <v>1849</v>
      </c>
      <c r="G143" s="508">
        <v>103306</v>
      </c>
      <c r="H143" s="509" t="s">
        <v>1849</v>
      </c>
      <c r="I143" s="510">
        <v>30.661059154896137</v>
      </c>
      <c r="J143" s="511" t="s">
        <v>1849</v>
      </c>
      <c r="K143" s="512">
        <v>15113527244.9</v>
      </c>
      <c r="L143" s="509" t="s">
        <v>1849</v>
      </c>
      <c r="M143" s="510">
        <v>25.658462814097398</v>
      </c>
      <c r="N143" s="388"/>
      <c r="R143" s="388"/>
    </row>
    <row r="144" spans="1:18" ht="15">
      <c r="A144" s="507" t="s">
        <v>1937</v>
      </c>
      <c r="B144" s="502" t="s">
        <v>1849</v>
      </c>
      <c r="C144" s="502" t="s">
        <v>1849</v>
      </c>
      <c r="D144" s="502" t="s">
        <v>1849</v>
      </c>
      <c r="E144" s="502" t="s">
        <v>1849</v>
      </c>
      <c r="F144" s="503" t="s">
        <v>1849</v>
      </c>
      <c r="G144" s="508">
        <v>3875</v>
      </c>
      <c r="H144" s="509" t="s">
        <v>1849</v>
      </c>
      <c r="I144" s="510">
        <v>1.1500939367047656</v>
      </c>
      <c r="J144" s="511" t="s">
        <v>1849</v>
      </c>
      <c r="K144" s="512">
        <v>433605734.13</v>
      </c>
      <c r="L144" s="509" t="s">
        <v>1849</v>
      </c>
      <c r="M144" s="510">
        <v>0.7361389849552372</v>
      </c>
      <c r="N144" s="388"/>
      <c r="R144" s="388"/>
    </row>
    <row r="145" spans="1:18" ht="18" customHeight="1" thickBot="1">
      <c r="A145" s="502" t="s">
        <v>264</v>
      </c>
      <c r="B145" s="502" t="s">
        <v>1849</v>
      </c>
      <c r="C145" s="502" t="s">
        <v>1849</v>
      </c>
      <c r="D145" s="502" t="s">
        <v>1849</v>
      </c>
      <c r="E145" s="502" t="s">
        <v>1849</v>
      </c>
      <c r="F145" s="503" t="s">
        <v>1849</v>
      </c>
      <c r="G145" s="494">
        <v>336929</v>
      </c>
      <c r="H145" s="448" t="s">
        <v>1849</v>
      </c>
      <c r="I145" s="483">
        <v>100</v>
      </c>
      <c r="J145" s="504" t="s">
        <v>1849</v>
      </c>
      <c r="K145" s="497">
        <v>58902699489.06</v>
      </c>
      <c r="L145" s="448" t="s">
        <v>1849</v>
      </c>
      <c r="M145" s="483">
        <v>100</v>
      </c>
      <c r="N145" s="388"/>
      <c r="R145" s="388"/>
    </row>
    <row r="146" spans="1:18" ht="13.5" thickTop="1">
      <c r="A146" s="502" t="s">
        <v>1849</v>
      </c>
      <c r="B146" s="502" t="s">
        <v>1849</v>
      </c>
      <c r="C146" s="502" t="s">
        <v>1849</v>
      </c>
      <c r="D146" s="502" t="s">
        <v>1849</v>
      </c>
      <c r="E146" s="502" t="s">
        <v>1849</v>
      </c>
      <c r="F146" s="503" t="s">
        <v>1849</v>
      </c>
      <c r="G146" s="505" t="s">
        <v>1849</v>
      </c>
      <c r="H146" s="466" t="s">
        <v>1849</v>
      </c>
      <c r="I146" s="506" t="s">
        <v>1849</v>
      </c>
      <c r="J146" s="504" t="s">
        <v>1849</v>
      </c>
      <c r="K146" s="452" t="s">
        <v>1849</v>
      </c>
      <c r="L146" s="448" t="s">
        <v>1849</v>
      </c>
      <c r="M146" s="506" t="s">
        <v>1849</v>
      </c>
      <c r="N146" s="388"/>
      <c r="R146" s="388"/>
    </row>
    <row r="147" spans="1:18" ht="15">
      <c r="A147" s="502" t="s">
        <v>1849</v>
      </c>
      <c r="B147" s="502" t="s">
        <v>1849</v>
      </c>
      <c r="C147" s="502" t="s">
        <v>1849</v>
      </c>
      <c r="D147" s="502" t="s">
        <v>1849</v>
      </c>
      <c r="E147" s="502" t="s">
        <v>1849</v>
      </c>
      <c r="F147" s="503" t="s">
        <v>1849</v>
      </c>
      <c r="G147" s="505" t="s">
        <v>1849</v>
      </c>
      <c r="H147" s="466" t="s">
        <v>1849</v>
      </c>
      <c r="I147" s="506" t="s">
        <v>1849</v>
      </c>
      <c r="J147" s="504" t="s">
        <v>1849</v>
      </c>
      <c r="K147" s="452" t="s">
        <v>1849</v>
      </c>
      <c r="L147" s="448" t="s">
        <v>1849</v>
      </c>
      <c r="M147" s="506" t="s">
        <v>1849</v>
      </c>
      <c r="N147" s="388"/>
      <c r="R147" s="388"/>
    </row>
    <row r="148" spans="1:18" ht="15">
      <c r="A148" s="502" t="s">
        <v>1849</v>
      </c>
      <c r="B148" s="502" t="s">
        <v>1849</v>
      </c>
      <c r="C148" s="502" t="s">
        <v>1849</v>
      </c>
      <c r="D148" s="502" t="s">
        <v>1849</v>
      </c>
      <c r="E148" s="502" t="s">
        <v>1849</v>
      </c>
      <c r="F148" s="503" t="s">
        <v>1849</v>
      </c>
      <c r="G148" s="505" t="s">
        <v>1849</v>
      </c>
      <c r="H148" s="466" t="s">
        <v>1849</v>
      </c>
      <c r="I148" s="506" t="s">
        <v>1849</v>
      </c>
      <c r="J148" s="504" t="s">
        <v>1849</v>
      </c>
      <c r="K148" s="452" t="s">
        <v>1849</v>
      </c>
      <c r="L148" s="448" t="s">
        <v>1849</v>
      </c>
      <c r="M148" s="506" t="s">
        <v>1849</v>
      </c>
      <c r="N148" s="388"/>
      <c r="R148" s="388"/>
    </row>
    <row r="149" spans="1:18" ht="15">
      <c r="A149" s="502" t="s">
        <v>1849</v>
      </c>
      <c r="B149" s="502" t="s">
        <v>1849</v>
      </c>
      <c r="C149" s="502" t="s">
        <v>1849</v>
      </c>
      <c r="D149" s="502" t="s">
        <v>1849</v>
      </c>
      <c r="E149" s="502" t="s">
        <v>1849</v>
      </c>
      <c r="F149" s="503" t="s">
        <v>1849</v>
      </c>
      <c r="G149" s="505" t="s">
        <v>1849</v>
      </c>
      <c r="H149" s="466" t="s">
        <v>1849</v>
      </c>
      <c r="I149" s="506" t="s">
        <v>1849</v>
      </c>
      <c r="J149" s="504" t="s">
        <v>1849</v>
      </c>
      <c r="K149" s="452" t="s">
        <v>1849</v>
      </c>
      <c r="L149" s="448" t="s">
        <v>1849</v>
      </c>
      <c r="M149" s="506" t="s">
        <v>1849</v>
      </c>
      <c r="N149" s="388"/>
      <c r="R149" s="388"/>
    </row>
    <row r="150" spans="1:18" ht="15">
      <c r="A150" s="183" t="s">
        <v>1849</v>
      </c>
      <c r="B150" s="183" t="s">
        <v>1849</v>
      </c>
      <c r="C150" s="183" t="s">
        <v>1849</v>
      </c>
      <c r="D150" s="183" t="s">
        <v>1849</v>
      </c>
      <c r="E150" s="183" t="s">
        <v>1849</v>
      </c>
      <c r="F150" s="395" t="s">
        <v>1849</v>
      </c>
      <c r="G150" s="183" t="s">
        <v>1849</v>
      </c>
      <c r="H150" s="183" t="s">
        <v>1849</v>
      </c>
      <c r="I150" s="183" t="s">
        <v>1849</v>
      </c>
      <c r="J150" s="183" t="s">
        <v>1849</v>
      </c>
      <c r="K150" s="392" t="s">
        <v>1849</v>
      </c>
      <c r="L150" s="183" t="s">
        <v>1849</v>
      </c>
      <c r="M150" s="393" t="s">
        <v>1849</v>
      </c>
      <c r="N150" s="388"/>
      <c r="R150" s="388"/>
    </row>
    <row r="151" spans="1:18" ht="15">
      <c r="A151" s="183" t="s">
        <v>1849</v>
      </c>
      <c r="B151" s="183" t="s">
        <v>1849</v>
      </c>
      <c r="C151" s="183" t="s">
        <v>1849</v>
      </c>
      <c r="D151" s="183" t="s">
        <v>1849</v>
      </c>
      <c r="E151" s="183" t="s">
        <v>1849</v>
      </c>
      <c r="F151" s="395" t="s">
        <v>1849</v>
      </c>
      <c r="G151" s="183" t="s">
        <v>1849</v>
      </c>
      <c r="H151" s="183" t="s">
        <v>1849</v>
      </c>
      <c r="I151" s="183" t="s">
        <v>1849</v>
      </c>
      <c r="J151" s="183" t="s">
        <v>1849</v>
      </c>
      <c r="K151" s="392" t="s">
        <v>1849</v>
      </c>
      <c r="L151" s="183" t="s">
        <v>1849</v>
      </c>
      <c r="M151" s="393" t="s">
        <v>1849</v>
      </c>
      <c r="N151" s="388"/>
      <c r="R151" s="388"/>
    </row>
    <row r="152" spans="1:18" ht="15">
      <c r="A152" s="183" t="s">
        <v>1849</v>
      </c>
      <c r="B152" s="183" t="s">
        <v>1849</v>
      </c>
      <c r="C152" s="183" t="s">
        <v>1849</v>
      </c>
      <c r="D152" s="183" t="s">
        <v>1849</v>
      </c>
      <c r="E152" s="183" t="s">
        <v>1849</v>
      </c>
      <c r="F152" s="395" t="s">
        <v>1849</v>
      </c>
      <c r="G152" s="183" t="s">
        <v>1849</v>
      </c>
      <c r="H152" s="183" t="s">
        <v>1849</v>
      </c>
      <c r="I152" s="183" t="s">
        <v>1849</v>
      </c>
      <c r="J152" s="183" t="s">
        <v>1849</v>
      </c>
      <c r="K152" s="392" t="s">
        <v>1849</v>
      </c>
      <c r="L152" s="183" t="s">
        <v>1849</v>
      </c>
      <c r="M152" s="393" t="s">
        <v>1849</v>
      </c>
      <c r="N152" s="388"/>
      <c r="R152" s="388"/>
    </row>
    <row r="153" spans="1:18" ht="15">
      <c r="A153" s="183" t="s">
        <v>1849</v>
      </c>
      <c r="B153" s="183" t="s">
        <v>1849</v>
      </c>
      <c r="C153" s="183" t="s">
        <v>1849</v>
      </c>
      <c r="D153" s="183" t="s">
        <v>1849</v>
      </c>
      <c r="E153" s="183" t="s">
        <v>1849</v>
      </c>
      <c r="F153" s="395" t="s">
        <v>1849</v>
      </c>
      <c r="G153" s="183" t="s">
        <v>1849</v>
      </c>
      <c r="H153" s="183" t="s">
        <v>1849</v>
      </c>
      <c r="I153" s="183" t="s">
        <v>1849</v>
      </c>
      <c r="J153" s="183" t="s">
        <v>1849</v>
      </c>
      <c r="K153" s="392" t="s">
        <v>1849</v>
      </c>
      <c r="L153" s="183" t="s">
        <v>1849</v>
      </c>
      <c r="M153" s="393" t="s">
        <v>1849</v>
      </c>
      <c r="N153" s="388"/>
      <c r="R153" s="388"/>
    </row>
    <row r="154" spans="1:18" ht="15">
      <c r="A154" s="183" t="s">
        <v>1849</v>
      </c>
      <c r="B154" s="183" t="s">
        <v>1849</v>
      </c>
      <c r="C154" s="183" t="s">
        <v>1849</v>
      </c>
      <c r="D154" s="183" t="s">
        <v>1849</v>
      </c>
      <c r="E154" s="183" t="s">
        <v>1849</v>
      </c>
      <c r="F154" s="395" t="s">
        <v>1849</v>
      </c>
      <c r="G154" s="183" t="s">
        <v>1849</v>
      </c>
      <c r="H154" s="183" t="s">
        <v>1849</v>
      </c>
      <c r="I154" s="183" t="s">
        <v>1849</v>
      </c>
      <c r="J154" s="183" t="s">
        <v>1849</v>
      </c>
      <c r="K154" s="392" t="s">
        <v>1849</v>
      </c>
      <c r="L154" s="183" t="s">
        <v>1849</v>
      </c>
      <c r="M154" s="393" t="s">
        <v>1849</v>
      </c>
      <c r="N154" s="388"/>
      <c r="R154" s="388"/>
    </row>
    <row r="155" spans="1:18" ht="15">
      <c r="A155" s="183" t="s">
        <v>1849</v>
      </c>
      <c r="B155" s="183" t="s">
        <v>1849</v>
      </c>
      <c r="C155" s="183" t="s">
        <v>1849</v>
      </c>
      <c r="D155" s="183" t="s">
        <v>1849</v>
      </c>
      <c r="E155" s="183" t="s">
        <v>1849</v>
      </c>
      <c r="F155" s="395" t="s">
        <v>1849</v>
      </c>
      <c r="G155" s="183" t="s">
        <v>1849</v>
      </c>
      <c r="H155" s="183" t="s">
        <v>1849</v>
      </c>
      <c r="I155" s="183" t="s">
        <v>1849</v>
      </c>
      <c r="J155" s="183" t="s">
        <v>1849</v>
      </c>
      <c r="K155" s="392" t="s">
        <v>1849</v>
      </c>
      <c r="L155" s="183" t="s">
        <v>1849</v>
      </c>
      <c r="M155" s="393" t="s">
        <v>1849</v>
      </c>
      <c r="N155" s="388"/>
      <c r="R155" s="388"/>
    </row>
    <row r="156" spans="1:18" ht="12.75" customHeight="1">
      <c r="A156" s="183" t="s">
        <v>1849</v>
      </c>
      <c r="B156" s="183" t="s">
        <v>1849</v>
      </c>
      <c r="C156" s="183" t="s">
        <v>1849</v>
      </c>
      <c r="D156" s="183" t="s">
        <v>1849</v>
      </c>
      <c r="E156" s="183" t="s">
        <v>1849</v>
      </c>
      <c r="F156" s="395" t="s">
        <v>1849</v>
      </c>
      <c r="G156" s="183" t="s">
        <v>1849</v>
      </c>
      <c r="H156" s="183" t="s">
        <v>1849</v>
      </c>
      <c r="I156" s="183" t="s">
        <v>1849</v>
      </c>
      <c r="J156" s="183" t="s">
        <v>1849</v>
      </c>
      <c r="K156" s="392" t="s">
        <v>1849</v>
      </c>
      <c r="L156" s="183" t="s">
        <v>1849</v>
      </c>
      <c r="M156" s="393" t="s">
        <v>1849</v>
      </c>
      <c r="N156" s="388"/>
      <c r="R156" s="388"/>
    </row>
    <row r="157" spans="1:18" ht="15">
      <c r="A157" s="472" t="s">
        <v>1694</v>
      </c>
      <c r="B157" s="473"/>
      <c r="C157" s="473"/>
      <c r="D157" s="473"/>
      <c r="E157" s="474" t="s">
        <v>2170</v>
      </c>
      <c r="F157" s="475"/>
      <c r="G157" s="476"/>
      <c r="H157" s="477"/>
      <c r="I157" s="477"/>
      <c r="J157" s="478"/>
      <c r="K157" s="479"/>
      <c r="L157" s="480"/>
      <c r="M157" s="481" t="s">
        <v>1938</v>
      </c>
      <c r="N157" s="388"/>
      <c r="R157" s="388"/>
    </row>
    <row r="158" spans="1:18" ht="23.25">
      <c r="A158" s="385" t="s">
        <v>1606</v>
      </c>
      <c r="B158" s="181"/>
      <c r="C158" s="181"/>
      <c r="D158" s="181"/>
      <c r="E158" s="181"/>
      <c r="F158" s="386"/>
      <c r="G158" s="182"/>
      <c r="H158" s="182"/>
      <c r="I158" s="182"/>
      <c r="J158" s="183"/>
      <c r="K158" s="387"/>
      <c r="L158" s="182"/>
      <c r="M158" s="182" t="s">
        <v>1849</v>
      </c>
      <c r="N158" s="388"/>
      <c r="R158" s="388"/>
    </row>
    <row r="159" spans="1:18" ht="15.75">
      <c r="A159" s="389" t="s">
        <v>1607</v>
      </c>
      <c r="B159" s="389"/>
      <c r="C159" s="389"/>
      <c r="D159" s="389"/>
      <c r="E159" s="389"/>
      <c r="F159" s="390"/>
      <c r="G159" s="391">
        <v>43644</v>
      </c>
      <c r="H159" s="183" t="s">
        <v>1849</v>
      </c>
      <c r="I159" s="324" t="s">
        <v>1849</v>
      </c>
      <c r="J159" s="183" t="s">
        <v>1849</v>
      </c>
      <c r="K159" s="392" t="s">
        <v>1849</v>
      </c>
      <c r="L159" s="183" t="s">
        <v>1849</v>
      </c>
      <c r="M159" s="393" t="s">
        <v>1849</v>
      </c>
      <c r="N159" s="388"/>
      <c r="R159" s="388"/>
    </row>
    <row r="160" spans="1:18" ht="15.75">
      <c r="A160" s="389" t="s">
        <v>1849</v>
      </c>
      <c r="B160" s="389" t="s">
        <v>1849</v>
      </c>
      <c r="C160" s="389" t="s">
        <v>1849</v>
      </c>
      <c r="D160" s="389" t="s">
        <v>1849</v>
      </c>
      <c r="E160" s="389" t="s">
        <v>1849</v>
      </c>
      <c r="F160" s="390" t="s">
        <v>1849</v>
      </c>
      <c r="G160" s="183" t="s">
        <v>1849</v>
      </c>
      <c r="H160" s="183" t="s">
        <v>1849</v>
      </c>
      <c r="I160" s="394" t="s">
        <v>1849</v>
      </c>
      <c r="J160" s="183" t="s">
        <v>1849</v>
      </c>
      <c r="K160" s="392" t="s">
        <v>1849</v>
      </c>
      <c r="L160" s="183" t="s">
        <v>1849</v>
      </c>
      <c r="M160" s="393" t="s">
        <v>1849</v>
      </c>
      <c r="N160" s="388"/>
      <c r="R160" s="388"/>
    </row>
    <row r="161" spans="1:18" ht="15">
      <c r="A161" s="183" t="s">
        <v>1849</v>
      </c>
      <c r="B161" s="183" t="s">
        <v>1849</v>
      </c>
      <c r="C161" s="183" t="s">
        <v>1849</v>
      </c>
      <c r="D161" s="183" t="s">
        <v>1849</v>
      </c>
      <c r="E161" s="183" t="s">
        <v>1849</v>
      </c>
      <c r="F161" s="395" t="s">
        <v>1849</v>
      </c>
      <c r="G161" s="183" t="s">
        <v>1849</v>
      </c>
      <c r="H161" s="183" t="s">
        <v>1849</v>
      </c>
      <c r="I161" s="183" t="s">
        <v>1849</v>
      </c>
      <c r="J161" s="183" t="s">
        <v>1849</v>
      </c>
      <c r="K161" s="392" t="s">
        <v>1849</v>
      </c>
      <c r="L161" s="183" t="s">
        <v>1849</v>
      </c>
      <c r="M161" s="393" t="s">
        <v>1849</v>
      </c>
      <c r="N161" s="388"/>
      <c r="R161" s="388"/>
    </row>
    <row r="162" spans="1:18" ht="19.9" customHeight="1">
      <c r="A162" s="183"/>
      <c r="B162" s="183"/>
      <c r="C162" s="183"/>
      <c r="D162" s="183"/>
      <c r="E162" s="183"/>
      <c r="F162" s="395"/>
      <c r="G162" s="183"/>
      <c r="H162" s="183"/>
      <c r="I162" s="183"/>
      <c r="J162" s="183"/>
      <c r="K162" s="392"/>
      <c r="L162" s="183"/>
      <c r="M162" s="393"/>
      <c r="N162" s="388"/>
      <c r="R162" s="388"/>
    </row>
    <row r="163" spans="1:18" ht="15">
      <c r="A163" s="334" t="s">
        <v>1939</v>
      </c>
      <c r="B163" s="334"/>
      <c r="C163" s="334"/>
      <c r="D163" s="334"/>
      <c r="E163" s="334"/>
      <c r="F163" s="415"/>
      <c r="G163" s="335"/>
      <c r="H163" s="335"/>
      <c r="I163" s="335"/>
      <c r="J163" s="335"/>
      <c r="K163" s="416"/>
      <c r="L163" s="336"/>
      <c r="M163" s="417"/>
      <c r="N163" s="388"/>
      <c r="R163" s="388"/>
    </row>
    <row r="164" spans="1:18" ht="15">
      <c r="A164" s="402"/>
      <c r="B164" s="402"/>
      <c r="C164" s="402"/>
      <c r="D164" s="402"/>
      <c r="E164" s="402"/>
      <c r="F164" s="513"/>
      <c r="G164" s="402"/>
      <c r="H164" s="402"/>
      <c r="I164" s="402"/>
      <c r="J164" s="402"/>
      <c r="K164" s="514"/>
      <c r="L164" s="515"/>
      <c r="M164" s="515"/>
      <c r="N164" s="388"/>
      <c r="R164" s="388"/>
    </row>
    <row r="165" spans="1:18" ht="15">
      <c r="A165" s="418" t="s">
        <v>1940</v>
      </c>
      <c r="B165" s="418" t="s">
        <v>1849</v>
      </c>
      <c r="C165" s="183" t="s">
        <v>1849</v>
      </c>
      <c r="D165" s="183" t="s">
        <v>1849</v>
      </c>
      <c r="E165" s="183" t="s">
        <v>1849</v>
      </c>
      <c r="F165" s="516" t="s">
        <v>1849</v>
      </c>
      <c r="G165" s="419" t="s">
        <v>912</v>
      </c>
      <c r="H165" s="419" t="s">
        <v>1849</v>
      </c>
      <c r="I165" s="419" t="s">
        <v>1872</v>
      </c>
      <c r="J165" s="419" t="s">
        <v>1849</v>
      </c>
      <c r="K165" s="517" t="s">
        <v>1873</v>
      </c>
      <c r="L165" s="419" t="s">
        <v>1849</v>
      </c>
      <c r="M165" s="419" t="s">
        <v>1872</v>
      </c>
      <c r="N165" s="388"/>
      <c r="R165" s="388"/>
    </row>
    <row r="166" spans="1:18" ht="15">
      <c r="A166" s="337" t="s">
        <v>918</v>
      </c>
      <c r="B166" s="337" t="s">
        <v>1849</v>
      </c>
      <c r="C166" s="337" t="s">
        <v>1849</v>
      </c>
      <c r="D166" s="337" t="s">
        <v>1849</v>
      </c>
      <c r="E166" s="337" t="s">
        <v>1849</v>
      </c>
      <c r="F166" s="422" t="s">
        <v>1849</v>
      </c>
      <c r="G166" s="518">
        <v>133069</v>
      </c>
      <c r="H166" s="519" t="s">
        <v>1849</v>
      </c>
      <c r="I166" s="520">
        <v>39.4946709840946</v>
      </c>
      <c r="J166" s="457" t="s">
        <v>1849</v>
      </c>
      <c r="K166" s="521">
        <v>6824956115.83</v>
      </c>
      <c r="L166" s="519" t="s">
        <v>1849</v>
      </c>
      <c r="M166" s="522">
        <v>11.5868307820045</v>
      </c>
      <c r="N166" s="388"/>
      <c r="R166" s="388"/>
    </row>
    <row r="167" spans="1:18" ht="15">
      <c r="A167" s="337" t="s">
        <v>1941</v>
      </c>
      <c r="B167" s="337" t="s">
        <v>1849</v>
      </c>
      <c r="C167" s="337" t="s">
        <v>1849</v>
      </c>
      <c r="D167" s="337" t="s">
        <v>1849</v>
      </c>
      <c r="E167" s="337" t="s">
        <v>1849</v>
      </c>
      <c r="F167" s="422" t="s">
        <v>1849</v>
      </c>
      <c r="G167" s="518">
        <v>55527</v>
      </c>
      <c r="H167" s="519" t="s">
        <v>1849</v>
      </c>
      <c r="I167" s="522">
        <v>16.4803267157176</v>
      </c>
      <c r="J167" s="457" t="s">
        <v>1849</v>
      </c>
      <c r="K167" s="521">
        <v>6896724375.04</v>
      </c>
      <c r="L167" s="519" t="s">
        <v>1849</v>
      </c>
      <c r="M167" s="522">
        <v>11.7086728364987</v>
      </c>
      <c r="N167" s="388"/>
      <c r="R167" s="388"/>
    </row>
    <row r="168" spans="1:18" ht="15">
      <c r="A168" s="337" t="s">
        <v>1942</v>
      </c>
      <c r="B168" s="337" t="s">
        <v>1849</v>
      </c>
      <c r="C168" s="337" t="s">
        <v>1849</v>
      </c>
      <c r="D168" s="337" t="s">
        <v>1849</v>
      </c>
      <c r="E168" s="337" t="s">
        <v>1849</v>
      </c>
      <c r="F168" s="422" t="s">
        <v>1849</v>
      </c>
      <c r="G168" s="518">
        <v>43906</v>
      </c>
      <c r="H168" s="519" t="s">
        <v>1849</v>
      </c>
      <c r="I168" s="522">
        <v>13.0312320993444</v>
      </c>
      <c r="J168" s="457" t="s">
        <v>1849</v>
      </c>
      <c r="K168" s="521">
        <v>7633925039.05</v>
      </c>
      <c r="L168" s="519" t="s">
        <v>1849</v>
      </c>
      <c r="M168" s="520">
        <v>12.9602295060651</v>
      </c>
      <c r="N168" s="388"/>
      <c r="R168" s="388"/>
    </row>
    <row r="169" spans="1:18" ht="15">
      <c r="A169" s="337" t="s">
        <v>1943</v>
      </c>
      <c r="B169" s="337" t="s">
        <v>1849</v>
      </c>
      <c r="C169" s="337" t="s">
        <v>1849</v>
      </c>
      <c r="D169" s="337" t="s">
        <v>1849</v>
      </c>
      <c r="E169" s="337" t="s">
        <v>1849</v>
      </c>
      <c r="F169" s="422" t="s">
        <v>1849</v>
      </c>
      <c r="G169" s="518">
        <v>31364</v>
      </c>
      <c r="H169" s="519" t="s">
        <v>1849</v>
      </c>
      <c r="I169" s="522">
        <v>9.30878612407956</v>
      </c>
      <c r="J169" s="457" t="s">
        <v>1849</v>
      </c>
      <c r="K169" s="521">
        <v>7017727867.94</v>
      </c>
      <c r="L169" s="519" t="s">
        <v>1849</v>
      </c>
      <c r="M169" s="522">
        <v>11.9141022887133</v>
      </c>
      <c r="N169" s="388"/>
      <c r="R169" s="388"/>
    </row>
    <row r="170" spans="1:18" ht="15">
      <c r="A170" s="337" t="s">
        <v>1944</v>
      </c>
      <c r="B170" s="337" t="s">
        <v>1849</v>
      </c>
      <c r="C170" s="337" t="s">
        <v>1849</v>
      </c>
      <c r="D170" s="337" t="s">
        <v>1849</v>
      </c>
      <c r="E170" s="337" t="s">
        <v>1849</v>
      </c>
      <c r="F170" s="422" t="s">
        <v>1849</v>
      </c>
      <c r="G170" s="518">
        <v>21853</v>
      </c>
      <c r="H170" s="519" t="s">
        <v>1849</v>
      </c>
      <c r="I170" s="522">
        <v>6.48593620614432</v>
      </c>
      <c r="J170" s="457" t="s">
        <v>1849</v>
      </c>
      <c r="K170" s="521">
        <v>5978070231.15</v>
      </c>
      <c r="L170" s="519" t="s">
        <v>1849</v>
      </c>
      <c r="M170" s="522">
        <v>10.149059861442</v>
      </c>
      <c r="N170" s="388"/>
      <c r="R170" s="388"/>
    </row>
    <row r="171" spans="1:18" ht="15">
      <c r="A171" s="337" t="s">
        <v>1945</v>
      </c>
      <c r="B171" s="337" t="s">
        <v>1849</v>
      </c>
      <c r="C171" s="337" t="s">
        <v>1849</v>
      </c>
      <c r="D171" s="337" t="s">
        <v>1849</v>
      </c>
      <c r="E171" s="337" t="s">
        <v>1849</v>
      </c>
      <c r="F171" s="422" t="s">
        <v>1849</v>
      </c>
      <c r="G171" s="518">
        <v>14694</v>
      </c>
      <c r="H171" s="519" t="s">
        <v>1849</v>
      </c>
      <c r="I171" s="522">
        <v>4.36115620798447</v>
      </c>
      <c r="J171" s="457" t="s">
        <v>1849</v>
      </c>
      <c r="K171" s="521">
        <v>4754326243.04</v>
      </c>
      <c r="L171" s="519" t="s">
        <v>1849</v>
      </c>
      <c r="M171" s="522">
        <v>8.07149126318569</v>
      </c>
      <c r="N171" s="388"/>
      <c r="R171" s="388"/>
    </row>
    <row r="172" spans="1:18" ht="15">
      <c r="A172" s="337" t="s">
        <v>1946</v>
      </c>
      <c r="B172" s="337" t="s">
        <v>1849</v>
      </c>
      <c r="C172" s="337" t="s">
        <v>1849</v>
      </c>
      <c r="D172" s="337" t="s">
        <v>1849</v>
      </c>
      <c r="E172" s="337" t="s">
        <v>1849</v>
      </c>
      <c r="F172" s="422" t="s">
        <v>1849</v>
      </c>
      <c r="G172" s="518">
        <v>9809</v>
      </c>
      <c r="H172" s="519" t="s">
        <v>1849</v>
      </c>
      <c r="I172" s="522">
        <v>2.91129585164827</v>
      </c>
      <c r="J172" s="457" t="s">
        <v>1849</v>
      </c>
      <c r="K172" s="521">
        <v>3665391428.9</v>
      </c>
      <c r="L172" s="519" t="s">
        <v>1849</v>
      </c>
      <c r="M172" s="522">
        <v>6.22279022981073</v>
      </c>
      <c r="N172" s="388"/>
      <c r="R172" s="388"/>
    </row>
    <row r="173" spans="1:18" ht="15">
      <c r="A173" s="337" t="s">
        <v>1947</v>
      </c>
      <c r="B173" s="337" t="s">
        <v>1849</v>
      </c>
      <c r="C173" s="337" t="s">
        <v>1849</v>
      </c>
      <c r="D173" s="337" t="s">
        <v>1849</v>
      </c>
      <c r="E173" s="337" t="s">
        <v>1849</v>
      </c>
      <c r="F173" s="422" t="s">
        <v>1849</v>
      </c>
      <c r="G173" s="518">
        <v>6805</v>
      </c>
      <c r="H173" s="519" t="s">
        <v>1849</v>
      </c>
      <c r="I173" s="522">
        <v>2.01971335207121</v>
      </c>
      <c r="J173" s="457" t="s">
        <v>1849</v>
      </c>
      <c r="K173" s="521">
        <v>2884129498.34</v>
      </c>
      <c r="L173" s="519" t="s">
        <v>1849</v>
      </c>
      <c r="M173" s="522">
        <v>4.89643008445762</v>
      </c>
      <c r="N173" s="388"/>
      <c r="R173" s="388"/>
    </row>
    <row r="174" spans="1:18" ht="15">
      <c r="A174" s="337" t="s">
        <v>1948</v>
      </c>
      <c r="B174" s="337" t="s">
        <v>1849</v>
      </c>
      <c r="C174" s="337" t="s">
        <v>1849</v>
      </c>
      <c r="D174" s="337" t="s">
        <v>1849</v>
      </c>
      <c r="E174" s="337" t="s">
        <v>1849</v>
      </c>
      <c r="F174" s="422" t="s">
        <v>1849</v>
      </c>
      <c r="G174" s="518">
        <v>4967</v>
      </c>
      <c r="H174" s="519" t="s">
        <v>1849</v>
      </c>
      <c r="I174" s="522">
        <v>1.47419782802905</v>
      </c>
      <c r="J174" s="457" t="s">
        <v>1849</v>
      </c>
      <c r="K174" s="521">
        <v>2353636864.17</v>
      </c>
      <c r="L174" s="519" t="s">
        <v>1849</v>
      </c>
      <c r="M174" s="522">
        <v>3.99580475018321</v>
      </c>
      <c r="N174" s="388"/>
      <c r="R174" s="388"/>
    </row>
    <row r="175" spans="1:18" ht="15">
      <c r="A175" s="337" t="s">
        <v>1949</v>
      </c>
      <c r="B175" s="337" t="s">
        <v>1849</v>
      </c>
      <c r="C175" s="337" t="s">
        <v>1849</v>
      </c>
      <c r="D175" s="337" t="s">
        <v>1849</v>
      </c>
      <c r="E175" s="337" t="s">
        <v>1849</v>
      </c>
      <c r="F175" s="422" t="s">
        <v>1849</v>
      </c>
      <c r="G175" s="518">
        <v>3511</v>
      </c>
      <c r="H175" s="519" t="s">
        <v>1849</v>
      </c>
      <c r="I175" s="522">
        <v>1.04205930626334</v>
      </c>
      <c r="J175" s="457" t="s">
        <v>1849</v>
      </c>
      <c r="K175" s="521">
        <v>1840110299.16</v>
      </c>
      <c r="L175" s="519" t="s">
        <v>1849</v>
      </c>
      <c r="M175" s="522">
        <v>3.12398296703153</v>
      </c>
      <c r="N175" s="388"/>
      <c r="R175" s="388"/>
    </row>
    <row r="176" spans="1:18" ht="15">
      <c r="A176" s="337" t="s">
        <v>1950</v>
      </c>
      <c r="B176" s="337" t="s">
        <v>1849</v>
      </c>
      <c r="C176" s="337" t="s">
        <v>1849</v>
      </c>
      <c r="D176" s="337" t="s">
        <v>1849</v>
      </c>
      <c r="E176" s="337" t="s">
        <v>1849</v>
      </c>
      <c r="F176" s="422" t="s">
        <v>1849</v>
      </c>
      <c r="G176" s="518">
        <v>2631</v>
      </c>
      <c r="H176" s="519" t="s">
        <v>1849</v>
      </c>
      <c r="I176" s="522">
        <v>0.780876683218126</v>
      </c>
      <c r="J176" s="457" t="s">
        <v>1849</v>
      </c>
      <c r="K176" s="521">
        <v>1509753566.95</v>
      </c>
      <c r="L176" s="519" t="s">
        <v>1849</v>
      </c>
      <c r="M176" s="522">
        <v>2.56313136757069</v>
      </c>
      <c r="N176" s="388"/>
      <c r="R176" s="388"/>
    </row>
    <row r="177" spans="1:18" ht="15">
      <c r="A177" s="337" t="s">
        <v>1951</v>
      </c>
      <c r="B177" s="337" t="s">
        <v>1849</v>
      </c>
      <c r="C177" s="337" t="s">
        <v>1849</v>
      </c>
      <c r="D177" s="337" t="s">
        <v>1849</v>
      </c>
      <c r="E177" s="337" t="s">
        <v>1849</v>
      </c>
      <c r="F177" s="422" t="s">
        <v>1849</v>
      </c>
      <c r="G177" s="518">
        <v>1836</v>
      </c>
      <c r="H177" s="519" t="s">
        <v>1849</v>
      </c>
      <c r="I177" s="522">
        <v>0.5449219271716</v>
      </c>
      <c r="J177" s="457" t="s">
        <v>1849</v>
      </c>
      <c r="K177" s="521">
        <v>1145396937.99</v>
      </c>
      <c r="L177" s="519" t="s">
        <v>1849</v>
      </c>
      <c r="M177" s="522">
        <v>1.94455763135735</v>
      </c>
      <c r="N177" s="388"/>
      <c r="R177" s="388"/>
    </row>
    <row r="178" spans="1:18" ht="15">
      <c r="A178" s="337" t="s">
        <v>1952</v>
      </c>
      <c r="B178" s="337" t="s">
        <v>1849</v>
      </c>
      <c r="C178" s="337" t="s">
        <v>1849</v>
      </c>
      <c r="D178" s="337" t="s">
        <v>1849</v>
      </c>
      <c r="E178" s="337" t="s">
        <v>1849</v>
      </c>
      <c r="F178" s="422" t="s">
        <v>1849</v>
      </c>
      <c r="G178" s="518">
        <v>1387</v>
      </c>
      <c r="H178" s="519" t="s">
        <v>1849</v>
      </c>
      <c r="I178" s="522">
        <v>0.411659429731487</v>
      </c>
      <c r="J178" s="457" t="s">
        <v>1849</v>
      </c>
      <c r="K178" s="521">
        <v>933004977.01</v>
      </c>
      <c r="L178" s="519" t="s">
        <v>1849</v>
      </c>
      <c r="M178" s="522">
        <v>1.58397660056868</v>
      </c>
      <c r="N178" s="388"/>
      <c r="R178" s="388"/>
    </row>
    <row r="179" spans="1:18" ht="15">
      <c r="A179" s="337" t="s">
        <v>1953</v>
      </c>
      <c r="B179" s="337" t="s">
        <v>1849</v>
      </c>
      <c r="C179" s="337" t="s">
        <v>1849</v>
      </c>
      <c r="D179" s="337" t="s">
        <v>1849</v>
      </c>
      <c r="E179" s="337" t="s">
        <v>1849</v>
      </c>
      <c r="F179" s="422" t="s">
        <v>1849</v>
      </c>
      <c r="G179" s="518">
        <v>1094</v>
      </c>
      <c r="H179" s="519" t="s">
        <v>1849</v>
      </c>
      <c r="I179" s="522">
        <v>0.324697488194842</v>
      </c>
      <c r="J179" s="457" t="s">
        <v>1849</v>
      </c>
      <c r="K179" s="521">
        <v>793108141</v>
      </c>
      <c r="L179" s="519" t="s">
        <v>1849</v>
      </c>
      <c r="M179" s="522">
        <v>1.34647163522158</v>
      </c>
      <c r="N179" s="388"/>
      <c r="R179" s="388"/>
    </row>
    <row r="180" spans="1:18" ht="15">
      <c r="A180" s="337" t="s">
        <v>1954</v>
      </c>
      <c r="B180" s="337" t="s">
        <v>1849</v>
      </c>
      <c r="C180" s="337" t="s">
        <v>1849</v>
      </c>
      <c r="D180" s="337" t="s">
        <v>1849</v>
      </c>
      <c r="E180" s="337" t="s">
        <v>1849</v>
      </c>
      <c r="F180" s="422" t="s">
        <v>1849</v>
      </c>
      <c r="G180" s="518">
        <v>762</v>
      </c>
      <c r="H180" s="519" t="s">
        <v>1849</v>
      </c>
      <c r="I180" s="522">
        <v>0.226160407682331</v>
      </c>
      <c r="J180" s="457" t="s">
        <v>1849</v>
      </c>
      <c r="K180" s="521">
        <v>589572874.23</v>
      </c>
      <c r="L180" s="519" t="s">
        <v>1849</v>
      </c>
      <c r="M180" s="522">
        <v>1.00092674757547</v>
      </c>
      <c r="N180" s="388"/>
      <c r="R180" s="388"/>
    </row>
    <row r="181" spans="1:18" ht="15">
      <c r="A181" s="337" t="s">
        <v>1955</v>
      </c>
      <c r="B181" s="337" t="s">
        <v>1849</v>
      </c>
      <c r="C181" s="337" t="s">
        <v>1849</v>
      </c>
      <c r="D181" s="337" t="s">
        <v>1849</v>
      </c>
      <c r="E181" s="337" t="s">
        <v>1849</v>
      </c>
      <c r="F181" s="422" t="s">
        <v>1849</v>
      </c>
      <c r="G181" s="518">
        <v>642</v>
      </c>
      <c r="H181" s="519" t="s">
        <v>1849</v>
      </c>
      <c r="I181" s="522">
        <v>0.190544595448893</v>
      </c>
      <c r="J181" s="457" t="s">
        <v>1849</v>
      </c>
      <c r="K181" s="521">
        <v>529573364.23</v>
      </c>
      <c r="L181" s="519" t="s">
        <v>1849</v>
      </c>
      <c r="M181" s="522">
        <v>0.899064675853027</v>
      </c>
      <c r="N181" s="388"/>
      <c r="R181" s="388"/>
    </row>
    <row r="182" spans="1:18" ht="15">
      <c r="A182" s="337" t="s">
        <v>1956</v>
      </c>
      <c r="B182" s="337" t="s">
        <v>1849</v>
      </c>
      <c r="C182" s="337" t="s">
        <v>1849</v>
      </c>
      <c r="D182" s="337" t="s">
        <v>1849</v>
      </c>
      <c r="E182" s="337" t="s">
        <v>1849</v>
      </c>
      <c r="F182" s="422" t="s">
        <v>1849</v>
      </c>
      <c r="G182" s="518">
        <v>515</v>
      </c>
      <c r="H182" s="519" t="s">
        <v>1849</v>
      </c>
      <c r="I182" s="522">
        <v>0.152851194168504</v>
      </c>
      <c r="J182" s="457" t="s">
        <v>1849</v>
      </c>
      <c r="K182" s="521">
        <v>449670996.07</v>
      </c>
      <c r="L182" s="519" t="s">
        <v>1849</v>
      </c>
      <c r="M182" s="522">
        <v>0.763413222094375</v>
      </c>
      <c r="N182" s="388"/>
      <c r="R182" s="388"/>
    </row>
    <row r="183" spans="1:18" ht="15">
      <c r="A183" s="337" t="s">
        <v>1957</v>
      </c>
      <c r="B183" s="337" t="s">
        <v>1849</v>
      </c>
      <c r="C183" s="337" t="s">
        <v>1849</v>
      </c>
      <c r="D183" s="337" t="s">
        <v>1849</v>
      </c>
      <c r="E183" s="337" t="s">
        <v>1849</v>
      </c>
      <c r="F183" s="422" t="s">
        <v>1849</v>
      </c>
      <c r="G183" s="518">
        <v>454</v>
      </c>
      <c r="H183" s="519" t="s">
        <v>1849</v>
      </c>
      <c r="I183" s="522">
        <v>0.134746489616507</v>
      </c>
      <c r="J183" s="457" t="s">
        <v>1849</v>
      </c>
      <c r="K183" s="521">
        <v>420347322.73</v>
      </c>
      <c r="L183" s="519" t="s">
        <v>1849</v>
      </c>
      <c r="M183" s="522">
        <v>0.713629980249158</v>
      </c>
      <c r="N183" s="388"/>
      <c r="R183" s="388"/>
    </row>
    <row r="184" spans="1:18" ht="15">
      <c r="A184" s="337" t="s">
        <v>1958</v>
      </c>
      <c r="B184" s="337" t="s">
        <v>1849</v>
      </c>
      <c r="C184" s="337" t="s">
        <v>1849</v>
      </c>
      <c r="D184" s="337" t="s">
        <v>1849</v>
      </c>
      <c r="E184" s="337" t="s">
        <v>1849</v>
      </c>
      <c r="F184" s="422" t="s">
        <v>1849</v>
      </c>
      <c r="G184" s="518">
        <v>387</v>
      </c>
      <c r="H184" s="519" t="s">
        <v>1849</v>
      </c>
      <c r="I184" s="522">
        <v>0.114860994452837</v>
      </c>
      <c r="J184" s="457" t="s">
        <v>1849</v>
      </c>
      <c r="K184" s="521">
        <v>375855036.07</v>
      </c>
      <c r="L184" s="519" t="s">
        <v>1849</v>
      </c>
      <c r="M184" s="522">
        <v>0.638094755130548</v>
      </c>
      <c r="N184" s="388"/>
      <c r="R184" s="388"/>
    </row>
    <row r="185" spans="1:18" ht="15">
      <c r="A185" s="337" t="s">
        <v>938</v>
      </c>
      <c r="B185" s="337" t="s">
        <v>1849</v>
      </c>
      <c r="C185" s="337" t="s">
        <v>1849</v>
      </c>
      <c r="D185" s="337" t="s">
        <v>1849</v>
      </c>
      <c r="E185" s="337" t="s">
        <v>1849</v>
      </c>
      <c r="F185" s="422" t="s">
        <v>1849</v>
      </c>
      <c r="G185" s="518">
        <v>1716</v>
      </c>
      <c r="H185" s="519" t="s">
        <v>1849</v>
      </c>
      <c r="I185" s="522">
        <v>0.509306114938162</v>
      </c>
      <c r="J185" s="457" t="s">
        <v>1849</v>
      </c>
      <c r="K185" s="521">
        <v>2307418310.16</v>
      </c>
      <c r="L185" s="519" t="s">
        <v>1849</v>
      </c>
      <c r="M185" s="522">
        <v>3.91733881498684</v>
      </c>
      <c r="N185" s="388"/>
      <c r="R185" s="388"/>
    </row>
    <row r="186" spans="1:18" ht="13.5" thickBot="1">
      <c r="A186" s="342" t="s">
        <v>264</v>
      </c>
      <c r="B186" s="342" t="s">
        <v>1849</v>
      </c>
      <c r="C186" s="342" t="s">
        <v>1849</v>
      </c>
      <c r="D186" s="342" t="s">
        <v>1849</v>
      </c>
      <c r="E186" s="342" t="s">
        <v>1849</v>
      </c>
      <c r="F186" s="460" t="s">
        <v>1849</v>
      </c>
      <c r="G186" s="523">
        <v>336929</v>
      </c>
      <c r="H186" s="452" t="s">
        <v>1849</v>
      </c>
      <c r="I186" s="524">
        <v>100</v>
      </c>
      <c r="J186" s="464" t="s">
        <v>1849</v>
      </c>
      <c r="K186" s="465">
        <v>58902699489.06</v>
      </c>
      <c r="L186" s="452" t="s">
        <v>1849</v>
      </c>
      <c r="M186" s="524">
        <v>100</v>
      </c>
      <c r="N186" s="388"/>
      <c r="R186" s="388"/>
    </row>
    <row r="187" spans="1:18" ht="9" customHeight="1" thickTop="1">
      <c r="A187" s="402"/>
      <c r="B187" s="402"/>
      <c r="C187" s="402"/>
      <c r="D187" s="402"/>
      <c r="E187" s="402"/>
      <c r="F187" s="513"/>
      <c r="G187" s="402"/>
      <c r="H187" s="402"/>
      <c r="I187" s="402"/>
      <c r="J187" s="402"/>
      <c r="K187" s="514"/>
      <c r="L187" s="402"/>
      <c r="M187" s="515"/>
      <c r="N187" s="388"/>
      <c r="R187" s="388"/>
    </row>
    <row r="188" spans="1:18" ht="15">
      <c r="A188" s="396" t="s">
        <v>1959</v>
      </c>
      <c r="B188" s="396"/>
      <c r="C188" s="396"/>
      <c r="D188" s="396"/>
      <c r="E188" s="396"/>
      <c r="F188" s="397"/>
      <c r="G188" s="398"/>
      <c r="H188" s="398"/>
      <c r="I188" s="398"/>
      <c r="J188" s="398"/>
      <c r="K188" s="399"/>
      <c r="L188" s="400"/>
      <c r="M188" s="401"/>
      <c r="N188" s="388"/>
      <c r="R188" s="388"/>
    </row>
    <row r="189" spans="1:18" ht="15">
      <c r="A189" s="183" t="s">
        <v>1849</v>
      </c>
      <c r="B189" s="183"/>
      <c r="C189" s="183"/>
      <c r="D189" s="183"/>
      <c r="E189" s="183"/>
      <c r="F189" s="395"/>
      <c r="G189" s="183"/>
      <c r="H189" s="183"/>
      <c r="I189" s="183"/>
      <c r="J189" s="183"/>
      <c r="K189" s="392"/>
      <c r="L189" s="393"/>
      <c r="M189" s="393"/>
      <c r="N189" s="388"/>
      <c r="R189" s="388"/>
    </row>
    <row r="190" spans="1:18" ht="15">
      <c r="A190" s="439" t="s">
        <v>1960</v>
      </c>
      <c r="B190" s="439" t="s">
        <v>1849</v>
      </c>
      <c r="C190" s="439" t="s">
        <v>1849</v>
      </c>
      <c r="D190" s="439" t="s">
        <v>1849</v>
      </c>
      <c r="E190" s="439" t="s">
        <v>1849</v>
      </c>
      <c r="F190" s="439" t="s">
        <v>1849</v>
      </c>
      <c r="G190" s="440" t="s">
        <v>912</v>
      </c>
      <c r="H190" s="440" t="s">
        <v>1849</v>
      </c>
      <c r="I190" s="440" t="s">
        <v>1872</v>
      </c>
      <c r="J190" s="440" t="s">
        <v>1849</v>
      </c>
      <c r="K190" s="517" t="s">
        <v>1873</v>
      </c>
      <c r="L190" s="440" t="s">
        <v>1849</v>
      </c>
      <c r="M190" s="440" t="s">
        <v>1872</v>
      </c>
      <c r="N190" s="388"/>
      <c r="R190" s="388"/>
    </row>
    <row r="191" spans="1:18" ht="15">
      <c r="A191" s="525" t="s">
        <v>1961</v>
      </c>
      <c r="B191" s="525" t="s">
        <v>1849</v>
      </c>
      <c r="C191" s="525" t="s">
        <v>1849</v>
      </c>
      <c r="D191" s="525" t="s">
        <v>1849</v>
      </c>
      <c r="E191" s="525" t="s">
        <v>1849</v>
      </c>
      <c r="F191" s="526" t="s">
        <v>1849</v>
      </c>
      <c r="G191" s="454">
        <v>32424</v>
      </c>
      <c r="H191" s="455" t="s">
        <v>1849</v>
      </c>
      <c r="I191" s="456">
        <v>9.62339246547492</v>
      </c>
      <c r="J191" s="457" t="s">
        <v>1849</v>
      </c>
      <c r="K191" s="458">
        <v>5296401903.32</v>
      </c>
      <c r="L191" s="455" t="s">
        <v>1849</v>
      </c>
      <c r="M191" s="456">
        <v>8.99178127532797</v>
      </c>
      <c r="N191" s="388"/>
      <c r="R191" s="388"/>
    </row>
    <row r="192" spans="1:18" ht="15">
      <c r="A192" s="525" t="s">
        <v>1962</v>
      </c>
      <c r="B192" s="525" t="s">
        <v>1849</v>
      </c>
      <c r="C192" s="525" t="s">
        <v>1849</v>
      </c>
      <c r="D192" s="525" t="s">
        <v>1849</v>
      </c>
      <c r="E192" s="525" t="s">
        <v>1849</v>
      </c>
      <c r="F192" s="526" t="s">
        <v>1849</v>
      </c>
      <c r="G192" s="454">
        <v>268378</v>
      </c>
      <c r="H192" s="455" t="s">
        <v>1849</v>
      </c>
      <c r="I192" s="456">
        <v>79.6541704632133</v>
      </c>
      <c r="J192" s="457" t="s">
        <v>1849</v>
      </c>
      <c r="K192" s="458">
        <v>46899977390.23</v>
      </c>
      <c r="L192" s="455" t="s">
        <v>1849</v>
      </c>
      <c r="M192" s="456">
        <v>79.6227979312574</v>
      </c>
      <c r="N192" s="388"/>
      <c r="R192" s="388"/>
    </row>
    <row r="193" spans="1:18" ht="15">
      <c r="A193" s="525" t="s">
        <v>1963</v>
      </c>
      <c r="B193" s="525" t="s">
        <v>1849</v>
      </c>
      <c r="C193" s="525" t="s">
        <v>1849</v>
      </c>
      <c r="D193" s="525" t="s">
        <v>1849</v>
      </c>
      <c r="E193" s="525" t="s">
        <v>1849</v>
      </c>
      <c r="F193" s="526" t="s">
        <v>1849</v>
      </c>
      <c r="G193" s="454">
        <v>3453</v>
      </c>
      <c r="H193" s="455" t="s">
        <v>1849</v>
      </c>
      <c r="I193" s="456">
        <v>1.02484499701718</v>
      </c>
      <c r="J193" s="457" t="s">
        <v>1849</v>
      </c>
      <c r="K193" s="458">
        <v>472684021.62</v>
      </c>
      <c r="L193" s="455" t="s">
        <v>1849</v>
      </c>
      <c r="M193" s="456">
        <v>0.802482782147857</v>
      </c>
      <c r="N193" s="388"/>
      <c r="R193" s="388"/>
    </row>
    <row r="194" spans="1:18" ht="15">
      <c r="A194" s="525" t="s">
        <v>1964</v>
      </c>
      <c r="B194" s="525" t="s">
        <v>1849</v>
      </c>
      <c r="C194" s="525" t="s">
        <v>1849</v>
      </c>
      <c r="D194" s="525" t="s">
        <v>1849</v>
      </c>
      <c r="E194" s="525" t="s">
        <v>1849</v>
      </c>
      <c r="F194" s="526" t="s">
        <v>1849</v>
      </c>
      <c r="G194" s="454">
        <v>867</v>
      </c>
      <c r="H194" s="455" t="s">
        <v>1849</v>
      </c>
      <c r="I194" s="456">
        <v>0.257324243386589</v>
      </c>
      <c r="J194" s="457" t="s">
        <v>1849</v>
      </c>
      <c r="K194" s="458">
        <v>146148537.97</v>
      </c>
      <c r="L194" s="455" t="s">
        <v>1849</v>
      </c>
      <c r="M194" s="456">
        <v>0.24811857391552</v>
      </c>
      <c r="N194" s="388"/>
      <c r="R194" s="388"/>
    </row>
    <row r="195" spans="1:18" ht="15">
      <c r="A195" s="525" t="s">
        <v>262</v>
      </c>
      <c r="B195" s="525" t="s">
        <v>1849</v>
      </c>
      <c r="C195" s="525" t="s">
        <v>1849</v>
      </c>
      <c r="D195" s="525" t="s">
        <v>1849</v>
      </c>
      <c r="E195" s="525" t="s">
        <v>1849</v>
      </c>
      <c r="F195" s="526" t="s">
        <v>1849</v>
      </c>
      <c r="G195" s="454">
        <v>739</v>
      </c>
      <c r="H195" s="455" t="s">
        <v>1849</v>
      </c>
      <c r="I195" s="456">
        <v>0.219334043670922</v>
      </c>
      <c r="J195" s="457" t="s">
        <v>1849</v>
      </c>
      <c r="K195" s="458">
        <v>113069550</v>
      </c>
      <c r="L195" s="455" t="s">
        <v>1849</v>
      </c>
      <c r="M195" s="456">
        <v>0.191959877867737</v>
      </c>
      <c r="N195" s="388"/>
      <c r="R195" s="388"/>
    </row>
    <row r="196" spans="1:18" ht="15">
      <c r="A196" s="525" t="s">
        <v>1965</v>
      </c>
      <c r="B196" s="525" t="s">
        <v>1849</v>
      </c>
      <c r="C196" s="525" t="s">
        <v>1849</v>
      </c>
      <c r="D196" s="525" t="s">
        <v>1849</v>
      </c>
      <c r="E196" s="525" t="s">
        <v>1849</v>
      </c>
      <c r="F196" s="526" t="s">
        <v>1849</v>
      </c>
      <c r="G196" s="454">
        <v>16623</v>
      </c>
      <c r="H196" s="455" t="s">
        <v>1849</v>
      </c>
      <c r="I196" s="456">
        <v>4.93368038963699</v>
      </c>
      <c r="J196" s="457" t="s">
        <v>1849</v>
      </c>
      <c r="K196" s="458">
        <v>3167440856.06</v>
      </c>
      <c r="L196" s="455" t="s">
        <v>1849</v>
      </c>
      <c r="M196" s="456">
        <v>5.37741204314123</v>
      </c>
      <c r="N196" s="388"/>
      <c r="R196" s="388"/>
    </row>
    <row r="197" spans="1:18" ht="15">
      <c r="A197" s="525" t="s">
        <v>1966</v>
      </c>
      <c r="B197" s="525" t="s">
        <v>1849</v>
      </c>
      <c r="C197" s="525" t="s">
        <v>1849</v>
      </c>
      <c r="D197" s="525" t="s">
        <v>1849</v>
      </c>
      <c r="E197" s="525" t="s">
        <v>1849</v>
      </c>
      <c r="F197" s="526" t="s">
        <v>1849</v>
      </c>
      <c r="G197" s="454">
        <v>13595</v>
      </c>
      <c r="H197" s="455" t="s">
        <v>1849</v>
      </c>
      <c r="I197" s="456">
        <v>4.03497472761324</v>
      </c>
      <c r="J197" s="457" t="s">
        <v>1849</v>
      </c>
      <c r="K197" s="458">
        <v>2682475765.57</v>
      </c>
      <c r="L197" s="455" t="s">
        <v>1849</v>
      </c>
      <c r="M197" s="456">
        <v>4.5540795054193</v>
      </c>
      <c r="N197" s="388"/>
      <c r="R197" s="388"/>
    </row>
    <row r="198" spans="1:18" ht="15">
      <c r="A198" s="525" t="s">
        <v>1967</v>
      </c>
      <c r="B198" s="525" t="s">
        <v>1849</v>
      </c>
      <c r="C198" s="525" t="s">
        <v>1849</v>
      </c>
      <c r="D198" s="525" t="s">
        <v>1849</v>
      </c>
      <c r="E198" s="525" t="s">
        <v>1849</v>
      </c>
      <c r="F198" s="526" t="s">
        <v>1849</v>
      </c>
      <c r="G198" s="454">
        <v>850</v>
      </c>
      <c r="H198" s="455" t="s">
        <v>1849</v>
      </c>
      <c r="I198" s="456">
        <v>0.252278669986852</v>
      </c>
      <c r="J198" s="457" t="s">
        <v>1849</v>
      </c>
      <c r="K198" s="458">
        <v>124501464.29</v>
      </c>
      <c r="L198" s="455" t="s">
        <v>1849</v>
      </c>
      <c r="M198" s="456">
        <v>0.211368010923037</v>
      </c>
      <c r="N198" s="388"/>
      <c r="R198" s="388"/>
    </row>
    <row r="199" spans="1:18" ht="13.5" thickBot="1">
      <c r="A199" s="492" t="s">
        <v>264</v>
      </c>
      <c r="B199" s="492" t="s">
        <v>1849</v>
      </c>
      <c r="C199" s="492" t="s">
        <v>1849</v>
      </c>
      <c r="D199" s="492" t="s">
        <v>1849</v>
      </c>
      <c r="E199" s="492" t="s">
        <v>1849</v>
      </c>
      <c r="F199" s="493" t="s">
        <v>1849</v>
      </c>
      <c r="G199" s="461">
        <v>336929</v>
      </c>
      <c r="H199" s="462" t="s">
        <v>1849</v>
      </c>
      <c r="I199" s="463">
        <v>100</v>
      </c>
      <c r="J199" s="464" t="s">
        <v>1849</v>
      </c>
      <c r="K199" s="465">
        <v>58902699489.06</v>
      </c>
      <c r="L199" s="462" t="s">
        <v>1849</v>
      </c>
      <c r="M199" s="463">
        <v>100</v>
      </c>
      <c r="N199" s="388"/>
      <c r="R199" s="388"/>
    </row>
    <row r="200" spans="1:18" ht="11.45" customHeight="1" thickTop="1">
      <c r="A200" s="492"/>
      <c r="B200" s="492"/>
      <c r="C200" s="492"/>
      <c r="D200" s="492"/>
      <c r="E200" s="492"/>
      <c r="F200" s="493"/>
      <c r="G200" s="505"/>
      <c r="H200" s="505"/>
      <c r="I200" s="527"/>
      <c r="J200" s="528"/>
      <c r="K200" s="452"/>
      <c r="L200" s="452"/>
      <c r="M200" s="529"/>
      <c r="N200" s="388"/>
      <c r="R200" s="388"/>
    </row>
    <row r="201" spans="1:18" ht="15">
      <c r="A201" s="396" t="s">
        <v>1968</v>
      </c>
      <c r="B201" s="396"/>
      <c r="C201" s="396"/>
      <c r="D201" s="396"/>
      <c r="E201" s="396"/>
      <c r="F201" s="397"/>
      <c r="G201" s="398"/>
      <c r="H201" s="398"/>
      <c r="I201" s="398"/>
      <c r="J201" s="398"/>
      <c r="K201" s="399"/>
      <c r="L201" s="400"/>
      <c r="M201" s="401"/>
      <c r="N201" s="388"/>
      <c r="R201" s="388"/>
    </row>
    <row r="202" spans="1:18" ht="15">
      <c r="A202" s="183" t="s">
        <v>1849</v>
      </c>
      <c r="B202" s="183"/>
      <c r="C202" s="183"/>
      <c r="D202" s="183"/>
      <c r="E202" s="183"/>
      <c r="F202" s="395"/>
      <c r="G202" s="183"/>
      <c r="H202" s="183"/>
      <c r="I202" s="183"/>
      <c r="J202" s="183"/>
      <c r="K202" s="392"/>
      <c r="L202" s="183"/>
      <c r="M202" s="393"/>
      <c r="N202" s="388"/>
      <c r="R202" s="388"/>
    </row>
    <row r="203" spans="1:18" ht="15">
      <c r="A203" s="439" t="s">
        <v>1969</v>
      </c>
      <c r="B203" s="439" t="s">
        <v>1849</v>
      </c>
      <c r="C203" s="439" t="s">
        <v>1849</v>
      </c>
      <c r="D203" s="439" t="s">
        <v>1849</v>
      </c>
      <c r="E203" s="439" t="s">
        <v>1849</v>
      </c>
      <c r="F203" s="439" t="s">
        <v>1849</v>
      </c>
      <c r="G203" s="440" t="s">
        <v>1970</v>
      </c>
      <c r="H203" s="440" t="s">
        <v>1849</v>
      </c>
      <c r="I203" s="440" t="s">
        <v>1872</v>
      </c>
      <c r="J203" s="440" t="s">
        <v>1849</v>
      </c>
      <c r="K203" s="419" t="s">
        <v>1873</v>
      </c>
      <c r="L203" s="440" t="s">
        <v>1849</v>
      </c>
      <c r="M203" s="440" t="s">
        <v>1872</v>
      </c>
      <c r="N203" s="530"/>
      <c r="O203" s="531"/>
      <c r="R203" s="388"/>
    </row>
    <row r="204" spans="1:19" ht="15">
      <c r="A204" s="532" t="s">
        <v>1971</v>
      </c>
      <c r="B204" s="532" t="s">
        <v>1849</v>
      </c>
      <c r="C204" s="532" t="s">
        <v>1849</v>
      </c>
      <c r="D204" s="532" t="s">
        <v>1849</v>
      </c>
      <c r="E204" s="532" t="s">
        <v>1849</v>
      </c>
      <c r="F204" s="533" t="s">
        <v>1849</v>
      </c>
      <c r="G204" s="454">
        <v>13147</v>
      </c>
      <c r="H204" s="455" t="s">
        <v>1849</v>
      </c>
      <c r="I204" s="456">
        <v>4.9205054119197</v>
      </c>
      <c r="J204" s="457" t="s">
        <v>1849</v>
      </c>
      <c r="K204" s="458">
        <v>912868227.12</v>
      </c>
      <c r="L204" s="455" t="s">
        <v>1849</v>
      </c>
      <c r="M204" s="456">
        <v>1.54979013702003</v>
      </c>
      <c r="N204" s="534"/>
      <c r="O204" s="535"/>
      <c r="R204" s="536"/>
      <c r="S204" s="536"/>
    </row>
    <row r="205" spans="1:18" ht="15">
      <c r="A205" s="525" t="s">
        <v>1972</v>
      </c>
      <c r="B205" s="525" t="s">
        <v>1849</v>
      </c>
      <c r="C205" s="525" t="s">
        <v>1849</v>
      </c>
      <c r="D205" s="525" t="s">
        <v>1849</v>
      </c>
      <c r="E205" s="525" t="s">
        <v>1849</v>
      </c>
      <c r="F205" s="526" t="s">
        <v>1849</v>
      </c>
      <c r="G205" s="454">
        <v>5879</v>
      </c>
      <c r="H205" s="455" t="s">
        <v>1849</v>
      </c>
      <c r="I205" s="456">
        <v>2.20032336781592</v>
      </c>
      <c r="J205" s="457" t="s">
        <v>1849</v>
      </c>
      <c r="K205" s="458">
        <v>768685680.08</v>
      </c>
      <c r="L205" s="455" t="s">
        <v>1849</v>
      </c>
      <c r="M205" s="456">
        <v>1.30500925551429</v>
      </c>
      <c r="N205" s="446"/>
      <c r="O205" s="535"/>
      <c r="R205" s="388"/>
    </row>
    <row r="206" spans="1:18" ht="15">
      <c r="A206" s="525" t="s">
        <v>1973</v>
      </c>
      <c r="B206" s="525" t="s">
        <v>1849</v>
      </c>
      <c r="C206" s="525" t="s">
        <v>1849</v>
      </c>
      <c r="D206" s="525" t="s">
        <v>1849</v>
      </c>
      <c r="E206" s="525" t="s">
        <v>1849</v>
      </c>
      <c r="F206" s="526" t="s">
        <v>1849</v>
      </c>
      <c r="G206" s="454">
        <v>8774</v>
      </c>
      <c r="H206" s="455" t="s">
        <v>1849</v>
      </c>
      <c r="I206" s="456">
        <v>3.28383011213078</v>
      </c>
      <c r="J206" s="457" t="s">
        <v>1849</v>
      </c>
      <c r="K206" s="458">
        <v>1392301476.58</v>
      </c>
      <c r="L206" s="455" t="s">
        <v>1849</v>
      </c>
      <c r="M206" s="456">
        <v>2.36373118491554</v>
      </c>
      <c r="N206" s="446"/>
      <c r="O206" s="535"/>
      <c r="R206" s="388"/>
    </row>
    <row r="207" spans="1:18" ht="15">
      <c r="A207" s="525" t="s">
        <v>1974</v>
      </c>
      <c r="B207" s="525" t="s">
        <v>1849</v>
      </c>
      <c r="C207" s="525" t="s">
        <v>1849</v>
      </c>
      <c r="D207" s="525" t="s">
        <v>1849</v>
      </c>
      <c r="E207" s="525" t="s">
        <v>1849</v>
      </c>
      <c r="F207" s="526" t="s">
        <v>1849</v>
      </c>
      <c r="G207" s="454">
        <v>14218</v>
      </c>
      <c r="H207" s="455" t="s">
        <v>1849</v>
      </c>
      <c r="I207" s="456">
        <v>5.32134676707038</v>
      </c>
      <c r="J207" s="457" t="s">
        <v>1849</v>
      </c>
      <c r="K207" s="458">
        <v>2486953049.07</v>
      </c>
      <c r="L207" s="455" t="s">
        <v>1849</v>
      </c>
      <c r="M207" s="456">
        <v>4.22213764503595</v>
      </c>
      <c r="N207" s="446"/>
      <c r="O207" s="535"/>
      <c r="R207" s="388"/>
    </row>
    <row r="208" spans="1:18" ht="15">
      <c r="A208" s="525" t="s">
        <v>1975</v>
      </c>
      <c r="B208" s="525" t="s">
        <v>1849</v>
      </c>
      <c r="C208" s="525" t="s">
        <v>1849</v>
      </c>
      <c r="D208" s="525" t="s">
        <v>1849</v>
      </c>
      <c r="E208" s="525" t="s">
        <v>1849</v>
      </c>
      <c r="F208" s="526" t="s">
        <v>1849</v>
      </c>
      <c r="G208" s="454">
        <v>19951</v>
      </c>
      <c r="H208" s="455" t="s">
        <v>1849</v>
      </c>
      <c r="I208" s="456">
        <v>7.46702696228873</v>
      </c>
      <c r="J208" s="457" t="s">
        <v>1849</v>
      </c>
      <c r="K208" s="458">
        <v>3869268297.09</v>
      </c>
      <c r="L208" s="455" t="s">
        <v>1849</v>
      </c>
      <c r="M208" s="456">
        <v>6.56891505933211</v>
      </c>
      <c r="N208" s="446"/>
      <c r="O208" s="535"/>
      <c r="R208" s="388"/>
    </row>
    <row r="209" spans="1:18" ht="15">
      <c r="A209" s="525" t="s">
        <v>1976</v>
      </c>
      <c r="B209" s="525" t="s">
        <v>1849</v>
      </c>
      <c r="C209" s="525" t="s">
        <v>1849</v>
      </c>
      <c r="D209" s="525" t="s">
        <v>1849</v>
      </c>
      <c r="E209" s="525" t="s">
        <v>1849</v>
      </c>
      <c r="F209" s="526" t="s">
        <v>1849</v>
      </c>
      <c r="G209" s="454">
        <v>24651</v>
      </c>
      <c r="H209" s="455" t="s">
        <v>1849</v>
      </c>
      <c r="I209" s="456">
        <v>9.22608799796398</v>
      </c>
      <c r="J209" s="457" t="s">
        <v>1849</v>
      </c>
      <c r="K209" s="458">
        <v>5298181592.45</v>
      </c>
      <c r="L209" s="455" t="s">
        <v>1849</v>
      </c>
      <c r="M209" s="456">
        <v>8.99480268036617</v>
      </c>
      <c r="N209" s="446"/>
      <c r="O209" s="535"/>
      <c r="R209" s="388"/>
    </row>
    <row r="210" spans="1:18" ht="15">
      <c r="A210" s="525" t="s">
        <v>1977</v>
      </c>
      <c r="B210" s="525" t="s">
        <v>1849</v>
      </c>
      <c r="C210" s="525" t="s">
        <v>1849</v>
      </c>
      <c r="D210" s="525" t="s">
        <v>1849</v>
      </c>
      <c r="E210" s="525" t="s">
        <v>1849</v>
      </c>
      <c r="F210" s="526" t="s">
        <v>1849</v>
      </c>
      <c r="G210" s="454">
        <v>30414</v>
      </c>
      <c r="H210" s="455" t="s">
        <v>1849</v>
      </c>
      <c r="I210" s="456">
        <v>11.3829962423462</v>
      </c>
      <c r="J210" s="457" t="s">
        <v>1849</v>
      </c>
      <c r="K210" s="458">
        <v>6354414799.32</v>
      </c>
      <c r="L210" s="455" t="s">
        <v>1849</v>
      </c>
      <c r="M210" s="456">
        <v>10.7879857025911</v>
      </c>
      <c r="N210" s="446"/>
      <c r="O210" s="535"/>
      <c r="R210" s="388"/>
    </row>
    <row r="211" spans="1:18" ht="15">
      <c r="A211" s="525" t="s">
        <v>1978</v>
      </c>
      <c r="B211" s="525" t="s">
        <v>1849</v>
      </c>
      <c r="C211" s="525" t="s">
        <v>1849</v>
      </c>
      <c r="D211" s="525" t="s">
        <v>1849</v>
      </c>
      <c r="E211" s="525" t="s">
        <v>1849</v>
      </c>
      <c r="F211" s="526" t="s">
        <v>1849</v>
      </c>
      <c r="G211" s="454">
        <v>28522</v>
      </c>
      <c r="H211" s="455" t="s">
        <v>1849</v>
      </c>
      <c r="I211" s="456">
        <v>10.6748806084106</v>
      </c>
      <c r="J211" s="457" t="s">
        <v>1849</v>
      </c>
      <c r="K211" s="458">
        <v>6247535795.92</v>
      </c>
      <c r="L211" s="455" t="s">
        <v>1849</v>
      </c>
      <c r="M211" s="456">
        <v>10.6065356089161</v>
      </c>
      <c r="N211" s="446"/>
      <c r="O211" s="535"/>
      <c r="R211" s="388"/>
    </row>
    <row r="212" spans="1:18" ht="15">
      <c r="A212" s="525" t="s">
        <v>1979</v>
      </c>
      <c r="B212" s="525" t="s">
        <v>1849</v>
      </c>
      <c r="C212" s="525" t="s">
        <v>1849</v>
      </c>
      <c r="D212" s="525" t="s">
        <v>1849</v>
      </c>
      <c r="E212" s="525" t="s">
        <v>1849</v>
      </c>
      <c r="F212" s="526" t="s">
        <v>1849</v>
      </c>
      <c r="G212" s="454">
        <v>24450</v>
      </c>
      <c r="H212" s="455" t="s">
        <v>1849</v>
      </c>
      <c r="I212" s="456">
        <v>9.15086006856595</v>
      </c>
      <c r="J212" s="457" t="s">
        <v>1849</v>
      </c>
      <c r="K212" s="458">
        <v>5721947725.49</v>
      </c>
      <c r="L212" s="455" t="s">
        <v>1849</v>
      </c>
      <c r="M212" s="456">
        <v>9.71423682636606</v>
      </c>
      <c r="N212" s="446"/>
      <c r="O212" s="535"/>
      <c r="R212" s="388"/>
    </row>
    <row r="213" spans="1:18" ht="15">
      <c r="A213" s="525" t="s">
        <v>1980</v>
      </c>
      <c r="B213" s="525" t="s">
        <v>1849</v>
      </c>
      <c r="C213" s="525" t="s">
        <v>1849</v>
      </c>
      <c r="D213" s="525" t="s">
        <v>1849</v>
      </c>
      <c r="E213" s="525" t="s">
        <v>1849</v>
      </c>
      <c r="F213" s="526" t="s">
        <v>1849</v>
      </c>
      <c r="G213" s="454">
        <v>21658</v>
      </c>
      <c r="H213" s="455" t="s">
        <v>1849</v>
      </c>
      <c r="I213" s="456">
        <v>8.10590295971376</v>
      </c>
      <c r="J213" s="457" t="s">
        <v>1849</v>
      </c>
      <c r="K213" s="458">
        <v>5587768603.95</v>
      </c>
      <c r="L213" s="455" t="s">
        <v>1849</v>
      </c>
      <c r="M213" s="456">
        <v>9.48643891098373</v>
      </c>
      <c r="N213" s="446"/>
      <c r="O213" s="535"/>
      <c r="R213" s="388"/>
    </row>
    <row r="214" spans="1:18" ht="15">
      <c r="A214" s="525" t="s">
        <v>1981</v>
      </c>
      <c r="B214" s="525" t="s">
        <v>1849</v>
      </c>
      <c r="C214" s="525" t="s">
        <v>1849</v>
      </c>
      <c r="D214" s="525" t="s">
        <v>1849</v>
      </c>
      <c r="E214" s="525" t="s">
        <v>1849</v>
      </c>
      <c r="F214" s="526" t="s">
        <v>1849</v>
      </c>
      <c r="G214" s="454">
        <v>20380</v>
      </c>
      <c r="H214" s="455" t="s">
        <v>1849</v>
      </c>
      <c r="I214" s="456">
        <v>7.62758806533228</v>
      </c>
      <c r="J214" s="457" t="s">
        <v>1849</v>
      </c>
      <c r="K214" s="458">
        <v>5312502694.28</v>
      </c>
      <c r="L214" s="455" t="s">
        <v>1849</v>
      </c>
      <c r="M214" s="456">
        <v>9.01911583061943</v>
      </c>
      <c r="N214" s="446"/>
      <c r="O214" s="535"/>
      <c r="R214" s="388"/>
    </row>
    <row r="215" spans="1:18" ht="15">
      <c r="A215" s="525" t="s">
        <v>1982</v>
      </c>
      <c r="B215" s="525" t="s">
        <v>1849</v>
      </c>
      <c r="C215" s="525" t="s">
        <v>1849</v>
      </c>
      <c r="D215" s="525" t="s">
        <v>1849</v>
      </c>
      <c r="E215" s="525" t="s">
        <v>1849</v>
      </c>
      <c r="F215" s="526" t="s">
        <v>1849</v>
      </c>
      <c r="G215" s="454">
        <v>23806</v>
      </c>
      <c r="H215" s="455" t="s">
        <v>1849</v>
      </c>
      <c r="I215" s="456">
        <v>8.9098312798479</v>
      </c>
      <c r="J215" s="457" t="s">
        <v>1849</v>
      </c>
      <c r="K215" s="458">
        <v>6238029758.44</v>
      </c>
      <c r="L215" s="455" t="s">
        <v>1849</v>
      </c>
      <c r="M215" s="456">
        <v>10.5903970659249</v>
      </c>
      <c r="N215" s="446"/>
      <c r="O215" s="535"/>
      <c r="R215" s="388"/>
    </row>
    <row r="216" spans="1:18" ht="15">
      <c r="A216" s="525" t="s">
        <v>1983</v>
      </c>
      <c r="B216" s="525" t="s">
        <v>1849</v>
      </c>
      <c r="C216" s="525" t="s">
        <v>1849</v>
      </c>
      <c r="D216" s="525" t="s">
        <v>1849</v>
      </c>
      <c r="E216" s="525" t="s">
        <v>1849</v>
      </c>
      <c r="F216" s="526" t="s">
        <v>1849</v>
      </c>
      <c r="G216" s="454">
        <v>25978</v>
      </c>
      <c r="H216" s="455" t="s">
        <v>1849</v>
      </c>
      <c r="I216" s="456">
        <v>9.72274203931314</v>
      </c>
      <c r="J216" s="457" t="s">
        <v>1849</v>
      </c>
      <c r="K216" s="458">
        <v>7203918171.81</v>
      </c>
      <c r="L216" s="455" t="s">
        <v>1849</v>
      </c>
      <c r="M216" s="456">
        <v>12.2302003716281</v>
      </c>
      <c r="N216" s="446"/>
      <c r="O216" s="535"/>
      <c r="R216" s="388"/>
    </row>
    <row r="217" spans="1:18" ht="15">
      <c r="A217" s="525" t="s">
        <v>1984</v>
      </c>
      <c r="B217" s="525" t="s">
        <v>1849</v>
      </c>
      <c r="C217" s="525" t="s">
        <v>1849</v>
      </c>
      <c r="D217" s="525" t="s">
        <v>1849</v>
      </c>
      <c r="E217" s="525" t="s">
        <v>1849</v>
      </c>
      <c r="F217" s="526" t="s">
        <v>1849</v>
      </c>
      <c r="G217" s="454">
        <v>5360</v>
      </c>
      <c r="H217" s="455" t="s">
        <v>1849</v>
      </c>
      <c r="I217" s="456">
        <v>2.00607811728072</v>
      </c>
      <c r="J217" s="457" t="s">
        <v>1849</v>
      </c>
      <c r="K217" s="458">
        <v>1508323617.46</v>
      </c>
      <c r="L217" s="455" t="s">
        <v>1849</v>
      </c>
      <c r="M217" s="456">
        <v>2.56070372078641</v>
      </c>
      <c r="N217" s="446"/>
      <c r="O217" s="535"/>
      <c r="R217" s="388"/>
    </row>
    <row r="218" spans="1:18" ht="13.5" thickBot="1">
      <c r="A218" s="492" t="s">
        <v>264</v>
      </c>
      <c r="B218" s="492" t="s">
        <v>1849</v>
      </c>
      <c r="C218" s="492" t="s">
        <v>1849</v>
      </c>
      <c r="D218" s="492" t="s">
        <v>1849</v>
      </c>
      <c r="E218" s="492" t="s">
        <v>1849</v>
      </c>
      <c r="F218" s="493" t="s">
        <v>1849</v>
      </c>
      <c r="G218" s="461">
        <v>267188</v>
      </c>
      <c r="H218" s="462" t="s">
        <v>1849</v>
      </c>
      <c r="I218" s="463">
        <v>100</v>
      </c>
      <c r="J218" s="464" t="s">
        <v>1849</v>
      </c>
      <c r="K218" s="465">
        <v>58902699489.06</v>
      </c>
      <c r="L218" s="462" t="s">
        <v>1849</v>
      </c>
      <c r="M218" s="463">
        <v>100</v>
      </c>
      <c r="N218" s="388"/>
      <c r="O218" s="537"/>
      <c r="R218" s="388"/>
    </row>
    <row r="219" spans="1:18" ht="12.2" customHeight="1" thickTop="1">
      <c r="A219" s="492"/>
      <c r="B219" s="492"/>
      <c r="C219" s="492"/>
      <c r="D219" s="492"/>
      <c r="E219" s="492"/>
      <c r="F219" s="493"/>
      <c r="G219" s="505"/>
      <c r="H219" s="505"/>
      <c r="I219" s="527"/>
      <c r="J219" s="450"/>
      <c r="K219" s="452"/>
      <c r="L219" s="453"/>
      <c r="M219" s="527"/>
      <c r="N219" s="388"/>
      <c r="R219" s="388"/>
    </row>
    <row r="220" spans="1:18" ht="15">
      <c r="A220" s="396" t="s">
        <v>1985</v>
      </c>
      <c r="B220" s="396"/>
      <c r="C220" s="396"/>
      <c r="D220" s="396"/>
      <c r="E220" s="396"/>
      <c r="F220" s="397"/>
      <c r="G220" s="398"/>
      <c r="H220" s="398"/>
      <c r="I220" s="398"/>
      <c r="J220" s="398"/>
      <c r="K220" s="399"/>
      <c r="L220" s="400"/>
      <c r="M220" s="401"/>
      <c r="N220" s="388"/>
      <c r="R220" s="388"/>
    </row>
    <row r="221" spans="1:18" ht="15">
      <c r="A221" s="183" t="s">
        <v>1849</v>
      </c>
      <c r="B221" s="183"/>
      <c r="C221" s="183"/>
      <c r="D221" s="183"/>
      <c r="E221" s="183"/>
      <c r="F221" s="395"/>
      <c r="G221" s="183"/>
      <c r="H221" s="183"/>
      <c r="I221" s="183"/>
      <c r="J221" s="183"/>
      <c r="K221" s="392"/>
      <c r="L221" s="183"/>
      <c r="M221" s="393"/>
      <c r="N221" s="388"/>
      <c r="R221" s="388"/>
    </row>
    <row r="222" spans="1:18" ht="15">
      <c r="A222" s="439" t="s">
        <v>1969</v>
      </c>
      <c r="B222" s="439" t="s">
        <v>1849</v>
      </c>
      <c r="C222" s="439" t="s">
        <v>1849</v>
      </c>
      <c r="D222" s="439" t="s">
        <v>1849</v>
      </c>
      <c r="E222" s="439" t="s">
        <v>1849</v>
      </c>
      <c r="F222" s="439" t="s">
        <v>1849</v>
      </c>
      <c r="G222" s="440" t="s">
        <v>1970</v>
      </c>
      <c r="H222" s="440" t="s">
        <v>1849</v>
      </c>
      <c r="I222" s="440" t="s">
        <v>1872</v>
      </c>
      <c r="J222" s="440" t="s">
        <v>1849</v>
      </c>
      <c r="K222" s="419" t="s">
        <v>1873</v>
      </c>
      <c r="L222" s="440" t="s">
        <v>1849</v>
      </c>
      <c r="M222" s="440" t="s">
        <v>1872</v>
      </c>
      <c r="N222" s="530"/>
      <c r="O222" s="531"/>
      <c r="R222" s="388"/>
    </row>
    <row r="223" spans="1:19" ht="15">
      <c r="A223" s="532" t="s">
        <v>1971</v>
      </c>
      <c r="B223" s="532" t="s">
        <v>1849</v>
      </c>
      <c r="C223" s="532" t="s">
        <v>1849</v>
      </c>
      <c r="D223" s="532" t="s">
        <v>1849</v>
      </c>
      <c r="E223" s="532" t="s">
        <v>1849</v>
      </c>
      <c r="F223" s="533" t="s">
        <v>1849</v>
      </c>
      <c r="G223" s="423">
        <v>41644</v>
      </c>
      <c r="H223" s="442" t="s">
        <v>1849</v>
      </c>
      <c r="I223" s="443">
        <v>15.5860293126937</v>
      </c>
      <c r="J223" s="444" t="s">
        <v>1849</v>
      </c>
      <c r="K223" s="445">
        <v>3364769600.81</v>
      </c>
      <c r="L223" s="442" t="s">
        <v>1849</v>
      </c>
      <c r="M223" s="443">
        <v>5.71242002488348</v>
      </c>
      <c r="N223" s="534"/>
      <c r="O223" s="535"/>
      <c r="R223" s="536"/>
      <c r="S223" s="536"/>
    </row>
    <row r="224" spans="1:18" ht="15">
      <c r="A224" s="525" t="s">
        <v>1972</v>
      </c>
      <c r="B224" s="525" t="s">
        <v>1849</v>
      </c>
      <c r="C224" s="525" t="s">
        <v>1849</v>
      </c>
      <c r="D224" s="525" t="s">
        <v>1849</v>
      </c>
      <c r="E224" s="525" t="s">
        <v>1849</v>
      </c>
      <c r="F224" s="526" t="s">
        <v>1849</v>
      </c>
      <c r="G224" s="423">
        <v>15273</v>
      </c>
      <c r="H224" s="442" t="s">
        <v>1849</v>
      </c>
      <c r="I224" s="443">
        <v>5.71619982933365</v>
      </c>
      <c r="J224" s="444" t="s">
        <v>1849</v>
      </c>
      <c r="K224" s="445">
        <v>2306744197.35</v>
      </c>
      <c r="L224" s="442" t="s">
        <v>1849</v>
      </c>
      <c r="M224" s="443">
        <v>3.91619436351713</v>
      </c>
      <c r="N224" s="538"/>
      <c r="O224" s="535"/>
      <c r="R224" s="539"/>
    </row>
    <row r="225" spans="1:18" ht="15">
      <c r="A225" s="525" t="s">
        <v>1973</v>
      </c>
      <c r="B225" s="525" t="s">
        <v>1849</v>
      </c>
      <c r="C225" s="525" t="s">
        <v>1849</v>
      </c>
      <c r="D225" s="525" t="s">
        <v>1849</v>
      </c>
      <c r="E225" s="525" t="s">
        <v>1849</v>
      </c>
      <c r="F225" s="526" t="s">
        <v>1849</v>
      </c>
      <c r="G225" s="423">
        <v>17710</v>
      </c>
      <c r="H225" s="442" t="s">
        <v>1849</v>
      </c>
      <c r="I225" s="443">
        <v>6.62829168974655</v>
      </c>
      <c r="J225" s="444" t="s">
        <v>1849</v>
      </c>
      <c r="K225" s="445">
        <v>3219824391.44</v>
      </c>
      <c r="L225" s="442" t="s">
        <v>1849</v>
      </c>
      <c r="M225" s="443">
        <v>5.46634436005436</v>
      </c>
      <c r="N225" s="538"/>
      <c r="O225" s="535"/>
      <c r="R225" s="539"/>
    </row>
    <row r="226" spans="1:18" ht="15">
      <c r="A226" s="525" t="s">
        <v>1974</v>
      </c>
      <c r="B226" s="525" t="s">
        <v>1849</v>
      </c>
      <c r="C226" s="525" t="s">
        <v>1849</v>
      </c>
      <c r="D226" s="525" t="s">
        <v>1849</v>
      </c>
      <c r="E226" s="525" t="s">
        <v>1849</v>
      </c>
      <c r="F226" s="526" t="s">
        <v>1849</v>
      </c>
      <c r="G226" s="423">
        <v>20130</v>
      </c>
      <c r="H226" s="442" t="s">
        <v>1849</v>
      </c>
      <c r="I226" s="443">
        <v>7.53402098896657</v>
      </c>
      <c r="J226" s="444" t="s">
        <v>1849</v>
      </c>
      <c r="K226" s="445">
        <v>4191900925.27</v>
      </c>
      <c r="L226" s="442" t="s">
        <v>1849</v>
      </c>
      <c r="M226" s="443">
        <v>7.11665333105584</v>
      </c>
      <c r="N226" s="538"/>
      <c r="O226" s="535"/>
      <c r="R226" s="539"/>
    </row>
    <row r="227" spans="1:18" ht="15">
      <c r="A227" s="525" t="s">
        <v>1975</v>
      </c>
      <c r="B227" s="525" t="s">
        <v>1849</v>
      </c>
      <c r="C227" s="525" t="s">
        <v>1849</v>
      </c>
      <c r="D227" s="525" t="s">
        <v>1849</v>
      </c>
      <c r="E227" s="525" t="s">
        <v>1849</v>
      </c>
      <c r="F227" s="526" t="s">
        <v>1849</v>
      </c>
      <c r="G227" s="423">
        <v>22390</v>
      </c>
      <c r="H227" s="442" t="s">
        <v>1849</v>
      </c>
      <c r="I227" s="443">
        <v>8.37986735931255</v>
      </c>
      <c r="J227" s="444" t="s">
        <v>1849</v>
      </c>
      <c r="K227" s="445">
        <v>5147446792.44</v>
      </c>
      <c r="L227" s="442" t="s">
        <v>1849</v>
      </c>
      <c r="M227" s="443">
        <v>8.73889794031602</v>
      </c>
      <c r="N227" s="538"/>
      <c r="O227" s="535"/>
      <c r="R227" s="539"/>
    </row>
    <row r="228" spans="1:18" ht="15">
      <c r="A228" s="525" t="s">
        <v>1976</v>
      </c>
      <c r="B228" s="525" t="s">
        <v>1849</v>
      </c>
      <c r="C228" s="525" t="s">
        <v>1849</v>
      </c>
      <c r="D228" s="525" t="s">
        <v>1849</v>
      </c>
      <c r="E228" s="525" t="s">
        <v>1849</v>
      </c>
      <c r="F228" s="526" t="s">
        <v>1849</v>
      </c>
      <c r="G228" s="423">
        <v>23625</v>
      </c>
      <c r="H228" s="442" t="s">
        <v>1849</v>
      </c>
      <c r="I228" s="443">
        <v>8.84208871655913</v>
      </c>
      <c r="J228" s="444" t="s">
        <v>1849</v>
      </c>
      <c r="K228" s="445">
        <v>5688587688.48</v>
      </c>
      <c r="L228" s="442" t="s">
        <v>1849</v>
      </c>
      <c r="M228" s="443">
        <v>9.65760098913046</v>
      </c>
      <c r="N228" s="538"/>
      <c r="O228" s="535"/>
      <c r="R228" s="539"/>
    </row>
    <row r="229" spans="1:18" ht="15">
      <c r="A229" s="525" t="s">
        <v>1977</v>
      </c>
      <c r="B229" s="525" t="s">
        <v>1849</v>
      </c>
      <c r="C229" s="525" t="s">
        <v>1849</v>
      </c>
      <c r="D229" s="525" t="s">
        <v>1849</v>
      </c>
      <c r="E229" s="525" t="s">
        <v>1849</v>
      </c>
      <c r="F229" s="526" t="s">
        <v>1849</v>
      </c>
      <c r="G229" s="423">
        <v>23470</v>
      </c>
      <c r="H229" s="442" t="s">
        <v>1849</v>
      </c>
      <c r="I229" s="443">
        <v>8.78407712921239</v>
      </c>
      <c r="J229" s="444" t="s">
        <v>1849</v>
      </c>
      <c r="K229" s="445">
        <v>5719328139.98</v>
      </c>
      <c r="L229" s="442" t="s">
        <v>1849</v>
      </c>
      <c r="M229" s="443">
        <v>9.70978951659465</v>
      </c>
      <c r="N229" s="538"/>
      <c r="O229" s="535"/>
      <c r="R229" s="539"/>
    </row>
    <row r="230" spans="1:18" ht="15">
      <c r="A230" s="525" t="s">
        <v>1978</v>
      </c>
      <c r="B230" s="525" t="s">
        <v>1849</v>
      </c>
      <c r="C230" s="525" t="s">
        <v>1849</v>
      </c>
      <c r="D230" s="525" t="s">
        <v>1849</v>
      </c>
      <c r="E230" s="525" t="s">
        <v>1849</v>
      </c>
      <c r="F230" s="526" t="s">
        <v>1849</v>
      </c>
      <c r="G230" s="423">
        <v>21557</v>
      </c>
      <c r="H230" s="442" t="s">
        <v>1849</v>
      </c>
      <c r="I230" s="443">
        <v>8.06810186086202</v>
      </c>
      <c r="J230" s="444" t="s">
        <v>1849</v>
      </c>
      <c r="K230" s="445">
        <v>5529525420.93</v>
      </c>
      <c r="L230" s="442" t="s">
        <v>1849</v>
      </c>
      <c r="M230" s="443">
        <v>9.3875585820256</v>
      </c>
      <c r="N230" s="538"/>
      <c r="O230" s="535"/>
      <c r="R230" s="539"/>
    </row>
    <row r="231" spans="1:18" ht="15">
      <c r="A231" s="525" t="s">
        <v>1979</v>
      </c>
      <c r="B231" s="525" t="s">
        <v>1849</v>
      </c>
      <c r="C231" s="525" t="s">
        <v>1849</v>
      </c>
      <c r="D231" s="525" t="s">
        <v>1849</v>
      </c>
      <c r="E231" s="525" t="s">
        <v>1849</v>
      </c>
      <c r="F231" s="526" t="s">
        <v>1849</v>
      </c>
      <c r="G231" s="423">
        <v>18003</v>
      </c>
      <c r="H231" s="442" t="s">
        <v>1849</v>
      </c>
      <c r="I231" s="443">
        <v>6.73795230324715</v>
      </c>
      <c r="J231" s="444" t="s">
        <v>1849</v>
      </c>
      <c r="K231" s="445">
        <v>4821221680.57</v>
      </c>
      <c r="L231" s="442" t="s">
        <v>1849</v>
      </c>
      <c r="M231" s="443">
        <v>8.1850606549288</v>
      </c>
      <c r="N231" s="538"/>
      <c r="O231" s="535"/>
      <c r="R231" s="539"/>
    </row>
    <row r="232" spans="1:18" ht="15">
      <c r="A232" s="525" t="s">
        <v>1980</v>
      </c>
      <c r="B232" s="525" t="s">
        <v>1849</v>
      </c>
      <c r="C232" s="525" t="s">
        <v>1849</v>
      </c>
      <c r="D232" s="525" t="s">
        <v>1849</v>
      </c>
      <c r="E232" s="525" t="s">
        <v>1849</v>
      </c>
      <c r="F232" s="526" t="s">
        <v>1849</v>
      </c>
      <c r="G232" s="423">
        <v>16774</v>
      </c>
      <c r="H232" s="442" t="s">
        <v>1849</v>
      </c>
      <c r="I232" s="443">
        <v>6.27797655583335</v>
      </c>
      <c r="J232" s="444" t="s">
        <v>1849</v>
      </c>
      <c r="K232" s="445">
        <v>4980391203.75</v>
      </c>
      <c r="L232" s="442" t="s">
        <v>1849</v>
      </c>
      <c r="M232" s="443">
        <v>8.45528515153199</v>
      </c>
      <c r="N232" s="538"/>
      <c r="O232" s="535"/>
      <c r="R232" s="539"/>
    </row>
    <row r="233" spans="1:18" ht="15">
      <c r="A233" s="525" t="s">
        <v>1981</v>
      </c>
      <c r="B233" s="525" t="s">
        <v>1849</v>
      </c>
      <c r="C233" s="525" t="s">
        <v>1849</v>
      </c>
      <c r="D233" s="525" t="s">
        <v>1849</v>
      </c>
      <c r="E233" s="525" t="s">
        <v>1849</v>
      </c>
      <c r="F233" s="526" t="s">
        <v>1849</v>
      </c>
      <c r="G233" s="423">
        <v>16458</v>
      </c>
      <c r="H233" s="442" t="s">
        <v>1849</v>
      </c>
      <c r="I233" s="443">
        <v>6.15970777130709</v>
      </c>
      <c r="J233" s="444" t="s">
        <v>1849</v>
      </c>
      <c r="K233" s="445">
        <v>4721647259.73</v>
      </c>
      <c r="L233" s="442" t="s">
        <v>1849</v>
      </c>
      <c r="M233" s="443">
        <v>8.01601166107328</v>
      </c>
      <c r="N233" s="538"/>
      <c r="O233" s="535"/>
      <c r="R233" s="539"/>
    </row>
    <row r="234" spans="1:18" ht="15">
      <c r="A234" s="525" t="s">
        <v>1982</v>
      </c>
      <c r="B234" s="525" t="s">
        <v>1849</v>
      </c>
      <c r="C234" s="525" t="s">
        <v>1849</v>
      </c>
      <c r="D234" s="525" t="s">
        <v>1849</v>
      </c>
      <c r="E234" s="525" t="s">
        <v>1849</v>
      </c>
      <c r="F234" s="526" t="s">
        <v>1849</v>
      </c>
      <c r="G234" s="423">
        <v>15222</v>
      </c>
      <c r="H234" s="442" t="s">
        <v>1849</v>
      </c>
      <c r="I234" s="443">
        <v>5.69711214575505</v>
      </c>
      <c r="J234" s="444" t="s">
        <v>1849</v>
      </c>
      <c r="K234" s="445">
        <v>4583130690.98</v>
      </c>
      <c r="L234" s="442" t="s">
        <v>1849</v>
      </c>
      <c r="M234" s="443">
        <v>7.78084999624037</v>
      </c>
      <c r="N234" s="538"/>
      <c r="O234" s="535"/>
      <c r="R234" s="539"/>
    </row>
    <row r="235" spans="1:18" ht="15">
      <c r="A235" s="525" t="s">
        <v>1983</v>
      </c>
      <c r="B235" s="525" t="s">
        <v>1849</v>
      </c>
      <c r="C235" s="525" t="s">
        <v>1849</v>
      </c>
      <c r="D235" s="525" t="s">
        <v>1849</v>
      </c>
      <c r="E235" s="525" t="s">
        <v>1849</v>
      </c>
      <c r="F235" s="526" t="s">
        <v>1849</v>
      </c>
      <c r="G235" s="423">
        <v>13547</v>
      </c>
      <c r="H235" s="442" t="s">
        <v>1849</v>
      </c>
      <c r="I235" s="443">
        <v>5.07021273410483</v>
      </c>
      <c r="J235" s="444" t="s">
        <v>1849</v>
      </c>
      <c r="K235" s="445">
        <v>4210281861.05</v>
      </c>
      <c r="L235" s="442" t="s">
        <v>1849</v>
      </c>
      <c r="M235" s="443">
        <v>7.1478589225473</v>
      </c>
      <c r="N235" s="538"/>
      <c r="O235" s="535"/>
      <c r="R235" s="539"/>
    </row>
    <row r="236" spans="1:18" ht="15">
      <c r="A236" s="525" t="s">
        <v>1984</v>
      </c>
      <c r="B236" s="525" t="s">
        <v>1849</v>
      </c>
      <c r="C236" s="525" t="s">
        <v>1849</v>
      </c>
      <c r="D236" s="525" t="s">
        <v>1849</v>
      </c>
      <c r="E236" s="525" t="s">
        <v>1849</v>
      </c>
      <c r="F236" s="526" t="s">
        <v>1849</v>
      </c>
      <c r="G236" s="423">
        <v>1385</v>
      </c>
      <c r="H236" s="442" t="s">
        <v>1849</v>
      </c>
      <c r="I236" s="443">
        <v>0.518361603066006</v>
      </c>
      <c r="J236" s="444" t="s">
        <v>1849</v>
      </c>
      <c r="K236" s="445">
        <v>417899636.28</v>
      </c>
      <c r="L236" s="442" t="s">
        <v>1849</v>
      </c>
      <c r="M236" s="443">
        <v>0.70947450610072</v>
      </c>
      <c r="N236" s="538"/>
      <c r="O236" s="535"/>
      <c r="R236" s="539"/>
    </row>
    <row r="237" spans="1:18" ht="13.5" thickBot="1">
      <c r="A237" s="492" t="s">
        <v>264</v>
      </c>
      <c r="B237" s="492" t="s">
        <v>1849</v>
      </c>
      <c r="C237" s="492" t="s">
        <v>1849</v>
      </c>
      <c r="D237" s="492" t="s">
        <v>1849</v>
      </c>
      <c r="E237" s="492" t="s">
        <v>1849</v>
      </c>
      <c r="F237" s="493" t="s">
        <v>1849</v>
      </c>
      <c r="G237" s="482">
        <v>267188</v>
      </c>
      <c r="H237" s="448" t="s">
        <v>1849</v>
      </c>
      <c r="I237" s="483">
        <v>100</v>
      </c>
      <c r="J237" s="433" t="s">
        <v>1849</v>
      </c>
      <c r="K237" s="484">
        <v>58902699489.06</v>
      </c>
      <c r="L237" s="448" t="s">
        <v>1849</v>
      </c>
      <c r="M237" s="483">
        <v>100</v>
      </c>
      <c r="N237" s="539"/>
      <c r="O237" s="537"/>
      <c r="R237" s="539"/>
    </row>
    <row r="238" spans="1:18" ht="14.1" customHeight="1" thickTop="1">
      <c r="A238" s="492"/>
      <c r="B238" s="492"/>
      <c r="C238" s="492"/>
      <c r="D238" s="492"/>
      <c r="E238" s="492"/>
      <c r="F238" s="493"/>
      <c r="G238" s="466"/>
      <c r="H238" s="466"/>
      <c r="I238" s="467"/>
      <c r="J238" s="468"/>
      <c r="K238" s="462"/>
      <c r="L238" s="540"/>
      <c r="M238" s="467"/>
      <c r="N238" s="388"/>
      <c r="R238" s="388"/>
    </row>
    <row r="239" spans="1:18" ht="15">
      <c r="A239" s="492" t="s">
        <v>1849</v>
      </c>
      <c r="B239" s="492" t="s">
        <v>1849</v>
      </c>
      <c r="C239" s="492" t="s">
        <v>1849</v>
      </c>
      <c r="D239" s="492" t="s">
        <v>1849</v>
      </c>
      <c r="E239" s="492" t="s">
        <v>1849</v>
      </c>
      <c r="F239" s="493" t="s">
        <v>1849</v>
      </c>
      <c r="G239" s="505" t="s">
        <v>1849</v>
      </c>
      <c r="H239" s="505" t="s">
        <v>1849</v>
      </c>
      <c r="I239" s="527" t="s">
        <v>1849</v>
      </c>
      <c r="J239" s="450" t="s">
        <v>1849</v>
      </c>
      <c r="K239" s="452" t="s">
        <v>1849</v>
      </c>
      <c r="L239" s="453" t="s">
        <v>1849</v>
      </c>
      <c r="M239" s="527" t="s">
        <v>1849</v>
      </c>
      <c r="N239" s="388"/>
      <c r="R239" s="388"/>
    </row>
    <row r="240" spans="1:18" ht="15">
      <c r="A240" s="472" t="s">
        <v>1694</v>
      </c>
      <c r="B240" s="473"/>
      <c r="C240" s="473"/>
      <c r="D240" s="473"/>
      <c r="E240" s="474" t="s">
        <v>2170</v>
      </c>
      <c r="F240" s="475"/>
      <c r="G240" s="476"/>
      <c r="H240" s="477"/>
      <c r="I240" s="477"/>
      <c r="J240" s="478"/>
      <c r="K240" s="479"/>
      <c r="L240" s="480"/>
      <c r="M240" s="481" t="s">
        <v>1986</v>
      </c>
      <c r="N240" s="388"/>
      <c r="R240" s="388"/>
    </row>
    <row r="241" spans="1:18" ht="23.25">
      <c r="A241" s="385" t="s">
        <v>1606</v>
      </c>
      <c r="B241" s="181"/>
      <c r="C241" s="181"/>
      <c r="D241" s="181"/>
      <c r="E241" s="181"/>
      <c r="F241" s="386"/>
      <c r="G241" s="182"/>
      <c r="H241" s="182"/>
      <c r="I241" s="182"/>
      <c r="J241" s="183"/>
      <c r="K241" s="387"/>
      <c r="L241" s="182"/>
      <c r="M241" s="182" t="s">
        <v>1849</v>
      </c>
      <c r="N241" s="388"/>
      <c r="R241" s="388"/>
    </row>
    <row r="242" spans="1:18" ht="15.75">
      <c r="A242" s="389" t="s">
        <v>1607</v>
      </c>
      <c r="B242" s="389"/>
      <c r="C242" s="389"/>
      <c r="D242" s="389"/>
      <c r="E242" s="389"/>
      <c r="F242" s="390"/>
      <c r="G242" s="391">
        <v>43644</v>
      </c>
      <c r="H242" s="183" t="s">
        <v>1849</v>
      </c>
      <c r="I242" s="324" t="s">
        <v>1849</v>
      </c>
      <c r="J242" s="183" t="s">
        <v>1849</v>
      </c>
      <c r="K242" s="392" t="s">
        <v>1849</v>
      </c>
      <c r="L242" s="183" t="s">
        <v>1849</v>
      </c>
      <c r="M242" s="393" t="s">
        <v>1849</v>
      </c>
      <c r="N242" s="388"/>
      <c r="R242" s="388"/>
    </row>
    <row r="243" spans="1:18" ht="15.75">
      <c r="A243" s="389" t="s">
        <v>1849</v>
      </c>
      <c r="B243" s="389" t="s">
        <v>1849</v>
      </c>
      <c r="C243" s="389" t="s">
        <v>1849</v>
      </c>
      <c r="D243" s="389" t="s">
        <v>1849</v>
      </c>
      <c r="E243" s="389" t="s">
        <v>1849</v>
      </c>
      <c r="F243" s="390" t="s">
        <v>1849</v>
      </c>
      <c r="G243" s="183" t="s">
        <v>1849</v>
      </c>
      <c r="H243" s="183" t="s">
        <v>1849</v>
      </c>
      <c r="I243" s="394" t="s">
        <v>1849</v>
      </c>
      <c r="J243" s="183" t="s">
        <v>1849</v>
      </c>
      <c r="K243" s="392" t="s">
        <v>1849</v>
      </c>
      <c r="L243" s="183" t="s">
        <v>1849</v>
      </c>
      <c r="M243" s="393" t="s">
        <v>1849</v>
      </c>
      <c r="N243" s="388"/>
      <c r="R243" s="388"/>
    </row>
    <row r="244" spans="1:18" ht="15">
      <c r="A244" s="183" t="s">
        <v>1849</v>
      </c>
      <c r="B244" s="183" t="s">
        <v>1849</v>
      </c>
      <c r="C244" s="183" t="s">
        <v>1849</v>
      </c>
      <c r="D244" s="183" t="s">
        <v>1849</v>
      </c>
      <c r="E244" s="183" t="s">
        <v>1849</v>
      </c>
      <c r="F244" s="395" t="s">
        <v>1849</v>
      </c>
      <c r="G244" s="183" t="s">
        <v>1849</v>
      </c>
      <c r="H244" s="183" t="s">
        <v>1849</v>
      </c>
      <c r="I244" s="183" t="s">
        <v>1849</v>
      </c>
      <c r="J244" s="183" t="s">
        <v>1849</v>
      </c>
      <c r="K244" s="392" t="s">
        <v>1849</v>
      </c>
      <c r="L244" s="183" t="s">
        <v>1849</v>
      </c>
      <c r="M244" s="393" t="s">
        <v>1849</v>
      </c>
      <c r="N244" s="388"/>
      <c r="R244" s="388"/>
    </row>
    <row r="245" spans="1:18" ht="14.45" customHeight="1">
      <c r="A245" s="183"/>
      <c r="B245" s="183"/>
      <c r="C245" s="183"/>
      <c r="D245" s="183"/>
      <c r="E245" s="183"/>
      <c r="F245" s="395"/>
      <c r="G245" s="183"/>
      <c r="H245" s="183"/>
      <c r="I245" s="183"/>
      <c r="J245" s="183"/>
      <c r="K245" s="392"/>
      <c r="L245" s="183"/>
      <c r="M245" s="393"/>
      <c r="N245" s="388"/>
      <c r="R245" s="388"/>
    </row>
    <row r="246" spans="1:18" ht="15">
      <c r="A246" s="541" t="s">
        <v>1987</v>
      </c>
      <c r="B246" s="541"/>
      <c r="C246" s="541"/>
      <c r="D246" s="541"/>
      <c r="E246" s="541"/>
      <c r="F246" s="541"/>
      <c r="G246" s="541"/>
      <c r="H246" s="541"/>
      <c r="I246" s="541"/>
      <c r="J246" s="541"/>
      <c r="K246" s="542"/>
      <c r="L246" s="541"/>
      <c r="M246" s="541"/>
      <c r="N246" s="388"/>
      <c r="R246" s="388"/>
    </row>
    <row r="247" spans="1:18" ht="15">
      <c r="A247" s="543" t="s">
        <v>1849</v>
      </c>
      <c r="B247" s="543"/>
      <c r="C247" s="543"/>
      <c r="D247" s="543"/>
      <c r="E247" s="543"/>
      <c r="F247" s="544"/>
      <c r="G247" s="543"/>
      <c r="H247" s="543"/>
      <c r="I247" s="543"/>
      <c r="J247" s="543"/>
      <c r="K247" s="457"/>
      <c r="L247" s="543"/>
      <c r="M247" s="545"/>
      <c r="N247" s="546"/>
      <c r="R247" s="546"/>
    </row>
    <row r="248" spans="1:18" ht="15">
      <c r="A248" s="464" t="s">
        <v>1849</v>
      </c>
      <c r="B248" s="464" t="s">
        <v>1849</v>
      </c>
      <c r="C248" s="464" t="s">
        <v>1849</v>
      </c>
      <c r="D248" s="464" t="s">
        <v>1849</v>
      </c>
      <c r="E248" s="862" t="s">
        <v>1871</v>
      </c>
      <c r="F248" s="862"/>
      <c r="G248" s="862"/>
      <c r="H248" s="862"/>
      <c r="I248" s="862"/>
      <c r="J248" s="862"/>
      <c r="K248" s="862"/>
      <c r="L248" s="862"/>
      <c r="M248" s="862"/>
      <c r="N248" s="388"/>
      <c r="R248" s="388"/>
    </row>
    <row r="249" spans="1:20" ht="15">
      <c r="A249" s="464" t="s">
        <v>1849</v>
      </c>
      <c r="B249" s="464" t="s">
        <v>1849</v>
      </c>
      <c r="C249" s="464" t="s">
        <v>1849</v>
      </c>
      <c r="D249" s="464" t="s">
        <v>1849</v>
      </c>
      <c r="E249" s="547" t="s">
        <v>1988</v>
      </c>
      <c r="F249" s="204" t="s">
        <v>1849</v>
      </c>
      <c r="G249" s="204" t="s">
        <v>1849</v>
      </c>
      <c r="H249" s="204" t="s">
        <v>1849</v>
      </c>
      <c r="I249" s="204" t="s">
        <v>1849</v>
      </c>
      <c r="J249" s="204" t="s">
        <v>1849</v>
      </c>
      <c r="K249" s="204" t="s">
        <v>1849</v>
      </c>
      <c r="L249" s="204" t="s">
        <v>1849</v>
      </c>
      <c r="M249" s="204" t="s">
        <v>1849</v>
      </c>
      <c r="N249" s="548"/>
      <c r="R249" s="548"/>
      <c r="S249" s="549"/>
      <c r="T249" s="549"/>
    </row>
    <row r="250" spans="1:20" ht="15">
      <c r="A250" s="464" t="s">
        <v>1849</v>
      </c>
      <c r="B250" s="464" t="s">
        <v>1849</v>
      </c>
      <c r="C250" s="464" t="s">
        <v>1849</v>
      </c>
      <c r="D250" s="464" t="s">
        <v>1849</v>
      </c>
      <c r="E250" s="547" t="s">
        <v>1989</v>
      </c>
      <c r="F250" s="204" t="s">
        <v>1849</v>
      </c>
      <c r="G250" s="547" t="s">
        <v>1990</v>
      </c>
      <c r="H250" s="547" t="s">
        <v>1849</v>
      </c>
      <c r="I250" s="547" t="s">
        <v>1991</v>
      </c>
      <c r="J250" s="547" t="s">
        <v>1849</v>
      </c>
      <c r="K250" s="547" t="s">
        <v>1992</v>
      </c>
      <c r="L250" s="204" t="s">
        <v>1849</v>
      </c>
      <c r="M250" s="204" t="s">
        <v>1849</v>
      </c>
      <c r="N250" s="548"/>
      <c r="O250" s="548"/>
      <c r="P250" s="548"/>
      <c r="Q250" s="548"/>
      <c r="R250" s="548"/>
      <c r="S250" s="548"/>
      <c r="T250" s="548"/>
    </row>
    <row r="251" spans="1:24" ht="14.25" customHeight="1">
      <c r="A251" s="439" t="s">
        <v>1879</v>
      </c>
      <c r="B251" s="439"/>
      <c r="C251" s="439" t="s">
        <v>1969</v>
      </c>
      <c r="D251" s="550" t="s">
        <v>1849</v>
      </c>
      <c r="E251" s="551" t="s">
        <v>1993</v>
      </c>
      <c r="F251" s="444" t="s">
        <v>1849</v>
      </c>
      <c r="G251" s="551" t="s">
        <v>1993</v>
      </c>
      <c r="H251" s="444" t="s">
        <v>1849</v>
      </c>
      <c r="I251" s="551" t="s">
        <v>1993</v>
      </c>
      <c r="J251" s="393" t="s">
        <v>1849</v>
      </c>
      <c r="K251" s="551" t="s">
        <v>1993</v>
      </c>
      <c r="L251" s="393" t="s">
        <v>1849</v>
      </c>
      <c r="M251" s="552" t="s">
        <v>264</v>
      </c>
      <c r="N251" s="553"/>
      <c r="O251" s="553"/>
      <c r="P251" s="553"/>
      <c r="Q251" s="553"/>
      <c r="R251" s="548"/>
      <c r="S251" s="553"/>
      <c r="T251" s="553"/>
      <c r="U251" s="554"/>
      <c r="V251" s="441"/>
      <c r="W251" s="441"/>
      <c r="X251" s="441"/>
    </row>
    <row r="252" spans="1:24" s="388" customFormat="1" ht="15">
      <c r="A252" s="555" t="s">
        <v>802</v>
      </c>
      <c r="B252" s="555"/>
      <c r="C252" s="525" t="s">
        <v>1971</v>
      </c>
      <c r="D252" s="556" t="s">
        <v>1849</v>
      </c>
      <c r="E252" s="557">
        <v>202443674.85</v>
      </c>
      <c r="F252" s="558" t="s">
        <v>1849</v>
      </c>
      <c r="G252" s="557">
        <v>119689.61</v>
      </c>
      <c r="H252" s="558" t="s">
        <v>1849</v>
      </c>
      <c r="I252" s="557">
        <v>63181.99</v>
      </c>
      <c r="J252" s="558" t="s">
        <v>1849</v>
      </c>
      <c r="K252" s="557">
        <v>1530.09</v>
      </c>
      <c r="L252" s="558" t="s">
        <v>1849</v>
      </c>
      <c r="M252" s="557">
        <v>202628076.54</v>
      </c>
      <c r="N252" s="539"/>
      <c r="O252" s="559"/>
      <c r="P252" s="559"/>
      <c r="Q252" s="559"/>
      <c r="R252" s="560"/>
      <c r="S252" s="560"/>
      <c r="T252" s="560"/>
      <c r="U252" s="559"/>
      <c r="V252" s="539"/>
      <c r="W252" s="539"/>
      <c r="X252" s="539"/>
    </row>
    <row r="253" spans="1:24" ht="15">
      <c r="A253" s="183"/>
      <c r="B253" s="183"/>
      <c r="C253" s="525" t="s">
        <v>1972</v>
      </c>
      <c r="D253" s="556" t="s">
        <v>1849</v>
      </c>
      <c r="E253" s="557">
        <v>136384439.45</v>
      </c>
      <c r="F253" s="558" t="s">
        <v>1849</v>
      </c>
      <c r="G253" s="557">
        <v>0</v>
      </c>
      <c r="H253" s="558" t="s">
        <v>1849</v>
      </c>
      <c r="I253" s="557">
        <v>0</v>
      </c>
      <c r="J253" s="558" t="s">
        <v>1849</v>
      </c>
      <c r="K253" s="557">
        <v>41658.48</v>
      </c>
      <c r="L253" s="558" t="s">
        <v>1849</v>
      </c>
      <c r="M253" s="557">
        <v>136426097.93</v>
      </c>
      <c r="N253" s="539"/>
      <c r="O253" s="559"/>
      <c r="P253" s="559"/>
      <c r="Q253" s="559"/>
      <c r="R253" s="560"/>
      <c r="S253" s="560"/>
      <c r="T253" s="560"/>
      <c r="U253" s="559"/>
      <c r="V253" s="539"/>
      <c r="W253" s="539"/>
      <c r="X253" s="539"/>
    </row>
    <row r="254" spans="1:24" ht="15">
      <c r="A254" s="543"/>
      <c r="B254" s="543"/>
      <c r="C254" s="525" t="s">
        <v>1973</v>
      </c>
      <c r="D254" s="556" t="s">
        <v>1849</v>
      </c>
      <c r="E254" s="557">
        <v>194162253.65</v>
      </c>
      <c r="F254" s="558" t="s">
        <v>1849</v>
      </c>
      <c r="G254" s="557">
        <v>89089.01</v>
      </c>
      <c r="H254" s="558" t="s">
        <v>1849</v>
      </c>
      <c r="I254" s="557">
        <v>0</v>
      </c>
      <c r="J254" s="558" t="s">
        <v>1849</v>
      </c>
      <c r="K254" s="557">
        <v>125948.54</v>
      </c>
      <c r="L254" s="558" t="s">
        <v>1849</v>
      </c>
      <c r="M254" s="557">
        <v>194377291.2</v>
      </c>
      <c r="N254" s="539"/>
      <c r="O254" s="559"/>
      <c r="P254" s="559"/>
      <c r="Q254" s="559"/>
      <c r="R254" s="560"/>
      <c r="S254" s="560"/>
      <c r="T254" s="560"/>
      <c r="U254" s="559"/>
      <c r="V254" s="539"/>
      <c r="W254" s="539"/>
      <c r="X254" s="539"/>
    </row>
    <row r="255" spans="1:24" ht="15">
      <c r="A255" s="543"/>
      <c r="B255" s="543"/>
      <c r="C255" s="525" t="s">
        <v>1974</v>
      </c>
      <c r="D255" s="556" t="s">
        <v>1849</v>
      </c>
      <c r="E255" s="557">
        <v>243019473.18</v>
      </c>
      <c r="F255" s="558" t="s">
        <v>1849</v>
      </c>
      <c r="G255" s="557">
        <v>0</v>
      </c>
      <c r="H255" s="558" t="s">
        <v>1849</v>
      </c>
      <c r="I255" s="557">
        <v>0</v>
      </c>
      <c r="J255" s="558" t="s">
        <v>1849</v>
      </c>
      <c r="K255" s="557">
        <v>679625.36</v>
      </c>
      <c r="L255" s="558" t="s">
        <v>1849</v>
      </c>
      <c r="M255" s="557">
        <v>243699098.54</v>
      </c>
      <c r="N255" s="539"/>
      <c r="O255" s="559"/>
      <c r="P255" s="559"/>
      <c r="Q255" s="559"/>
      <c r="R255" s="560"/>
      <c r="S255" s="560"/>
      <c r="T255" s="560"/>
      <c r="U255" s="559"/>
      <c r="V255" s="539"/>
      <c r="W255" s="539"/>
      <c r="X255" s="539"/>
    </row>
    <row r="256" spans="1:24" ht="15">
      <c r="A256" s="543"/>
      <c r="B256" s="543"/>
      <c r="C256" s="525" t="s">
        <v>1975</v>
      </c>
      <c r="D256" s="556" t="s">
        <v>1849</v>
      </c>
      <c r="E256" s="557">
        <v>303510386.79</v>
      </c>
      <c r="F256" s="558" t="s">
        <v>1849</v>
      </c>
      <c r="G256" s="557">
        <v>404790.11</v>
      </c>
      <c r="H256" s="558" t="s">
        <v>1849</v>
      </c>
      <c r="I256" s="557">
        <v>0</v>
      </c>
      <c r="J256" s="558" t="s">
        <v>1849</v>
      </c>
      <c r="K256" s="557">
        <v>380326.77</v>
      </c>
      <c r="L256" s="558" t="s">
        <v>1849</v>
      </c>
      <c r="M256" s="557">
        <v>304295503.67</v>
      </c>
      <c r="N256" s="539"/>
      <c r="O256" s="559"/>
      <c r="P256" s="559"/>
      <c r="Q256" s="559"/>
      <c r="R256" s="560"/>
      <c r="S256" s="560"/>
      <c r="T256" s="560"/>
      <c r="U256" s="559"/>
      <c r="V256" s="539"/>
      <c r="W256" s="539"/>
      <c r="X256" s="539"/>
    </row>
    <row r="257" spans="1:24" ht="15">
      <c r="A257" s="543"/>
      <c r="B257" s="543"/>
      <c r="C257" s="525" t="s">
        <v>1976</v>
      </c>
      <c r="D257" s="556" t="s">
        <v>1849</v>
      </c>
      <c r="E257" s="557">
        <v>403564446.3</v>
      </c>
      <c r="F257" s="558" t="s">
        <v>1849</v>
      </c>
      <c r="G257" s="557">
        <v>318024.97</v>
      </c>
      <c r="H257" s="558" t="s">
        <v>1849</v>
      </c>
      <c r="I257" s="557">
        <v>74477.2</v>
      </c>
      <c r="J257" s="558" t="s">
        <v>1849</v>
      </c>
      <c r="K257" s="557">
        <v>3294182.43</v>
      </c>
      <c r="L257" s="558" t="s">
        <v>1849</v>
      </c>
      <c r="M257" s="557">
        <v>407251130.9</v>
      </c>
      <c r="N257" s="539"/>
      <c r="O257" s="559"/>
      <c r="P257" s="559"/>
      <c r="Q257" s="559"/>
      <c r="R257" s="560"/>
      <c r="S257" s="560"/>
      <c r="T257" s="560"/>
      <c r="U257" s="559"/>
      <c r="V257" s="539"/>
      <c r="W257" s="539"/>
      <c r="X257" s="539"/>
    </row>
    <row r="258" spans="1:24" ht="15">
      <c r="A258" s="543"/>
      <c r="B258" s="543"/>
      <c r="C258" s="525" t="s">
        <v>1977</v>
      </c>
      <c r="D258" s="556" t="s">
        <v>1849</v>
      </c>
      <c r="E258" s="557">
        <v>503900993.47</v>
      </c>
      <c r="F258" s="558" t="s">
        <v>1849</v>
      </c>
      <c r="G258" s="557">
        <v>573926.36</v>
      </c>
      <c r="H258" s="558" t="s">
        <v>1849</v>
      </c>
      <c r="I258" s="557">
        <v>1263696.86</v>
      </c>
      <c r="J258" s="558" t="s">
        <v>1849</v>
      </c>
      <c r="K258" s="557">
        <v>2231609.04</v>
      </c>
      <c r="L258" s="558" t="s">
        <v>1849</v>
      </c>
      <c r="M258" s="557">
        <v>507970225.73</v>
      </c>
      <c r="N258" s="539"/>
      <c r="O258" s="559"/>
      <c r="P258" s="559"/>
      <c r="Q258" s="559"/>
      <c r="R258" s="560"/>
      <c r="S258" s="560"/>
      <c r="T258" s="560"/>
      <c r="U258" s="559"/>
      <c r="V258" s="539"/>
      <c r="W258" s="539"/>
      <c r="X258" s="539"/>
    </row>
    <row r="259" spans="1:24" ht="15">
      <c r="A259" s="543"/>
      <c r="B259" s="543"/>
      <c r="C259" s="525" t="s">
        <v>1978</v>
      </c>
      <c r="D259" s="556" t="s">
        <v>1849</v>
      </c>
      <c r="E259" s="557">
        <v>549076471.34</v>
      </c>
      <c r="F259" s="558" t="s">
        <v>1849</v>
      </c>
      <c r="G259" s="557">
        <v>1062065.22</v>
      </c>
      <c r="H259" s="558" t="s">
        <v>1849</v>
      </c>
      <c r="I259" s="557">
        <v>417941.72</v>
      </c>
      <c r="J259" s="558" t="s">
        <v>1849</v>
      </c>
      <c r="K259" s="557">
        <v>620404.22</v>
      </c>
      <c r="L259" s="558" t="s">
        <v>1849</v>
      </c>
      <c r="M259" s="557">
        <v>551176882.5</v>
      </c>
      <c r="N259" s="539"/>
      <c r="O259" s="559"/>
      <c r="P259" s="559"/>
      <c r="Q259" s="559"/>
      <c r="R259" s="560"/>
      <c r="S259" s="560"/>
      <c r="T259" s="560"/>
      <c r="U259" s="559"/>
      <c r="V259" s="539"/>
      <c r="W259" s="539"/>
      <c r="X259" s="539"/>
    </row>
    <row r="260" spans="1:24" ht="15">
      <c r="A260" s="543"/>
      <c r="B260" s="543"/>
      <c r="C260" s="525" t="s">
        <v>1979</v>
      </c>
      <c r="D260" s="556" t="s">
        <v>1849</v>
      </c>
      <c r="E260" s="557">
        <v>638676531.99</v>
      </c>
      <c r="F260" s="558" t="s">
        <v>1849</v>
      </c>
      <c r="G260" s="557">
        <v>909646.36</v>
      </c>
      <c r="H260" s="558" t="s">
        <v>1849</v>
      </c>
      <c r="I260" s="557">
        <v>307719.54</v>
      </c>
      <c r="J260" s="558" t="s">
        <v>1849</v>
      </c>
      <c r="K260" s="557">
        <v>2526269.75</v>
      </c>
      <c r="L260" s="558" t="s">
        <v>1849</v>
      </c>
      <c r="M260" s="557">
        <v>642420167.64</v>
      </c>
      <c r="N260" s="539"/>
      <c r="O260" s="559"/>
      <c r="P260" s="559"/>
      <c r="Q260" s="559"/>
      <c r="R260" s="560"/>
      <c r="S260" s="560"/>
      <c r="T260" s="560"/>
      <c r="U260" s="559"/>
      <c r="V260" s="539"/>
      <c r="W260" s="539"/>
      <c r="X260" s="539"/>
    </row>
    <row r="261" spans="1:24" ht="15">
      <c r="A261" s="543"/>
      <c r="B261" s="543"/>
      <c r="C261" s="525" t="s">
        <v>1980</v>
      </c>
      <c r="D261" s="556" t="s">
        <v>1849</v>
      </c>
      <c r="E261" s="557">
        <v>657467799.81</v>
      </c>
      <c r="F261" s="558" t="s">
        <v>1849</v>
      </c>
      <c r="G261" s="557">
        <v>657268.57</v>
      </c>
      <c r="H261" s="558" t="s">
        <v>1849</v>
      </c>
      <c r="I261" s="557">
        <v>464192.38</v>
      </c>
      <c r="J261" s="558" t="s">
        <v>1849</v>
      </c>
      <c r="K261" s="557">
        <v>1530581.06</v>
      </c>
      <c r="L261" s="558" t="s">
        <v>1849</v>
      </c>
      <c r="M261" s="557">
        <v>660119841.82</v>
      </c>
      <c r="N261" s="539"/>
      <c r="O261" s="559"/>
      <c r="P261" s="559"/>
      <c r="Q261" s="559"/>
      <c r="R261" s="560"/>
      <c r="S261" s="560"/>
      <c r="T261" s="560"/>
      <c r="U261" s="559"/>
      <c r="V261" s="539"/>
      <c r="W261" s="539"/>
      <c r="X261" s="539"/>
    </row>
    <row r="262" spans="1:24" ht="15">
      <c r="A262" s="543"/>
      <c r="B262" s="543"/>
      <c r="C262" s="525" t="s">
        <v>1981</v>
      </c>
      <c r="D262" s="556" t="s">
        <v>1849</v>
      </c>
      <c r="E262" s="557">
        <v>720392185.3</v>
      </c>
      <c r="F262" s="558" t="s">
        <v>1849</v>
      </c>
      <c r="G262" s="557">
        <v>314436.7</v>
      </c>
      <c r="H262" s="558" t="s">
        <v>1849</v>
      </c>
      <c r="I262" s="557">
        <v>245657.76</v>
      </c>
      <c r="J262" s="558" t="s">
        <v>1849</v>
      </c>
      <c r="K262" s="557">
        <v>2141775.07</v>
      </c>
      <c r="L262" s="558" t="s">
        <v>1849</v>
      </c>
      <c r="M262" s="557">
        <v>723094054.83</v>
      </c>
      <c r="N262" s="539"/>
      <c r="O262" s="559"/>
      <c r="P262" s="559"/>
      <c r="Q262" s="559"/>
      <c r="R262" s="560"/>
      <c r="S262" s="560"/>
      <c r="T262" s="560"/>
      <c r="U262" s="559"/>
      <c r="V262" s="539"/>
      <c r="W262" s="539"/>
      <c r="X262" s="539"/>
    </row>
    <row r="263" spans="1:24" ht="15">
      <c r="A263" s="543"/>
      <c r="B263" s="543"/>
      <c r="C263" s="525" t="s">
        <v>1982</v>
      </c>
      <c r="D263" s="556" t="s">
        <v>1849</v>
      </c>
      <c r="E263" s="557">
        <v>822532808.41</v>
      </c>
      <c r="F263" s="558" t="s">
        <v>1849</v>
      </c>
      <c r="G263" s="557">
        <v>2034237.45</v>
      </c>
      <c r="H263" s="558" t="s">
        <v>1849</v>
      </c>
      <c r="I263" s="557">
        <v>317027.39</v>
      </c>
      <c r="J263" s="558" t="s">
        <v>1849</v>
      </c>
      <c r="K263" s="557">
        <v>5577128.24</v>
      </c>
      <c r="L263" s="558" t="s">
        <v>1849</v>
      </c>
      <c r="M263" s="557">
        <v>830461201.49</v>
      </c>
      <c r="N263" s="539"/>
      <c r="O263" s="559"/>
      <c r="P263" s="559"/>
      <c r="Q263" s="559"/>
      <c r="R263" s="560"/>
      <c r="S263" s="560"/>
      <c r="T263" s="560"/>
      <c r="U263" s="559"/>
      <c r="V263" s="539"/>
      <c r="W263" s="539"/>
      <c r="X263" s="539"/>
    </row>
    <row r="264" spans="1:24" ht="15">
      <c r="A264" s="561"/>
      <c r="B264" s="561"/>
      <c r="C264" s="525" t="s">
        <v>1983</v>
      </c>
      <c r="D264" s="556" t="s">
        <v>1849</v>
      </c>
      <c r="E264" s="557">
        <v>784694051.38</v>
      </c>
      <c r="F264" s="558" t="s">
        <v>1849</v>
      </c>
      <c r="G264" s="557">
        <v>1187345.41</v>
      </c>
      <c r="H264" s="558" t="s">
        <v>1849</v>
      </c>
      <c r="I264" s="557">
        <v>0</v>
      </c>
      <c r="J264" s="558" t="s">
        <v>1849</v>
      </c>
      <c r="K264" s="557">
        <v>2352886.74</v>
      </c>
      <c r="L264" s="558" t="s">
        <v>1849</v>
      </c>
      <c r="M264" s="557">
        <v>788234283.53</v>
      </c>
      <c r="N264" s="539"/>
      <c r="O264" s="559"/>
      <c r="P264" s="559"/>
      <c r="Q264" s="559"/>
      <c r="R264" s="560"/>
      <c r="S264" s="560"/>
      <c r="T264" s="560"/>
      <c r="U264" s="559"/>
      <c r="V264" s="539"/>
      <c r="W264" s="539"/>
      <c r="X264" s="539"/>
    </row>
    <row r="265" spans="1:24" ht="15">
      <c r="A265" s="543"/>
      <c r="B265" s="543"/>
      <c r="C265" s="525" t="s">
        <v>1984</v>
      </c>
      <c r="D265" s="556" t="s">
        <v>1849</v>
      </c>
      <c r="E265" s="557">
        <v>308720700.63</v>
      </c>
      <c r="F265" s="558" t="s">
        <v>1849</v>
      </c>
      <c r="G265" s="557">
        <v>171967.99</v>
      </c>
      <c r="H265" s="558" t="s">
        <v>1849</v>
      </c>
      <c r="I265" s="557">
        <v>105567.8</v>
      </c>
      <c r="J265" s="558" t="s">
        <v>1849</v>
      </c>
      <c r="K265" s="557">
        <v>809279.33</v>
      </c>
      <c r="L265" s="558" t="s">
        <v>1849</v>
      </c>
      <c r="M265" s="557">
        <v>309807515.75</v>
      </c>
      <c r="N265" s="539"/>
      <c r="O265" s="559"/>
      <c r="P265" s="559"/>
      <c r="Q265" s="559"/>
      <c r="R265" s="560"/>
      <c r="S265" s="560"/>
      <c r="T265" s="560"/>
      <c r="U265" s="559"/>
      <c r="V265" s="539"/>
      <c r="W265" s="539"/>
      <c r="X265" s="539"/>
    </row>
    <row r="266" spans="1:21" ht="15">
      <c r="A266" s="562" t="s">
        <v>1994</v>
      </c>
      <c r="B266" s="562"/>
      <c r="C266" s="543" t="s">
        <v>1849</v>
      </c>
      <c r="D266" s="543" t="s">
        <v>1849</v>
      </c>
      <c r="E266" s="563">
        <v>6468546216.55</v>
      </c>
      <c r="F266" s="564" t="s">
        <v>1849</v>
      </c>
      <c r="G266" s="563">
        <v>7842487.76</v>
      </c>
      <c r="H266" s="565" t="s">
        <v>1849</v>
      </c>
      <c r="I266" s="563">
        <v>3259462.64</v>
      </c>
      <c r="J266" s="565" t="s">
        <v>1849</v>
      </c>
      <c r="K266" s="563">
        <v>22313205.12</v>
      </c>
      <c r="L266" s="564" t="s">
        <v>1849</v>
      </c>
      <c r="M266" s="563">
        <v>6501961372.07</v>
      </c>
      <c r="N266" s="388"/>
      <c r="O266" s="566"/>
      <c r="P266" s="566"/>
      <c r="Q266" s="566"/>
      <c r="R266" s="567"/>
      <c r="S266" s="560"/>
      <c r="T266" s="560"/>
      <c r="U266" s="566"/>
    </row>
    <row r="267" spans="1:20" ht="18" customHeight="1">
      <c r="A267" s="543"/>
      <c r="B267" s="543"/>
      <c r="C267" s="543"/>
      <c r="D267" s="543"/>
      <c r="E267" s="568"/>
      <c r="F267" s="568"/>
      <c r="G267" s="568"/>
      <c r="H267" s="568"/>
      <c r="I267" s="568"/>
      <c r="J267" s="568"/>
      <c r="K267" s="568"/>
      <c r="L267" s="568"/>
      <c r="M267" s="568"/>
      <c r="N267" s="388"/>
      <c r="R267" s="388"/>
      <c r="S267" s="549"/>
      <c r="T267" s="549"/>
    </row>
    <row r="268" spans="1:20" ht="15">
      <c r="A268" s="464"/>
      <c r="B268" s="464"/>
      <c r="C268" s="464" t="s">
        <v>1849</v>
      </c>
      <c r="D268" s="464" t="s">
        <v>1849</v>
      </c>
      <c r="E268" s="860" t="s">
        <v>1871</v>
      </c>
      <c r="F268" s="861"/>
      <c r="G268" s="861"/>
      <c r="H268" s="861"/>
      <c r="I268" s="861"/>
      <c r="J268" s="861"/>
      <c r="K268" s="861"/>
      <c r="L268" s="861"/>
      <c r="M268" s="861"/>
      <c r="N268" s="388"/>
      <c r="R268" s="388"/>
      <c r="S268" s="549"/>
      <c r="T268" s="549"/>
    </row>
    <row r="269" spans="1:20" ht="15">
      <c r="A269" s="464"/>
      <c r="B269" s="464"/>
      <c r="C269" s="464" t="s">
        <v>1849</v>
      </c>
      <c r="D269" s="464" t="s">
        <v>1849</v>
      </c>
      <c r="E269" s="569" t="s">
        <v>1988</v>
      </c>
      <c r="F269" s="569" t="s">
        <v>1849</v>
      </c>
      <c r="G269" s="569" t="s">
        <v>1849</v>
      </c>
      <c r="H269" s="569" t="s">
        <v>1849</v>
      </c>
      <c r="I269" s="569" t="s">
        <v>1849</v>
      </c>
      <c r="J269" s="569" t="s">
        <v>1849</v>
      </c>
      <c r="K269" s="569" t="s">
        <v>1849</v>
      </c>
      <c r="L269" s="569" t="s">
        <v>1849</v>
      </c>
      <c r="M269" s="569" t="s">
        <v>1849</v>
      </c>
      <c r="N269" s="548"/>
      <c r="R269" s="548"/>
      <c r="S269" s="549"/>
      <c r="T269" s="549"/>
    </row>
    <row r="270" spans="1:20" ht="15">
      <c r="A270" s="464"/>
      <c r="B270" s="464"/>
      <c r="C270" s="464" t="s">
        <v>1849</v>
      </c>
      <c r="D270" s="464" t="s">
        <v>1849</v>
      </c>
      <c r="E270" s="569" t="s">
        <v>1989</v>
      </c>
      <c r="F270" s="569" t="s">
        <v>1849</v>
      </c>
      <c r="G270" s="569" t="s">
        <v>1990</v>
      </c>
      <c r="H270" s="569" t="s">
        <v>1849</v>
      </c>
      <c r="I270" s="569" t="s">
        <v>1991</v>
      </c>
      <c r="J270" s="569" t="s">
        <v>1849</v>
      </c>
      <c r="K270" s="569" t="s">
        <v>1992</v>
      </c>
      <c r="L270" s="569" t="s">
        <v>1849</v>
      </c>
      <c r="M270" s="569" t="s">
        <v>1849</v>
      </c>
      <c r="N270" s="548"/>
      <c r="O270" s="548"/>
      <c r="P270" s="548"/>
      <c r="Q270" s="548"/>
      <c r="R270" s="548"/>
      <c r="S270" s="548"/>
      <c r="T270" s="548"/>
    </row>
    <row r="271" spans="1:24" ht="15">
      <c r="A271" s="439" t="s">
        <v>1879</v>
      </c>
      <c r="B271" s="439"/>
      <c r="C271" s="439" t="s">
        <v>1969</v>
      </c>
      <c r="D271" s="550" t="s">
        <v>1849</v>
      </c>
      <c r="E271" s="570" t="s">
        <v>1993</v>
      </c>
      <c r="F271" s="569" t="s">
        <v>1849</v>
      </c>
      <c r="G271" s="570" t="s">
        <v>1993</v>
      </c>
      <c r="H271" s="569" t="s">
        <v>1849</v>
      </c>
      <c r="I271" s="570" t="s">
        <v>1993</v>
      </c>
      <c r="J271" s="569" t="s">
        <v>1849</v>
      </c>
      <c r="K271" s="570" t="s">
        <v>1993</v>
      </c>
      <c r="L271" s="569" t="s">
        <v>1849</v>
      </c>
      <c r="M271" s="571" t="s">
        <v>264</v>
      </c>
      <c r="N271" s="553"/>
      <c r="O271" s="553"/>
      <c r="P271" s="553"/>
      <c r="Q271" s="553"/>
      <c r="R271" s="553"/>
      <c r="S271" s="553"/>
      <c r="T271" s="553"/>
      <c r="U271" s="554"/>
      <c r="V271" s="441"/>
      <c r="W271" s="441"/>
      <c r="X271" s="441"/>
    </row>
    <row r="272" spans="1:21" ht="15">
      <c r="A272" s="555" t="s">
        <v>804</v>
      </c>
      <c r="B272" s="555"/>
      <c r="C272" s="525" t="s">
        <v>1971</v>
      </c>
      <c r="D272" s="556" t="s">
        <v>1849</v>
      </c>
      <c r="E272" s="557">
        <v>1136765835.24</v>
      </c>
      <c r="F272" s="558" t="s">
        <v>1849</v>
      </c>
      <c r="G272" s="557">
        <v>404952.65</v>
      </c>
      <c r="H272" s="558" t="s">
        <v>1849</v>
      </c>
      <c r="I272" s="557">
        <v>61872.4</v>
      </c>
      <c r="J272" s="558" t="s">
        <v>1849</v>
      </c>
      <c r="K272" s="557">
        <v>435615.94</v>
      </c>
      <c r="L272" s="558" t="s">
        <v>1849</v>
      </c>
      <c r="M272" s="557">
        <v>1137668276.23</v>
      </c>
      <c r="N272" s="539"/>
      <c r="O272" s="559"/>
      <c r="P272" s="559"/>
      <c r="Q272" s="559"/>
      <c r="R272" s="560"/>
      <c r="S272" s="560"/>
      <c r="T272" s="560"/>
      <c r="U272" s="559"/>
    </row>
    <row r="273" spans="1:21" ht="15">
      <c r="A273" s="183"/>
      <c r="B273" s="183"/>
      <c r="C273" s="525" t="s">
        <v>1972</v>
      </c>
      <c r="D273" s="556" t="s">
        <v>1849</v>
      </c>
      <c r="E273" s="557">
        <v>773232969.55</v>
      </c>
      <c r="F273" s="558" t="s">
        <v>1849</v>
      </c>
      <c r="G273" s="557">
        <v>512184.87</v>
      </c>
      <c r="H273" s="558" t="s">
        <v>1849</v>
      </c>
      <c r="I273" s="557">
        <v>0</v>
      </c>
      <c r="J273" s="558" t="s">
        <v>1849</v>
      </c>
      <c r="K273" s="557">
        <v>217131.53</v>
      </c>
      <c r="L273" s="558" t="s">
        <v>1849</v>
      </c>
      <c r="M273" s="557">
        <v>773962285.95</v>
      </c>
      <c r="N273" s="539"/>
      <c r="O273" s="559"/>
      <c r="P273" s="559"/>
      <c r="Q273" s="559"/>
      <c r="R273" s="560"/>
      <c r="S273" s="560"/>
      <c r="T273" s="560"/>
      <c r="U273" s="559"/>
    </row>
    <row r="274" spans="1:21" ht="15">
      <c r="A274" s="543"/>
      <c r="B274" s="543"/>
      <c r="C274" s="525" t="s">
        <v>1973</v>
      </c>
      <c r="D274" s="556" t="s">
        <v>1849</v>
      </c>
      <c r="E274" s="557">
        <v>1039771365.09</v>
      </c>
      <c r="F274" s="558" t="s">
        <v>1849</v>
      </c>
      <c r="G274" s="557">
        <v>847929.73</v>
      </c>
      <c r="H274" s="558" t="s">
        <v>1849</v>
      </c>
      <c r="I274" s="557">
        <v>0</v>
      </c>
      <c r="J274" s="558" t="s">
        <v>1849</v>
      </c>
      <c r="K274" s="557">
        <v>566235.93</v>
      </c>
      <c r="L274" s="558" t="s">
        <v>1849</v>
      </c>
      <c r="M274" s="557">
        <v>1041185530.75</v>
      </c>
      <c r="N274" s="539"/>
      <c r="O274" s="559"/>
      <c r="P274" s="559"/>
      <c r="Q274" s="559"/>
      <c r="R274" s="560"/>
      <c r="S274" s="560"/>
      <c r="T274" s="560"/>
      <c r="U274" s="559"/>
    </row>
    <row r="275" spans="1:21" ht="15">
      <c r="A275" s="543"/>
      <c r="B275" s="543"/>
      <c r="C275" s="525" t="s">
        <v>1974</v>
      </c>
      <c r="D275" s="556" t="s">
        <v>1849</v>
      </c>
      <c r="E275" s="557">
        <v>1363017627.66</v>
      </c>
      <c r="F275" s="558" t="s">
        <v>1849</v>
      </c>
      <c r="G275" s="557">
        <v>380924.87</v>
      </c>
      <c r="H275" s="558" t="s">
        <v>1849</v>
      </c>
      <c r="I275" s="557">
        <v>0</v>
      </c>
      <c r="J275" s="558" t="s">
        <v>1849</v>
      </c>
      <c r="K275" s="557">
        <v>865898.13</v>
      </c>
      <c r="L275" s="558" t="s">
        <v>1849</v>
      </c>
      <c r="M275" s="557">
        <v>1364264450.66</v>
      </c>
      <c r="N275" s="539"/>
      <c r="O275" s="559"/>
      <c r="P275" s="559"/>
      <c r="Q275" s="559"/>
      <c r="R275" s="560"/>
      <c r="S275" s="560"/>
      <c r="T275" s="560"/>
      <c r="U275" s="559"/>
    </row>
    <row r="276" spans="1:21" ht="15">
      <c r="A276" s="543"/>
      <c r="B276" s="543"/>
      <c r="C276" s="525" t="s">
        <v>1975</v>
      </c>
      <c r="D276" s="556" t="s">
        <v>1849</v>
      </c>
      <c r="E276" s="557">
        <v>1610477577.36</v>
      </c>
      <c r="F276" s="558" t="s">
        <v>1849</v>
      </c>
      <c r="G276" s="557">
        <v>2510939.25</v>
      </c>
      <c r="H276" s="558" t="s">
        <v>1849</v>
      </c>
      <c r="I276" s="557">
        <v>646338.48</v>
      </c>
      <c r="J276" s="558" t="s">
        <v>1849</v>
      </c>
      <c r="K276" s="557">
        <v>428620.59</v>
      </c>
      <c r="L276" s="558" t="s">
        <v>1849</v>
      </c>
      <c r="M276" s="557">
        <v>1614063475.68</v>
      </c>
      <c r="N276" s="539"/>
      <c r="O276" s="559"/>
      <c r="P276" s="559"/>
      <c r="Q276" s="559"/>
      <c r="R276" s="560"/>
      <c r="S276" s="560"/>
      <c r="T276" s="560"/>
      <c r="U276" s="559"/>
    </row>
    <row r="277" spans="1:21" ht="15">
      <c r="A277" s="543"/>
      <c r="B277" s="543"/>
      <c r="C277" s="525" t="s">
        <v>1976</v>
      </c>
      <c r="D277" s="556" t="s">
        <v>1849</v>
      </c>
      <c r="E277" s="557">
        <v>1492412619.4</v>
      </c>
      <c r="F277" s="558" t="s">
        <v>1849</v>
      </c>
      <c r="G277" s="557">
        <v>1211164.5</v>
      </c>
      <c r="H277" s="558" t="s">
        <v>1849</v>
      </c>
      <c r="I277" s="557">
        <v>56997.28</v>
      </c>
      <c r="J277" s="558" t="s">
        <v>1849</v>
      </c>
      <c r="K277" s="557">
        <v>584208.08</v>
      </c>
      <c r="L277" s="558" t="s">
        <v>1849</v>
      </c>
      <c r="M277" s="557">
        <v>1494264989.26</v>
      </c>
      <c r="N277" s="539"/>
      <c r="O277" s="559"/>
      <c r="P277" s="559"/>
      <c r="Q277" s="559"/>
      <c r="R277" s="560"/>
      <c r="S277" s="560"/>
      <c r="T277" s="560"/>
      <c r="U277" s="559"/>
    </row>
    <row r="278" spans="1:21" ht="15">
      <c r="A278" s="543"/>
      <c r="B278" s="543"/>
      <c r="C278" s="525" t="s">
        <v>1977</v>
      </c>
      <c r="D278" s="556" t="s">
        <v>1849</v>
      </c>
      <c r="E278" s="557">
        <v>1296422099.2</v>
      </c>
      <c r="F278" s="558" t="s">
        <v>1849</v>
      </c>
      <c r="G278" s="557">
        <v>287686.23</v>
      </c>
      <c r="H278" s="558" t="s">
        <v>1849</v>
      </c>
      <c r="I278" s="557">
        <v>803849.25</v>
      </c>
      <c r="J278" s="558" t="s">
        <v>1849</v>
      </c>
      <c r="K278" s="557">
        <v>1415721.76</v>
      </c>
      <c r="L278" s="558" t="s">
        <v>1849</v>
      </c>
      <c r="M278" s="557">
        <v>1298929356.44</v>
      </c>
      <c r="N278" s="539"/>
      <c r="O278" s="559"/>
      <c r="P278" s="559"/>
      <c r="Q278" s="559"/>
      <c r="R278" s="560"/>
      <c r="S278" s="560"/>
      <c r="T278" s="560"/>
      <c r="U278" s="559"/>
    </row>
    <row r="279" spans="1:21" ht="15">
      <c r="A279" s="543"/>
      <c r="B279" s="543"/>
      <c r="C279" s="525" t="s">
        <v>1978</v>
      </c>
      <c r="D279" s="556" t="s">
        <v>1849</v>
      </c>
      <c r="E279" s="557">
        <v>1059756819.14</v>
      </c>
      <c r="F279" s="558" t="s">
        <v>1849</v>
      </c>
      <c r="G279" s="557">
        <v>1157633.14</v>
      </c>
      <c r="H279" s="558" t="s">
        <v>1849</v>
      </c>
      <c r="I279" s="557">
        <v>316400.59</v>
      </c>
      <c r="J279" s="558" t="s">
        <v>1849</v>
      </c>
      <c r="K279" s="557">
        <v>397603.87</v>
      </c>
      <c r="L279" s="558" t="s">
        <v>1849</v>
      </c>
      <c r="M279" s="557">
        <v>1061628456.74</v>
      </c>
      <c r="N279" s="539"/>
      <c r="O279" s="559"/>
      <c r="P279" s="559"/>
      <c r="Q279" s="559"/>
      <c r="R279" s="560"/>
      <c r="S279" s="560"/>
      <c r="T279" s="560"/>
      <c r="U279" s="559"/>
    </row>
    <row r="280" spans="1:21" ht="15">
      <c r="A280" s="543"/>
      <c r="B280" s="543"/>
      <c r="C280" s="525" t="s">
        <v>1979</v>
      </c>
      <c r="D280" s="556" t="s">
        <v>1849</v>
      </c>
      <c r="E280" s="557">
        <v>784037469.85</v>
      </c>
      <c r="F280" s="558" t="s">
        <v>1849</v>
      </c>
      <c r="G280" s="557">
        <v>696890.18</v>
      </c>
      <c r="H280" s="558" t="s">
        <v>1849</v>
      </c>
      <c r="I280" s="557">
        <v>1056696.07</v>
      </c>
      <c r="J280" s="558" t="s">
        <v>1849</v>
      </c>
      <c r="K280" s="557">
        <v>247139.68</v>
      </c>
      <c r="L280" s="558" t="s">
        <v>1849</v>
      </c>
      <c r="M280" s="557">
        <v>786038195.78</v>
      </c>
      <c r="N280" s="539"/>
      <c r="O280" s="559"/>
      <c r="P280" s="559"/>
      <c r="Q280" s="559"/>
      <c r="R280" s="560"/>
      <c r="S280" s="560"/>
      <c r="T280" s="560"/>
      <c r="U280" s="559"/>
    </row>
    <row r="281" spans="1:21" ht="15">
      <c r="A281" s="543"/>
      <c r="B281" s="543"/>
      <c r="C281" s="525" t="s">
        <v>1980</v>
      </c>
      <c r="D281" s="556" t="s">
        <v>1849</v>
      </c>
      <c r="E281" s="557">
        <v>746801596.08</v>
      </c>
      <c r="F281" s="558" t="s">
        <v>1849</v>
      </c>
      <c r="G281" s="557">
        <v>0</v>
      </c>
      <c r="H281" s="558" t="s">
        <v>1849</v>
      </c>
      <c r="I281" s="557">
        <v>0</v>
      </c>
      <c r="J281" s="558" t="s">
        <v>1849</v>
      </c>
      <c r="K281" s="557">
        <v>0</v>
      </c>
      <c r="L281" s="558" t="s">
        <v>1849</v>
      </c>
      <c r="M281" s="557">
        <v>746801596.08</v>
      </c>
      <c r="N281" s="539"/>
      <c r="O281" s="559"/>
      <c r="P281" s="559"/>
      <c r="Q281" s="559"/>
      <c r="R281" s="560"/>
      <c r="S281" s="560"/>
      <c r="T281" s="560"/>
      <c r="U281" s="559"/>
    </row>
    <row r="282" spans="1:21" ht="15">
      <c r="A282" s="543"/>
      <c r="B282" s="543"/>
      <c r="C282" s="525" t="s">
        <v>1981</v>
      </c>
      <c r="D282" s="556" t="s">
        <v>1849</v>
      </c>
      <c r="E282" s="557">
        <v>756715055.91</v>
      </c>
      <c r="F282" s="558" t="s">
        <v>1849</v>
      </c>
      <c r="G282" s="557">
        <v>0</v>
      </c>
      <c r="H282" s="558" t="s">
        <v>1849</v>
      </c>
      <c r="I282" s="557">
        <v>0</v>
      </c>
      <c r="J282" s="558" t="s">
        <v>1849</v>
      </c>
      <c r="K282" s="557">
        <v>274575.27</v>
      </c>
      <c r="L282" s="558" t="s">
        <v>1849</v>
      </c>
      <c r="M282" s="557">
        <v>756989631.18</v>
      </c>
      <c r="N282" s="539"/>
      <c r="O282" s="559"/>
      <c r="P282" s="559"/>
      <c r="Q282" s="559"/>
      <c r="R282" s="560"/>
      <c r="S282" s="560"/>
      <c r="T282" s="560"/>
      <c r="U282" s="559"/>
    </row>
    <row r="283" spans="1:21" ht="15">
      <c r="A283" s="543"/>
      <c r="B283" s="543"/>
      <c r="C283" s="525" t="s">
        <v>1982</v>
      </c>
      <c r="D283" s="556" t="s">
        <v>1849</v>
      </c>
      <c r="E283" s="557">
        <v>558965118.32</v>
      </c>
      <c r="F283" s="558" t="s">
        <v>1849</v>
      </c>
      <c r="G283" s="557">
        <v>0</v>
      </c>
      <c r="H283" s="558" t="s">
        <v>1849</v>
      </c>
      <c r="I283" s="557">
        <v>0</v>
      </c>
      <c r="J283" s="558" t="s">
        <v>1849</v>
      </c>
      <c r="K283" s="557">
        <v>0</v>
      </c>
      <c r="L283" s="558" t="s">
        <v>1849</v>
      </c>
      <c r="M283" s="557">
        <v>558965118.32</v>
      </c>
      <c r="N283" s="539"/>
      <c r="O283" s="559"/>
      <c r="P283" s="559"/>
      <c r="Q283" s="559"/>
      <c r="R283" s="560"/>
      <c r="S283" s="560"/>
      <c r="T283" s="560"/>
      <c r="U283" s="559"/>
    </row>
    <row r="284" spans="1:21" ht="15">
      <c r="A284" s="561"/>
      <c r="B284" s="561"/>
      <c r="C284" s="525" t="s">
        <v>1983</v>
      </c>
      <c r="D284" s="556" t="s">
        <v>1849</v>
      </c>
      <c r="E284" s="557">
        <v>479174414.42</v>
      </c>
      <c r="F284" s="558" t="s">
        <v>1849</v>
      </c>
      <c r="G284" s="557">
        <v>0</v>
      </c>
      <c r="H284" s="558" t="s">
        <v>1849</v>
      </c>
      <c r="I284" s="557">
        <v>0</v>
      </c>
      <c r="J284" s="558" t="s">
        <v>1849</v>
      </c>
      <c r="K284" s="557">
        <v>0</v>
      </c>
      <c r="L284" s="558" t="s">
        <v>1849</v>
      </c>
      <c r="M284" s="557">
        <v>479174414.42</v>
      </c>
      <c r="N284" s="539"/>
      <c r="O284" s="559"/>
      <c r="P284" s="559"/>
      <c r="Q284" s="559"/>
      <c r="R284" s="560"/>
      <c r="S284" s="560"/>
      <c r="T284" s="560"/>
      <c r="U284" s="559"/>
    </row>
    <row r="285" spans="1:21" ht="15">
      <c r="A285" s="203"/>
      <c r="B285" s="203"/>
      <c r="C285" s="525" t="s">
        <v>1984</v>
      </c>
      <c r="D285" s="556" t="s">
        <v>1849</v>
      </c>
      <c r="E285" s="557">
        <v>31465718.8</v>
      </c>
      <c r="F285" s="558" t="s">
        <v>1849</v>
      </c>
      <c r="G285" s="557">
        <v>0</v>
      </c>
      <c r="H285" s="558" t="s">
        <v>1849</v>
      </c>
      <c r="I285" s="557">
        <v>0</v>
      </c>
      <c r="J285" s="558" t="s">
        <v>1849</v>
      </c>
      <c r="K285" s="557">
        <v>0</v>
      </c>
      <c r="L285" s="558" t="s">
        <v>1849</v>
      </c>
      <c r="M285" s="557">
        <v>31465718.8</v>
      </c>
      <c r="N285" s="538"/>
      <c r="O285" s="572"/>
      <c r="P285" s="572"/>
      <c r="Q285" s="572"/>
      <c r="R285" s="560"/>
      <c r="S285" s="560"/>
      <c r="T285" s="560"/>
      <c r="U285" s="559"/>
    </row>
    <row r="286" spans="1:21" ht="15">
      <c r="A286" s="562" t="s">
        <v>1995</v>
      </c>
      <c r="B286" s="562"/>
      <c r="C286" s="543" t="s">
        <v>1849</v>
      </c>
      <c r="D286" s="543" t="s">
        <v>1849</v>
      </c>
      <c r="E286" s="563">
        <v>13129016286.02</v>
      </c>
      <c r="F286" s="564" t="s">
        <v>1849</v>
      </c>
      <c r="G286" s="563">
        <v>8010305.42</v>
      </c>
      <c r="H286" s="565" t="s">
        <v>1849</v>
      </c>
      <c r="I286" s="563">
        <v>2942154.07</v>
      </c>
      <c r="J286" s="565" t="s">
        <v>1849</v>
      </c>
      <c r="K286" s="563">
        <v>5432750.78</v>
      </c>
      <c r="L286" s="564" t="s">
        <v>1849</v>
      </c>
      <c r="M286" s="563">
        <v>13145401496.29</v>
      </c>
      <c r="N286" s="388"/>
      <c r="O286" s="566"/>
      <c r="P286" s="566"/>
      <c r="Q286" s="566"/>
      <c r="R286" s="567"/>
      <c r="S286" s="560"/>
      <c r="T286" s="560"/>
      <c r="U286" s="566"/>
    </row>
    <row r="287" spans="1:20" ht="18" customHeight="1">
      <c r="A287" s="562"/>
      <c r="B287" s="562"/>
      <c r="C287" s="562"/>
      <c r="D287" s="562"/>
      <c r="E287" s="568"/>
      <c r="F287" s="568"/>
      <c r="G287" s="568"/>
      <c r="H287" s="568"/>
      <c r="I287" s="568"/>
      <c r="J287" s="568"/>
      <c r="K287" s="568"/>
      <c r="L287" s="568"/>
      <c r="M287" s="568"/>
      <c r="N287" s="573"/>
      <c r="R287" s="573"/>
      <c r="S287" s="549"/>
      <c r="T287" s="549"/>
    </row>
    <row r="288" spans="1:20" ht="15">
      <c r="A288" s="464"/>
      <c r="B288" s="464"/>
      <c r="C288" s="464" t="s">
        <v>1849</v>
      </c>
      <c r="D288" s="464" t="s">
        <v>1849</v>
      </c>
      <c r="E288" s="860" t="s">
        <v>1871</v>
      </c>
      <c r="F288" s="860"/>
      <c r="G288" s="860"/>
      <c r="H288" s="860"/>
      <c r="I288" s="860"/>
      <c r="J288" s="860"/>
      <c r="K288" s="860"/>
      <c r="L288" s="860"/>
      <c r="M288" s="860"/>
      <c r="N288" s="388"/>
      <c r="R288" s="388"/>
      <c r="S288" s="549"/>
      <c r="T288" s="549"/>
    </row>
    <row r="289" spans="1:20" ht="15">
      <c r="A289" s="464"/>
      <c r="B289" s="464"/>
      <c r="C289" s="464" t="s">
        <v>1849</v>
      </c>
      <c r="D289" s="464" t="s">
        <v>1849</v>
      </c>
      <c r="E289" s="569" t="s">
        <v>1988</v>
      </c>
      <c r="F289" s="569" t="s">
        <v>1849</v>
      </c>
      <c r="G289" s="569" t="s">
        <v>1849</v>
      </c>
      <c r="H289" s="569" t="s">
        <v>1849</v>
      </c>
      <c r="I289" s="569" t="s">
        <v>1849</v>
      </c>
      <c r="J289" s="569" t="s">
        <v>1849</v>
      </c>
      <c r="K289" s="569" t="s">
        <v>1849</v>
      </c>
      <c r="L289" s="569" t="s">
        <v>1849</v>
      </c>
      <c r="M289" s="569" t="s">
        <v>1849</v>
      </c>
      <c r="N289" s="548"/>
      <c r="R289" s="548"/>
      <c r="S289" s="549"/>
      <c r="T289" s="549"/>
    </row>
    <row r="290" spans="1:20" ht="15">
      <c r="A290" s="464"/>
      <c r="B290" s="464"/>
      <c r="C290" s="464" t="s">
        <v>1849</v>
      </c>
      <c r="D290" s="464" t="s">
        <v>1849</v>
      </c>
      <c r="E290" s="569" t="s">
        <v>1989</v>
      </c>
      <c r="F290" s="569" t="s">
        <v>1849</v>
      </c>
      <c r="G290" s="569" t="s">
        <v>1990</v>
      </c>
      <c r="H290" s="569" t="s">
        <v>1849</v>
      </c>
      <c r="I290" s="569" t="s">
        <v>1991</v>
      </c>
      <c r="J290" s="569" t="s">
        <v>1849</v>
      </c>
      <c r="K290" s="569" t="s">
        <v>1992</v>
      </c>
      <c r="L290" s="569" t="s">
        <v>1849</v>
      </c>
      <c r="M290" s="569" t="s">
        <v>1849</v>
      </c>
      <c r="N290" s="548"/>
      <c r="O290" s="548"/>
      <c r="P290" s="548"/>
      <c r="Q290" s="548"/>
      <c r="R290" s="548"/>
      <c r="S290" s="548"/>
      <c r="T290" s="548"/>
    </row>
    <row r="291" spans="1:21" ht="15">
      <c r="A291" s="439" t="s">
        <v>1879</v>
      </c>
      <c r="B291" s="439"/>
      <c r="C291" s="439" t="s">
        <v>1969</v>
      </c>
      <c r="D291" s="550" t="s">
        <v>1849</v>
      </c>
      <c r="E291" s="570" t="s">
        <v>1993</v>
      </c>
      <c r="F291" s="570" t="s">
        <v>1849</v>
      </c>
      <c r="G291" s="570" t="s">
        <v>1993</v>
      </c>
      <c r="H291" s="570" t="s">
        <v>1849</v>
      </c>
      <c r="I291" s="570" t="s">
        <v>1993</v>
      </c>
      <c r="J291" s="570" t="s">
        <v>1849</v>
      </c>
      <c r="K291" s="570" t="s">
        <v>1993</v>
      </c>
      <c r="L291" s="570" t="s">
        <v>1849</v>
      </c>
      <c r="M291" s="571" t="s">
        <v>264</v>
      </c>
      <c r="N291" s="553"/>
      <c r="O291" s="553"/>
      <c r="P291" s="553"/>
      <c r="Q291" s="553"/>
      <c r="R291" s="553"/>
      <c r="S291" s="553"/>
      <c r="T291" s="553"/>
      <c r="U291" s="554"/>
    </row>
    <row r="292" spans="1:21" ht="15">
      <c r="A292" s="555" t="s">
        <v>806</v>
      </c>
      <c r="B292" s="555"/>
      <c r="C292" s="525" t="s">
        <v>1971</v>
      </c>
      <c r="D292" s="574" t="s">
        <v>1849</v>
      </c>
      <c r="E292" s="557">
        <v>45900075.7</v>
      </c>
      <c r="F292" s="558" t="s">
        <v>1849</v>
      </c>
      <c r="G292" s="557">
        <v>46203.05</v>
      </c>
      <c r="H292" s="558" t="s">
        <v>1849</v>
      </c>
      <c r="I292" s="557">
        <v>51616.19</v>
      </c>
      <c r="J292" s="558" t="s">
        <v>1849</v>
      </c>
      <c r="K292" s="557">
        <v>0</v>
      </c>
      <c r="L292" s="558" t="s">
        <v>1849</v>
      </c>
      <c r="M292" s="557">
        <v>45997894.94</v>
      </c>
      <c r="N292" s="539"/>
      <c r="O292" s="559"/>
      <c r="P292" s="559"/>
      <c r="Q292" s="559"/>
      <c r="R292" s="560"/>
      <c r="S292" s="560"/>
      <c r="T292" s="560"/>
      <c r="U292" s="559"/>
    </row>
    <row r="293" spans="1:21" ht="15">
      <c r="A293" s="183"/>
      <c r="B293" s="183"/>
      <c r="C293" s="525" t="s">
        <v>1972</v>
      </c>
      <c r="D293" s="556" t="s">
        <v>1849</v>
      </c>
      <c r="E293" s="557">
        <v>30145059.88</v>
      </c>
      <c r="F293" s="558" t="s">
        <v>1849</v>
      </c>
      <c r="G293" s="557">
        <v>0</v>
      </c>
      <c r="H293" s="558" t="s">
        <v>1849</v>
      </c>
      <c r="I293" s="557">
        <v>48832.39</v>
      </c>
      <c r="J293" s="558" t="s">
        <v>1849</v>
      </c>
      <c r="K293" s="557">
        <v>148610.5</v>
      </c>
      <c r="L293" s="558" t="s">
        <v>1849</v>
      </c>
      <c r="M293" s="557">
        <v>30342502.77</v>
      </c>
      <c r="N293" s="539"/>
      <c r="O293" s="559"/>
      <c r="P293" s="559"/>
      <c r="Q293" s="559"/>
      <c r="R293" s="560"/>
      <c r="S293" s="560"/>
      <c r="T293" s="560"/>
      <c r="U293" s="559"/>
    </row>
    <row r="294" spans="1:21" ht="15">
      <c r="A294" s="543"/>
      <c r="B294" s="543"/>
      <c r="C294" s="525" t="s">
        <v>1973</v>
      </c>
      <c r="D294" s="556" t="s">
        <v>1849</v>
      </c>
      <c r="E294" s="557">
        <v>42771798.62</v>
      </c>
      <c r="F294" s="558" t="s">
        <v>1849</v>
      </c>
      <c r="G294" s="557">
        <v>43075.18</v>
      </c>
      <c r="H294" s="558" t="s">
        <v>1849</v>
      </c>
      <c r="I294" s="557">
        <v>0</v>
      </c>
      <c r="J294" s="558" t="s">
        <v>1849</v>
      </c>
      <c r="K294" s="557">
        <v>0</v>
      </c>
      <c r="L294" s="558" t="s">
        <v>1849</v>
      </c>
      <c r="M294" s="557">
        <v>42814873.8</v>
      </c>
      <c r="N294" s="539"/>
      <c r="O294" s="559"/>
      <c r="P294" s="559"/>
      <c r="Q294" s="559"/>
      <c r="R294" s="560"/>
      <c r="S294" s="560"/>
      <c r="T294" s="560"/>
      <c r="U294" s="559"/>
    </row>
    <row r="295" spans="1:21" ht="15">
      <c r="A295" s="543"/>
      <c r="B295" s="543"/>
      <c r="C295" s="525" t="s">
        <v>1974</v>
      </c>
      <c r="D295" s="556" t="s">
        <v>1849</v>
      </c>
      <c r="E295" s="557">
        <v>56585241.59</v>
      </c>
      <c r="F295" s="558" t="s">
        <v>1849</v>
      </c>
      <c r="G295" s="557">
        <v>0</v>
      </c>
      <c r="H295" s="558" t="s">
        <v>1849</v>
      </c>
      <c r="I295" s="557">
        <v>0</v>
      </c>
      <c r="J295" s="558" t="s">
        <v>1849</v>
      </c>
      <c r="K295" s="557">
        <v>0</v>
      </c>
      <c r="L295" s="558" t="s">
        <v>1849</v>
      </c>
      <c r="M295" s="557">
        <v>56585241.59</v>
      </c>
      <c r="N295" s="539"/>
      <c r="O295" s="559"/>
      <c r="P295" s="559"/>
      <c r="Q295" s="559"/>
      <c r="R295" s="560"/>
      <c r="S295" s="560"/>
      <c r="T295" s="560"/>
      <c r="U295" s="559"/>
    </row>
    <row r="296" spans="1:21" ht="15">
      <c r="A296" s="543"/>
      <c r="B296" s="543"/>
      <c r="C296" s="525" t="s">
        <v>1975</v>
      </c>
      <c r="D296" s="556" t="s">
        <v>1849</v>
      </c>
      <c r="E296" s="557">
        <v>74015780.04</v>
      </c>
      <c r="F296" s="558" t="s">
        <v>1849</v>
      </c>
      <c r="G296" s="557">
        <v>260046.92</v>
      </c>
      <c r="H296" s="558" t="s">
        <v>1849</v>
      </c>
      <c r="I296" s="557">
        <v>7081.53</v>
      </c>
      <c r="J296" s="558" t="s">
        <v>1849</v>
      </c>
      <c r="K296" s="557">
        <v>59482.07</v>
      </c>
      <c r="L296" s="558" t="s">
        <v>1849</v>
      </c>
      <c r="M296" s="557">
        <v>74342390.56</v>
      </c>
      <c r="N296" s="539"/>
      <c r="O296" s="559"/>
      <c r="P296" s="559"/>
      <c r="Q296" s="559"/>
      <c r="R296" s="560"/>
      <c r="S296" s="560"/>
      <c r="T296" s="560"/>
      <c r="U296" s="559"/>
    </row>
    <row r="297" spans="1:21" ht="15">
      <c r="A297" s="543"/>
      <c r="B297" s="543"/>
      <c r="C297" s="525" t="s">
        <v>1976</v>
      </c>
      <c r="D297" s="556" t="s">
        <v>1849</v>
      </c>
      <c r="E297" s="557">
        <v>99302178.73</v>
      </c>
      <c r="F297" s="558" t="s">
        <v>1849</v>
      </c>
      <c r="G297" s="557">
        <v>329214.62</v>
      </c>
      <c r="H297" s="558" t="s">
        <v>1849</v>
      </c>
      <c r="I297" s="557">
        <v>0</v>
      </c>
      <c r="J297" s="558" t="s">
        <v>1849</v>
      </c>
      <c r="K297" s="557">
        <v>277710.26</v>
      </c>
      <c r="L297" s="558" t="s">
        <v>1849</v>
      </c>
      <c r="M297" s="557">
        <v>99909103.61</v>
      </c>
      <c r="N297" s="539"/>
      <c r="O297" s="559"/>
      <c r="P297" s="559"/>
      <c r="Q297" s="559"/>
      <c r="R297" s="560"/>
      <c r="S297" s="560"/>
      <c r="T297" s="560"/>
      <c r="U297" s="559"/>
    </row>
    <row r="298" spans="1:21" ht="15">
      <c r="A298" s="543"/>
      <c r="B298" s="543"/>
      <c r="C298" s="525" t="s">
        <v>1977</v>
      </c>
      <c r="D298" s="556" t="s">
        <v>1849</v>
      </c>
      <c r="E298" s="557">
        <v>114935651.74</v>
      </c>
      <c r="F298" s="558" t="s">
        <v>1849</v>
      </c>
      <c r="G298" s="557">
        <v>12807.35</v>
      </c>
      <c r="H298" s="558" t="s">
        <v>1849</v>
      </c>
      <c r="I298" s="557">
        <v>179436.34</v>
      </c>
      <c r="J298" s="558" t="s">
        <v>1849</v>
      </c>
      <c r="K298" s="557">
        <v>189909.39</v>
      </c>
      <c r="L298" s="558" t="s">
        <v>1849</v>
      </c>
      <c r="M298" s="557">
        <v>115317804.82</v>
      </c>
      <c r="N298" s="539"/>
      <c r="O298" s="559"/>
      <c r="P298" s="559"/>
      <c r="Q298" s="559"/>
      <c r="R298" s="560"/>
      <c r="S298" s="560"/>
      <c r="T298" s="560"/>
      <c r="U298" s="559"/>
    </row>
    <row r="299" spans="1:21" ht="15">
      <c r="A299" s="543"/>
      <c r="B299" s="543"/>
      <c r="C299" s="525" t="s">
        <v>1978</v>
      </c>
      <c r="D299" s="556" t="s">
        <v>1849</v>
      </c>
      <c r="E299" s="557">
        <v>143397695.02</v>
      </c>
      <c r="F299" s="558" t="s">
        <v>1849</v>
      </c>
      <c r="G299" s="557">
        <v>90675.09</v>
      </c>
      <c r="H299" s="558" t="s">
        <v>1849</v>
      </c>
      <c r="I299" s="557">
        <v>148549.35</v>
      </c>
      <c r="J299" s="558" t="s">
        <v>1849</v>
      </c>
      <c r="K299" s="557">
        <v>178038.78</v>
      </c>
      <c r="L299" s="558" t="s">
        <v>1849</v>
      </c>
      <c r="M299" s="557">
        <v>143814958.24</v>
      </c>
      <c r="N299" s="539"/>
      <c r="O299" s="559"/>
      <c r="P299" s="559"/>
      <c r="Q299" s="559"/>
      <c r="R299" s="560"/>
      <c r="S299" s="560"/>
      <c r="T299" s="560"/>
      <c r="U299" s="559"/>
    </row>
    <row r="300" spans="1:21" ht="15">
      <c r="A300" s="543"/>
      <c r="B300" s="543"/>
      <c r="C300" s="525" t="s">
        <v>1979</v>
      </c>
      <c r="D300" s="556" t="s">
        <v>1849</v>
      </c>
      <c r="E300" s="557">
        <v>140753517.77</v>
      </c>
      <c r="F300" s="558" t="s">
        <v>1849</v>
      </c>
      <c r="G300" s="557">
        <v>101549.4</v>
      </c>
      <c r="H300" s="558" t="s">
        <v>1849</v>
      </c>
      <c r="I300" s="557">
        <v>0</v>
      </c>
      <c r="J300" s="558" t="s">
        <v>1849</v>
      </c>
      <c r="K300" s="557">
        <v>0</v>
      </c>
      <c r="L300" s="558" t="s">
        <v>1849</v>
      </c>
      <c r="M300" s="557">
        <v>140855067.17</v>
      </c>
      <c r="N300" s="539"/>
      <c r="O300" s="559"/>
      <c r="P300" s="559"/>
      <c r="Q300" s="559"/>
      <c r="R300" s="560"/>
      <c r="S300" s="560"/>
      <c r="T300" s="560"/>
      <c r="U300" s="559"/>
    </row>
    <row r="301" spans="1:21" ht="15">
      <c r="A301" s="543"/>
      <c r="B301" s="543"/>
      <c r="C301" s="525" t="s">
        <v>1980</v>
      </c>
      <c r="D301" s="556" t="s">
        <v>1849</v>
      </c>
      <c r="E301" s="557">
        <v>151277162.44</v>
      </c>
      <c r="F301" s="558" t="s">
        <v>1849</v>
      </c>
      <c r="G301" s="557">
        <v>160131.22</v>
      </c>
      <c r="H301" s="558" t="s">
        <v>1849</v>
      </c>
      <c r="I301" s="557">
        <v>259554.21</v>
      </c>
      <c r="J301" s="558" t="s">
        <v>1849</v>
      </c>
      <c r="K301" s="557">
        <v>46384.65</v>
      </c>
      <c r="L301" s="558" t="s">
        <v>1849</v>
      </c>
      <c r="M301" s="557">
        <v>151743232.52</v>
      </c>
      <c r="N301" s="539"/>
      <c r="O301" s="559"/>
      <c r="P301" s="559"/>
      <c r="Q301" s="559"/>
      <c r="R301" s="560"/>
      <c r="S301" s="560"/>
      <c r="T301" s="560"/>
      <c r="U301" s="559"/>
    </row>
    <row r="302" spans="1:21" ht="15">
      <c r="A302" s="543"/>
      <c r="B302" s="543"/>
      <c r="C302" s="525" t="s">
        <v>1981</v>
      </c>
      <c r="D302" s="556" t="s">
        <v>1849</v>
      </c>
      <c r="E302" s="557">
        <v>175448394.66</v>
      </c>
      <c r="F302" s="558" t="s">
        <v>1849</v>
      </c>
      <c r="G302" s="557">
        <v>0</v>
      </c>
      <c r="H302" s="558" t="s">
        <v>1849</v>
      </c>
      <c r="I302" s="557">
        <v>311060.72</v>
      </c>
      <c r="J302" s="558" t="s">
        <v>1849</v>
      </c>
      <c r="K302" s="557">
        <v>89143.5</v>
      </c>
      <c r="L302" s="558" t="s">
        <v>1849</v>
      </c>
      <c r="M302" s="557">
        <v>175848598.88</v>
      </c>
      <c r="N302" s="539"/>
      <c r="O302" s="559"/>
      <c r="P302" s="559"/>
      <c r="Q302" s="559"/>
      <c r="R302" s="560"/>
      <c r="S302" s="560"/>
      <c r="T302" s="560"/>
      <c r="U302" s="559"/>
    </row>
    <row r="303" spans="1:21" ht="15">
      <c r="A303" s="543"/>
      <c r="B303" s="543"/>
      <c r="C303" s="525" t="s">
        <v>1982</v>
      </c>
      <c r="D303" s="556" t="s">
        <v>1849</v>
      </c>
      <c r="E303" s="557">
        <v>197473574.58</v>
      </c>
      <c r="F303" s="558" t="s">
        <v>1849</v>
      </c>
      <c r="G303" s="557">
        <v>251173.11</v>
      </c>
      <c r="H303" s="558" t="s">
        <v>1849</v>
      </c>
      <c r="I303" s="557">
        <v>0</v>
      </c>
      <c r="J303" s="558" t="s">
        <v>1849</v>
      </c>
      <c r="K303" s="557">
        <v>160938.31</v>
      </c>
      <c r="L303" s="558" t="s">
        <v>1849</v>
      </c>
      <c r="M303" s="557">
        <v>197885686</v>
      </c>
      <c r="N303" s="539"/>
      <c r="O303" s="559"/>
      <c r="P303" s="559"/>
      <c r="Q303" s="559"/>
      <c r="R303" s="560"/>
      <c r="S303" s="560"/>
      <c r="T303" s="560"/>
      <c r="U303" s="559"/>
    </row>
    <row r="304" spans="1:21" ht="15">
      <c r="A304" s="561"/>
      <c r="B304" s="561"/>
      <c r="C304" s="525" t="s">
        <v>1983</v>
      </c>
      <c r="D304" s="556" t="s">
        <v>1849</v>
      </c>
      <c r="E304" s="557">
        <v>202621033.66</v>
      </c>
      <c r="F304" s="558" t="s">
        <v>1849</v>
      </c>
      <c r="G304" s="557">
        <v>216174.87</v>
      </c>
      <c r="H304" s="558" t="s">
        <v>1849</v>
      </c>
      <c r="I304" s="557">
        <v>216524.07</v>
      </c>
      <c r="J304" s="558" t="s">
        <v>1849</v>
      </c>
      <c r="K304" s="557">
        <v>0</v>
      </c>
      <c r="L304" s="558" t="s">
        <v>1849</v>
      </c>
      <c r="M304" s="557">
        <v>203053732.6</v>
      </c>
      <c r="N304" s="539"/>
      <c r="O304" s="559"/>
      <c r="P304" s="559"/>
      <c r="Q304" s="559"/>
      <c r="R304" s="560"/>
      <c r="S304" s="560"/>
      <c r="T304" s="560"/>
      <c r="U304" s="559"/>
    </row>
    <row r="305" spans="1:21" ht="15">
      <c r="A305" s="203"/>
      <c r="B305" s="203"/>
      <c r="C305" s="525" t="s">
        <v>1984</v>
      </c>
      <c r="D305" s="556" t="s">
        <v>1849</v>
      </c>
      <c r="E305" s="557">
        <v>22853665.16</v>
      </c>
      <c r="F305" s="558" t="s">
        <v>1849</v>
      </c>
      <c r="G305" s="557">
        <v>0</v>
      </c>
      <c r="H305" s="558" t="s">
        <v>1849</v>
      </c>
      <c r="I305" s="557">
        <v>0</v>
      </c>
      <c r="J305" s="558" t="s">
        <v>1849</v>
      </c>
      <c r="K305" s="557">
        <v>0</v>
      </c>
      <c r="L305" s="558" t="s">
        <v>1849</v>
      </c>
      <c r="M305" s="557">
        <v>22853665.16</v>
      </c>
      <c r="N305" s="539"/>
      <c r="O305" s="559"/>
      <c r="P305" s="559"/>
      <c r="Q305" s="559"/>
      <c r="R305" s="560"/>
      <c r="S305" s="560"/>
      <c r="T305" s="560"/>
      <c r="U305" s="559"/>
    </row>
    <row r="306" spans="1:21" ht="15">
      <c r="A306" s="562" t="s">
        <v>1996</v>
      </c>
      <c r="B306" s="562"/>
      <c r="C306" s="562" t="s">
        <v>1849</v>
      </c>
      <c r="D306" s="562" t="s">
        <v>1849</v>
      </c>
      <c r="E306" s="563">
        <v>1497480829.59</v>
      </c>
      <c r="F306" s="564" t="s">
        <v>1849</v>
      </c>
      <c r="G306" s="563">
        <v>1511050.81</v>
      </c>
      <c r="H306" s="565" t="s">
        <v>1849</v>
      </c>
      <c r="I306" s="563">
        <v>1222654.8</v>
      </c>
      <c r="J306" s="565" t="s">
        <v>1849</v>
      </c>
      <c r="K306" s="563">
        <v>1150217.46</v>
      </c>
      <c r="L306" s="564" t="s">
        <v>1849</v>
      </c>
      <c r="M306" s="563">
        <v>1501364752.66</v>
      </c>
      <c r="N306" s="573"/>
      <c r="O306" s="566"/>
      <c r="P306" s="566"/>
      <c r="Q306" s="566"/>
      <c r="R306" s="575"/>
      <c r="S306" s="560"/>
      <c r="T306" s="560"/>
      <c r="U306" s="566"/>
    </row>
    <row r="307" spans="1:20" ht="18" customHeight="1">
      <c r="A307" s="562"/>
      <c r="B307" s="562"/>
      <c r="C307" s="562"/>
      <c r="D307" s="562"/>
      <c r="E307" s="576"/>
      <c r="F307" s="577"/>
      <c r="G307" s="576"/>
      <c r="H307" s="578"/>
      <c r="I307" s="576"/>
      <c r="J307" s="578"/>
      <c r="K307" s="528"/>
      <c r="L307" s="578"/>
      <c r="M307" s="576"/>
      <c r="N307" s="573"/>
      <c r="R307" s="573"/>
      <c r="S307" s="549"/>
      <c r="T307" s="549"/>
    </row>
    <row r="308" spans="1:20" ht="15">
      <c r="A308" s="562" t="s">
        <v>1849</v>
      </c>
      <c r="B308" s="562" t="s">
        <v>1849</v>
      </c>
      <c r="C308" s="562" t="s">
        <v>1849</v>
      </c>
      <c r="D308" s="562" t="s">
        <v>1849</v>
      </c>
      <c r="E308" s="576" t="s">
        <v>1849</v>
      </c>
      <c r="F308" s="577" t="s">
        <v>1849</v>
      </c>
      <c r="G308" s="576" t="s">
        <v>1849</v>
      </c>
      <c r="H308" s="578" t="s">
        <v>1849</v>
      </c>
      <c r="I308" s="576" t="s">
        <v>1849</v>
      </c>
      <c r="J308" s="578" t="s">
        <v>1849</v>
      </c>
      <c r="K308" s="528" t="s">
        <v>1849</v>
      </c>
      <c r="L308" s="578" t="s">
        <v>1849</v>
      </c>
      <c r="M308" s="576" t="s">
        <v>1849</v>
      </c>
      <c r="N308" s="573"/>
      <c r="R308" s="573"/>
      <c r="S308" s="549"/>
      <c r="T308" s="549"/>
    </row>
    <row r="309" spans="1:20" ht="15">
      <c r="A309" s="562" t="s">
        <v>1849</v>
      </c>
      <c r="B309" s="562" t="s">
        <v>1849</v>
      </c>
      <c r="C309" s="562" t="s">
        <v>1849</v>
      </c>
      <c r="D309" s="562" t="s">
        <v>1849</v>
      </c>
      <c r="E309" s="576" t="s">
        <v>1849</v>
      </c>
      <c r="F309" s="577" t="s">
        <v>1849</v>
      </c>
      <c r="G309" s="576" t="s">
        <v>1849</v>
      </c>
      <c r="H309" s="578" t="s">
        <v>1849</v>
      </c>
      <c r="I309" s="576" t="s">
        <v>1849</v>
      </c>
      <c r="J309" s="578" t="s">
        <v>1849</v>
      </c>
      <c r="K309" s="528" t="s">
        <v>1849</v>
      </c>
      <c r="L309" s="578" t="s">
        <v>1849</v>
      </c>
      <c r="M309" s="576" t="s">
        <v>1849</v>
      </c>
      <c r="N309" s="573"/>
      <c r="R309" s="573"/>
      <c r="S309" s="549"/>
      <c r="T309" s="549"/>
    </row>
    <row r="310" spans="1:20" ht="15">
      <c r="A310" s="562" t="s">
        <v>1849</v>
      </c>
      <c r="B310" s="562" t="s">
        <v>1849</v>
      </c>
      <c r="C310" s="562" t="s">
        <v>1849</v>
      </c>
      <c r="D310" s="562" t="s">
        <v>1849</v>
      </c>
      <c r="E310" s="576" t="s">
        <v>1849</v>
      </c>
      <c r="F310" s="577" t="s">
        <v>1849</v>
      </c>
      <c r="G310" s="576" t="s">
        <v>1849</v>
      </c>
      <c r="H310" s="578" t="s">
        <v>1849</v>
      </c>
      <c r="I310" s="576" t="s">
        <v>1849</v>
      </c>
      <c r="J310" s="578" t="s">
        <v>1849</v>
      </c>
      <c r="K310" s="528" t="s">
        <v>1849</v>
      </c>
      <c r="L310" s="578" t="s">
        <v>1849</v>
      </c>
      <c r="M310" s="576" t="s">
        <v>1849</v>
      </c>
      <c r="N310" s="573"/>
      <c r="R310" s="573"/>
      <c r="S310" s="549"/>
      <c r="T310" s="549"/>
    </row>
    <row r="311" spans="1:20" ht="15">
      <c r="A311" s="562" t="s">
        <v>1849</v>
      </c>
      <c r="B311" s="562" t="s">
        <v>1849</v>
      </c>
      <c r="C311" s="562" t="s">
        <v>1849</v>
      </c>
      <c r="D311" s="562" t="s">
        <v>1849</v>
      </c>
      <c r="E311" s="576" t="s">
        <v>1849</v>
      </c>
      <c r="F311" s="577" t="s">
        <v>1849</v>
      </c>
      <c r="G311" s="576" t="s">
        <v>1849</v>
      </c>
      <c r="H311" s="578" t="s">
        <v>1849</v>
      </c>
      <c r="I311" s="576" t="s">
        <v>1849</v>
      </c>
      <c r="J311" s="578" t="s">
        <v>1849</v>
      </c>
      <c r="K311" s="528" t="s">
        <v>1849</v>
      </c>
      <c r="L311" s="578" t="s">
        <v>1849</v>
      </c>
      <c r="M311" s="576" t="s">
        <v>1849</v>
      </c>
      <c r="N311" s="573"/>
      <c r="R311" s="573"/>
      <c r="S311" s="549"/>
      <c r="T311" s="549"/>
    </row>
    <row r="312" spans="1:20" ht="15">
      <c r="A312" s="562" t="s">
        <v>1849</v>
      </c>
      <c r="B312" s="562" t="s">
        <v>1849</v>
      </c>
      <c r="C312" s="562" t="s">
        <v>1849</v>
      </c>
      <c r="D312" s="562" t="s">
        <v>1849</v>
      </c>
      <c r="E312" s="576" t="s">
        <v>1849</v>
      </c>
      <c r="F312" s="577" t="s">
        <v>1849</v>
      </c>
      <c r="G312" s="576" t="s">
        <v>1849</v>
      </c>
      <c r="H312" s="578" t="s">
        <v>1849</v>
      </c>
      <c r="I312" s="576" t="s">
        <v>1849</v>
      </c>
      <c r="J312" s="578" t="s">
        <v>1849</v>
      </c>
      <c r="K312" s="528" t="s">
        <v>1849</v>
      </c>
      <c r="L312" s="578" t="s">
        <v>1849</v>
      </c>
      <c r="M312" s="576" t="s">
        <v>1849</v>
      </c>
      <c r="N312" s="573"/>
      <c r="R312" s="573"/>
      <c r="S312" s="549"/>
      <c r="T312" s="549"/>
    </row>
    <row r="313" spans="1:20" ht="15">
      <c r="A313" s="562" t="s">
        <v>1849</v>
      </c>
      <c r="B313" s="562" t="s">
        <v>1849</v>
      </c>
      <c r="C313" s="562" t="s">
        <v>1849</v>
      </c>
      <c r="D313" s="562" t="s">
        <v>1849</v>
      </c>
      <c r="E313" s="576" t="s">
        <v>1849</v>
      </c>
      <c r="F313" s="577" t="s">
        <v>1849</v>
      </c>
      <c r="G313" s="576" t="s">
        <v>1849</v>
      </c>
      <c r="H313" s="578" t="s">
        <v>1849</v>
      </c>
      <c r="I313" s="576" t="s">
        <v>1849</v>
      </c>
      <c r="J313" s="578" t="s">
        <v>1849</v>
      </c>
      <c r="K313" s="528" t="s">
        <v>1849</v>
      </c>
      <c r="L313" s="578" t="s">
        <v>1849</v>
      </c>
      <c r="M313" s="576" t="s">
        <v>1849</v>
      </c>
      <c r="N313" s="573"/>
      <c r="R313" s="573"/>
      <c r="S313" s="549"/>
      <c r="T313" s="549"/>
    </row>
    <row r="314" spans="1:20" ht="15">
      <c r="A314" s="562" t="s">
        <v>1849</v>
      </c>
      <c r="B314" s="562" t="s">
        <v>1849</v>
      </c>
      <c r="C314" s="562" t="s">
        <v>1849</v>
      </c>
      <c r="D314" s="562" t="s">
        <v>1849</v>
      </c>
      <c r="E314" s="576" t="s">
        <v>1849</v>
      </c>
      <c r="F314" s="577" t="s">
        <v>1849</v>
      </c>
      <c r="G314" s="576" t="s">
        <v>1849</v>
      </c>
      <c r="H314" s="578" t="s">
        <v>1849</v>
      </c>
      <c r="I314" s="576" t="s">
        <v>1849</v>
      </c>
      <c r="J314" s="578" t="s">
        <v>1849</v>
      </c>
      <c r="K314" s="528" t="s">
        <v>1849</v>
      </c>
      <c r="L314" s="578" t="s">
        <v>1849</v>
      </c>
      <c r="M314" s="576" t="s">
        <v>1849</v>
      </c>
      <c r="N314" s="573"/>
      <c r="R314" s="573"/>
      <c r="S314" s="549"/>
      <c r="T314" s="549"/>
    </row>
    <row r="315" spans="1:20" ht="15">
      <c r="A315" s="562" t="s">
        <v>1849</v>
      </c>
      <c r="B315" s="562" t="s">
        <v>1849</v>
      </c>
      <c r="C315" s="562" t="s">
        <v>1849</v>
      </c>
      <c r="D315" s="562" t="s">
        <v>1849</v>
      </c>
      <c r="E315" s="576" t="s">
        <v>1849</v>
      </c>
      <c r="F315" s="577" t="s">
        <v>1849</v>
      </c>
      <c r="G315" s="576" t="s">
        <v>1849</v>
      </c>
      <c r="H315" s="578" t="s">
        <v>1849</v>
      </c>
      <c r="I315" s="576" t="s">
        <v>1849</v>
      </c>
      <c r="J315" s="578" t="s">
        <v>1849</v>
      </c>
      <c r="K315" s="528" t="s">
        <v>1849</v>
      </c>
      <c r="L315" s="578" t="s">
        <v>1849</v>
      </c>
      <c r="M315" s="576" t="s">
        <v>1849</v>
      </c>
      <c r="N315" s="573"/>
      <c r="R315" s="573"/>
      <c r="S315" s="549"/>
      <c r="T315" s="549"/>
    </row>
    <row r="316" spans="1:20" ht="15">
      <c r="A316" s="562" t="s">
        <v>1849</v>
      </c>
      <c r="B316" s="562" t="s">
        <v>1849</v>
      </c>
      <c r="C316" s="562" t="s">
        <v>1849</v>
      </c>
      <c r="D316" s="562" t="s">
        <v>1849</v>
      </c>
      <c r="E316" s="576" t="s">
        <v>1849</v>
      </c>
      <c r="F316" s="577" t="s">
        <v>1849</v>
      </c>
      <c r="G316" s="576" t="s">
        <v>1849</v>
      </c>
      <c r="H316" s="578" t="s">
        <v>1849</v>
      </c>
      <c r="I316" s="576" t="s">
        <v>1849</v>
      </c>
      <c r="J316" s="578" t="s">
        <v>1849</v>
      </c>
      <c r="K316" s="528" t="s">
        <v>1849</v>
      </c>
      <c r="L316" s="578" t="s">
        <v>1849</v>
      </c>
      <c r="M316" s="576" t="s">
        <v>1849</v>
      </c>
      <c r="N316" s="573"/>
      <c r="R316" s="573"/>
      <c r="S316" s="549"/>
      <c r="T316" s="549"/>
    </row>
    <row r="317" spans="1:20" ht="15">
      <c r="A317" s="562" t="s">
        <v>1849</v>
      </c>
      <c r="B317" s="562" t="s">
        <v>1849</v>
      </c>
      <c r="C317" s="562" t="s">
        <v>1849</v>
      </c>
      <c r="D317" s="562" t="s">
        <v>1849</v>
      </c>
      <c r="E317" s="576" t="s">
        <v>1849</v>
      </c>
      <c r="F317" s="577" t="s">
        <v>1849</v>
      </c>
      <c r="G317" s="576" t="s">
        <v>1849</v>
      </c>
      <c r="H317" s="578" t="s">
        <v>1849</v>
      </c>
      <c r="I317" s="576" t="s">
        <v>1849</v>
      </c>
      <c r="J317" s="578" t="s">
        <v>1849</v>
      </c>
      <c r="K317" s="528" t="s">
        <v>1849</v>
      </c>
      <c r="L317" s="578" t="s">
        <v>1849</v>
      </c>
      <c r="M317" s="576" t="s">
        <v>1849</v>
      </c>
      <c r="N317" s="573"/>
      <c r="R317" s="573"/>
      <c r="S317" s="549"/>
      <c r="T317" s="549"/>
    </row>
    <row r="318" spans="1:20" ht="15">
      <c r="A318" s="562" t="s">
        <v>1849</v>
      </c>
      <c r="B318" s="562" t="s">
        <v>1849</v>
      </c>
      <c r="C318" s="562" t="s">
        <v>1849</v>
      </c>
      <c r="D318" s="562" t="s">
        <v>1849</v>
      </c>
      <c r="E318" s="576" t="s">
        <v>1849</v>
      </c>
      <c r="F318" s="577" t="s">
        <v>1849</v>
      </c>
      <c r="G318" s="576" t="s">
        <v>1849</v>
      </c>
      <c r="H318" s="578" t="s">
        <v>1849</v>
      </c>
      <c r="I318" s="576" t="s">
        <v>1849</v>
      </c>
      <c r="J318" s="578" t="s">
        <v>1849</v>
      </c>
      <c r="K318" s="528" t="s">
        <v>1849</v>
      </c>
      <c r="L318" s="578" t="s">
        <v>1849</v>
      </c>
      <c r="M318" s="576" t="s">
        <v>1849</v>
      </c>
      <c r="N318" s="573"/>
      <c r="R318" s="573"/>
      <c r="S318" s="549"/>
      <c r="T318" s="549"/>
    </row>
    <row r="319" spans="1:20" ht="15">
      <c r="A319" s="562" t="s">
        <v>1849</v>
      </c>
      <c r="B319" s="562" t="s">
        <v>1849</v>
      </c>
      <c r="C319" s="562" t="s">
        <v>1849</v>
      </c>
      <c r="D319" s="562" t="s">
        <v>1849</v>
      </c>
      <c r="E319" s="576" t="s">
        <v>1849</v>
      </c>
      <c r="F319" s="577" t="s">
        <v>1849</v>
      </c>
      <c r="G319" s="576" t="s">
        <v>1849</v>
      </c>
      <c r="H319" s="578" t="s">
        <v>1849</v>
      </c>
      <c r="I319" s="576" t="s">
        <v>1849</v>
      </c>
      <c r="J319" s="578" t="s">
        <v>1849</v>
      </c>
      <c r="K319" s="528" t="s">
        <v>1849</v>
      </c>
      <c r="L319" s="578" t="s">
        <v>1849</v>
      </c>
      <c r="M319" s="576" t="s">
        <v>1849</v>
      </c>
      <c r="N319" s="573"/>
      <c r="R319" s="573"/>
      <c r="S319" s="549"/>
      <c r="T319" s="549"/>
    </row>
    <row r="320" spans="1:20" ht="15">
      <c r="A320" s="472" t="s">
        <v>1694</v>
      </c>
      <c r="B320" s="473"/>
      <c r="C320" s="473"/>
      <c r="D320" s="473"/>
      <c r="E320" s="579" t="s">
        <v>2170</v>
      </c>
      <c r="F320" s="580"/>
      <c r="G320" s="581"/>
      <c r="H320" s="477"/>
      <c r="I320" s="477"/>
      <c r="J320" s="478"/>
      <c r="K320" s="582"/>
      <c r="L320" s="480"/>
      <c r="M320" s="583" t="s">
        <v>1997</v>
      </c>
      <c r="N320" s="388"/>
      <c r="R320" s="388"/>
      <c r="S320" s="549"/>
      <c r="T320" s="549"/>
    </row>
    <row r="321" spans="1:18" ht="23.25">
      <c r="A321" s="385" t="s">
        <v>1606</v>
      </c>
      <c r="B321" s="181"/>
      <c r="C321" s="181"/>
      <c r="D321" s="181"/>
      <c r="E321" s="584"/>
      <c r="F321" s="585"/>
      <c r="G321" s="586"/>
      <c r="H321" s="586"/>
      <c r="I321" s="586"/>
      <c r="J321" s="183"/>
      <c r="K321" s="587"/>
      <c r="L321" s="586"/>
      <c r="M321" s="586" t="s">
        <v>1849</v>
      </c>
      <c r="N321" s="388"/>
      <c r="R321" s="388"/>
    </row>
    <row r="322" spans="1:20" ht="15.75">
      <c r="A322" s="389" t="s">
        <v>1607</v>
      </c>
      <c r="B322" s="389"/>
      <c r="C322" s="389"/>
      <c r="D322" s="389"/>
      <c r="E322" s="588"/>
      <c r="F322" s="589"/>
      <c r="G322" s="391">
        <v>43644</v>
      </c>
      <c r="H322" s="183" t="s">
        <v>1849</v>
      </c>
      <c r="I322" s="324" t="s">
        <v>1849</v>
      </c>
      <c r="J322" s="183" t="s">
        <v>1849</v>
      </c>
      <c r="K322" s="392" t="s">
        <v>1849</v>
      </c>
      <c r="L322" s="183" t="s">
        <v>1849</v>
      </c>
      <c r="M322" s="393" t="s">
        <v>1849</v>
      </c>
      <c r="N322" s="388"/>
      <c r="R322" s="388"/>
      <c r="S322" s="549"/>
      <c r="T322" s="549"/>
    </row>
    <row r="323" spans="1:20" ht="15.75">
      <c r="A323" s="389" t="s">
        <v>1849</v>
      </c>
      <c r="B323" s="389" t="s">
        <v>1849</v>
      </c>
      <c r="C323" s="389" t="s">
        <v>1849</v>
      </c>
      <c r="D323" s="389" t="s">
        <v>1849</v>
      </c>
      <c r="E323" s="588" t="s">
        <v>1849</v>
      </c>
      <c r="F323" s="589" t="s">
        <v>1849</v>
      </c>
      <c r="G323" s="183" t="s">
        <v>1849</v>
      </c>
      <c r="H323" s="183" t="s">
        <v>1849</v>
      </c>
      <c r="I323" s="394" t="s">
        <v>1849</v>
      </c>
      <c r="J323" s="183" t="s">
        <v>1849</v>
      </c>
      <c r="K323" s="392" t="s">
        <v>1849</v>
      </c>
      <c r="L323" s="183" t="s">
        <v>1849</v>
      </c>
      <c r="M323" s="393" t="s">
        <v>1849</v>
      </c>
      <c r="N323" s="388"/>
      <c r="R323" s="388"/>
      <c r="S323" s="549"/>
      <c r="T323" s="549"/>
    </row>
    <row r="324" spans="1:20" ht="15">
      <c r="A324" s="183" t="s">
        <v>1849</v>
      </c>
      <c r="B324" s="183" t="s">
        <v>1849</v>
      </c>
      <c r="C324" s="183" t="s">
        <v>1849</v>
      </c>
      <c r="D324" s="183" t="s">
        <v>1849</v>
      </c>
      <c r="E324" s="183" t="s">
        <v>1849</v>
      </c>
      <c r="F324" s="395" t="s">
        <v>1849</v>
      </c>
      <c r="G324" s="183" t="s">
        <v>1849</v>
      </c>
      <c r="H324" s="183" t="s">
        <v>1849</v>
      </c>
      <c r="I324" s="183" t="s">
        <v>1849</v>
      </c>
      <c r="J324" s="183" t="s">
        <v>1849</v>
      </c>
      <c r="K324" s="392" t="s">
        <v>1849</v>
      </c>
      <c r="L324" s="183" t="s">
        <v>1849</v>
      </c>
      <c r="M324" s="393" t="s">
        <v>1849</v>
      </c>
      <c r="N324" s="388"/>
      <c r="R324" s="388"/>
      <c r="S324" s="549"/>
      <c r="T324" s="549"/>
    </row>
    <row r="325" spans="1:20" ht="18" customHeight="1">
      <c r="A325" s="183"/>
      <c r="B325" s="183"/>
      <c r="C325" s="183"/>
      <c r="D325" s="183"/>
      <c r="E325" s="183"/>
      <c r="F325" s="395"/>
      <c r="G325" s="183"/>
      <c r="H325" s="183"/>
      <c r="I325" s="183"/>
      <c r="J325" s="183"/>
      <c r="K325" s="392"/>
      <c r="L325" s="183"/>
      <c r="M325" s="393"/>
      <c r="N325" s="388"/>
      <c r="R325" s="388"/>
      <c r="S325" s="549"/>
      <c r="T325" s="549"/>
    </row>
    <row r="326" spans="1:20" ht="15">
      <c r="A326" s="541" t="s">
        <v>1998</v>
      </c>
      <c r="B326" s="541"/>
      <c r="C326" s="541"/>
      <c r="D326" s="541"/>
      <c r="E326" s="541"/>
      <c r="F326" s="541"/>
      <c r="G326" s="541"/>
      <c r="H326" s="541"/>
      <c r="I326" s="541"/>
      <c r="J326" s="541"/>
      <c r="K326" s="542"/>
      <c r="L326" s="541"/>
      <c r="M326" s="541"/>
      <c r="N326" s="546"/>
      <c r="R326" s="546"/>
      <c r="S326" s="549"/>
      <c r="T326" s="549"/>
    </row>
    <row r="327" spans="1:20" ht="15">
      <c r="A327" s="543" t="s">
        <v>1849</v>
      </c>
      <c r="B327" s="543"/>
      <c r="C327" s="543"/>
      <c r="D327" s="543"/>
      <c r="E327" s="543"/>
      <c r="F327" s="544"/>
      <c r="G327" s="543"/>
      <c r="H327" s="543"/>
      <c r="I327" s="543"/>
      <c r="J327" s="543"/>
      <c r="K327" s="457"/>
      <c r="L327" s="543"/>
      <c r="M327" s="545"/>
      <c r="N327" s="388"/>
      <c r="R327" s="388"/>
      <c r="S327" s="549"/>
      <c r="T327" s="549"/>
    </row>
    <row r="328" spans="1:20" ht="15">
      <c r="A328" s="464" t="s">
        <v>1849</v>
      </c>
      <c r="B328" s="464" t="s">
        <v>1849</v>
      </c>
      <c r="C328" s="464" t="s">
        <v>1849</v>
      </c>
      <c r="D328" s="464" t="s">
        <v>1849</v>
      </c>
      <c r="E328" s="862" t="s">
        <v>1871</v>
      </c>
      <c r="F328" s="862"/>
      <c r="G328" s="862"/>
      <c r="H328" s="862"/>
      <c r="I328" s="862"/>
      <c r="J328" s="862"/>
      <c r="K328" s="862"/>
      <c r="L328" s="862"/>
      <c r="M328" s="862"/>
      <c r="N328" s="388"/>
      <c r="R328" s="388"/>
      <c r="S328" s="549"/>
      <c r="T328" s="549"/>
    </row>
    <row r="329" spans="1:20" ht="15">
      <c r="A329" s="464" t="s">
        <v>1849</v>
      </c>
      <c r="B329" s="464" t="s">
        <v>1849</v>
      </c>
      <c r="C329" s="464" t="s">
        <v>1849</v>
      </c>
      <c r="D329" s="464" t="s">
        <v>1849</v>
      </c>
      <c r="E329" s="547" t="s">
        <v>1988</v>
      </c>
      <c r="F329" s="204" t="s">
        <v>1849</v>
      </c>
      <c r="G329" s="204" t="s">
        <v>1849</v>
      </c>
      <c r="H329" s="204" t="s">
        <v>1849</v>
      </c>
      <c r="I329" s="204" t="s">
        <v>1849</v>
      </c>
      <c r="J329" s="204" t="s">
        <v>1849</v>
      </c>
      <c r="K329" s="204" t="s">
        <v>1849</v>
      </c>
      <c r="L329" s="204" t="s">
        <v>1849</v>
      </c>
      <c r="M329" s="204" t="s">
        <v>1849</v>
      </c>
      <c r="N329" s="548"/>
      <c r="R329" s="548"/>
      <c r="S329" s="549"/>
      <c r="T329" s="549"/>
    </row>
    <row r="330" spans="1:20" ht="15">
      <c r="A330" s="464" t="s">
        <v>1849</v>
      </c>
      <c r="B330" s="464" t="s">
        <v>1849</v>
      </c>
      <c r="C330" s="464" t="s">
        <v>1849</v>
      </c>
      <c r="D330" s="464" t="s">
        <v>1849</v>
      </c>
      <c r="E330" s="547" t="s">
        <v>1989</v>
      </c>
      <c r="F330" s="204" t="s">
        <v>1849</v>
      </c>
      <c r="G330" s="547" t="s">
        <v>1990</v>
      </c>
      <c r="H330" s="547" t="s">
        <v>1849</v>
      </c>
      <c r="I330" s="547" t="s">
        <v>1991</v>
      </c>
      <c r="J330" s="547" t="s">
        <v>1849</v>
      </c>
      <c r="K330" s="547" t="s">
        <v>1992</v>
      </c>
      <c r="L330" s="204" t="s">
        <v>1849</v>
      </c>
      <c r="M330" s="204" t="s">
        <v>1849</v>
      </c>
      <c r="N330" s="548"/>
      <c r="O330" s="548"/>
      <c r="P330" s="548"/>
      <c r="Q330" s="548"/>
      <c r="R330" s="548"/>
      <c r="S330" s="548"/>
      <c r="T330" s="548"/>
    </row>
    <row r="331" spans="1:21" ht="15">
      <c r="A331" s="439" t="s">
        <v>1879</v>
      </c>
      <c r="B331" s="439"/>
      <c r="C331" s="439" t="s">
        <v>1969</v>
      </c>
      <c r="D331" s="550" t="s">
        <v>1849</v>
      </c>
      <c r="E331" s="551" t="s">
        <v>1993</v>
      </c>
      <c r="F331" s="444" t="s">
        <v>1849</v>
      </c>
      <c r="G331" s="551" t="s">
        <v>1993</v>
      </c>
      <c r="H331" s="444" t="s">
        <v>1849</v>
      </c>
      <c r="I331" s="551" t="s">
        <v>1993</v>
      </c>
      <c r="J331" s="393" t="s">
        <v>1849</v>
      </c>
      <c r="K331" s="551" t="s">
        <v>1993</v>
      </c>
      <c r="L331" s="393" t="s">
        <v>1849</v>
      </c>
      <c r="M331" s="552" t="s">
        <v>264</v>
      </c>
      <c r="N331" s="553"/>
      <c r="O331" s="553"/>
      <c r="P331" s="553"/>
      <c r="Q331" s="553"/>
      <c r="R331" s="553"/>
      <c r="S331" s="553"/>
      <c r="T331" s="553"/>
      <c r="U331" s="554"/>
    </row>
    <row r="332" spans="1:21" ht="15">
      <c r="A332" s="555" t="s">
        <v>808</v>
      </c>
      <c r="B332" s="555"/>
      <c r="C332" s="525" t="s">
        <v>1971</v>
      </c>
      <c r="D332" s="556" t="s">
        <v>1849</v>
      </c>
      <c r="E332" s="557">
        <v>22217585.63</v>
      </c>
      <c r="F332" s="558" t="s">
        <v>1849</v>
      </c>
      <c r="G332" s="557">
        <v>0</v>
      </c>
      <c r="H332" s="558" t="s">
        <v>1849</v>
      </c>
      <c r="I332" s="557">
        <v>52469.11</v>
      </c>
      <c r="J332" s="558" t="s">
        <v>1849</v>
      </c>
      <c r="K332" s="557">
        <v>30372.05</v>
      </c>
      <c r="L332" s="558" t="s">
        <v>1849</v>
      </c>
      <c r="M332" s="557">
        <v>22300426.79</v>
      </c>
      <c r="N332" s="539"/>
      <c r="O332" s="559"/>
      <c r="P332" s="559"/>
      <c r="Q332" s="559"/>
      <c r="R332" s="560"/>
      <c r="S332" s="560"/>
      <c r="T332" s="560"/>
      <c r="U332" s="559"/>
    </row>
    <row r="333" spans="1:21" ht="15">
      <c r="A333" s="183"/>
      <c r="B333" s="183"/>
      <c r="C333" s="525" t="s">
        <v>1972</v>
      </c>
      <c r="D333" s="556" t="s">
        <v>1849</v>
      </c>
      <c r="E333" s="557">
        <v>14314089.7</v>
      </c>
      <c r="F333" s="558" t="s">
        <v>1849</v>
      </c>
      <c r="G333" s="557">
        <v>0</v>
      </c>
      <c r="H333" s="558" t="s">
        <v>1849</v>
      </c>
      <c r="I333" s="557">
        <v>40813.45</v>
      </c>
      <c r="J333" s="558" t="s">
        <v>1849</v>
      </c>
      <c r="K333" s="557">
        <v>0</v>
      </c>
      <c r="L333" s="558" t="s">
        <v>1849</v>
      </c>
      <c r="M333" s="557">
        <v>14354903.15</v>
      </c>
      <c r="N333" s="539"/>
      <c r="O333" s="559"/>
      <c r="P333" s="559"/>
      <c r="Q333" s="559"/>
      <c r="R333" s="560"/>
      <c r="S333" s="560"/>
      <c r="T333" s="560"/>
      <c r="U333" s="559"/>
    </row>
    <row r="334" spans="1:21" ht="15">
      <c r="A334" s="543"/>
      <c r="B334" s="543"/>
      <c r="C334" s="525" t="s">
        <v>1973</v>
      </c>
      <c r="D334" s="556" t="s">
        <v>1849</v>
      </c>
      <c r="E334" s="557">
        <v>22758245.61</v>
      </c>
      <c r="F334" s="558" t="s">
        <v>1849</v>
      </c>
      <c r="G334" s="557">
        <v>67385.86</v>
      </c>
      <c r="H334" s="558" t="s">
        <v>1849</v>
      </c>
      <c r="I334" s="557">
        <v>0</v>
      </c>
      <c r="J334" s="558" t="s">
        <v>1849</v>
      </c>
      <c r="K334" s="557">
        <v>0</v>
      </c>
      <c r="L334" s="558" t="s">
        <v>1849</v>
      </c>
      <c r="M334" s="557">
        <v>22825631.47</v>
      </c>
      <c r="N334" s="539"/>
      <c r="O334" s="559"/>
      <c r="P334" s="559"/>
      <c r="Q334" s="559"/>
      <c r="R334" s="560"/>
      <c r="S334" s="560"/>
      <c r="T334" s="560"/>
      <c r="U334" s="559"/>
    </row>
    <row r="335" spans="1:21" ht="15">
      <c r="A335" s="543"/>
      <c r="B335" s="543"/>
      <c r="C335" s="525" t="s">
        <v>1974</v>
      </c>
      <c r="D335" s="556" t="s">
        <v>1849</v>
      </c>
      <c r="E335" s="557">
        <v>29080630.35</v>
      </c>
      <c r="F335" s="558" t="s">
        <v>1849</v>
      </c>
      <c r="G335" s="557">
        <v>0</v>
      </c>
      <c r="H335" s="558" t="s">
        <v>1849</v>
      </c>
      <c r="I335" s="557">
        <v>107018.12</v>
      </c>
      <c r="J335" s="558" t="s">
        <v>1849</v>
      </c>
      <c r="K335" s="557">
        <v>76075.83</v>
      </c>
      <c r="L335" s="558" t="s">
        <v>1849</v>
      </c>
      <c r="M335" s="557">
        <v>29263724.3</v>
      </c>
      <c r="N335" s="539"/>
      <c r="O335" s="559"/>
      <c r="P335" s="559"/>
      <c r="Q335" s="559"/>
      <c r="R335" s="560"/>
      <c r="S335" s="560"/>
      <c r="T335" s="560"/>
      <c r="U335" s="559"/>
    </row>
    <row r="336" spans="1:21" ht="15">
      <c r="A336" s="543"/>
      <c r="B336" s="543"/>
      <c r="C336" s="525" t="s">
        <v>1975</v>
      </c>
      <c r="D336" s="556" t="s">
        <v>1849</v>
      </c>
      <c r="E336" s="557">
        <v>41953321.29</v>
      </c>
      <c r="F336" s="558" t="s">
        <v>1849</v>
      </c>
      <c r="G336" s="557">
        <v>0</v>
      </c>
      <c r="H336" s="558" t="s">
        <v>1849</v>
      </c>
      <c r="I336" s="557">
        <v>0</v>
      </c>
      <c r="J336" s="558" t="s">
        <v>1849</v>
      </c>
      <c r="K336" s="557">
        <v>63568.46</v>
      </c>
      <c r="L336" s="558" t="s">
        <v>1849</v>
      </c>
      <c r="M336" s="557">
        <v>42016889.75</v>
      </c>
      <c r="N336" s="539"/>
      <c r="O336" s="559"/>
      <c r="P336" s="559"/>
      <c r="Q336" s="559"/>
      <c r="R336" s="560"/>
      <c r="S336" s="560"/>
      <c r="T336" s="560"/>
      <c r="U336" s="559"/>
    </row>
    <row r="337" spans="1:21" ht="15">
      <c r="A337" s="543"/>
      <c r="B337" s="543"/>
      <c r="C337" s="525" t="s">
        <v>1976</v>
      </c>
      <c r="D337" s="556" t="s">
        <v>1849</v>
      </c>
      <c r="E337" s="557">
        <v>57031311.39</v>
      </c>
      <c r="F337" s="558" t="s">
        <v>1849</v>
      </c>
      <c r="G337" s="557">
        <v>205646.69</v>
      </c>
      <c r="H337" s="558" t="s">
        <v>1849</v>
      </c>
      <c r="I337" s="557">
        <v>0</v>
      </c>
      <c r="J337" s="558" t="s">
        <v>1849</v>
      </c>
      <c r="K337" s="557">
        <v>125949.38</v>
      </c>
      <c r="L337" s="558" t="s">
        <v>1849</v>
      </c>
      <c r="M337" s="557">
        <v>57362907.46</v>
      </c>
      <c r="N337" s="539"/>
      <c r="O337" s="559"/>
      <c r="P337" s="559"/>
      <c r="Q337" s="559"/>
      <c r="R337" s="560"/>
      <c r="S337" s="560"/>
      <c r="T337" s="560"/>
      <c r="U337" s="559"/>
    </row>
    <row r="338" spans="1:21" ht="15">
      <c r="A338" s="543"/>
      <c r="B338" s="543"/>
      <c r="C338" s="525" t="s">
        <v>1977</v>
      </c>
      <c r="D338" s="556" t="s">
        <v>1849</v>
      </c>
      <c r="E338" s="557">
        <v>66406362.36</v>
      </c>
      <c r="F338" s="558" t="s">
        <v>1849</v>
      </c>
      <c r="G338" s="557">
        <v>441734.88</v>
      </c>
      <c r="H338" s="558" t="s">
        <v>1849</v>
      </c>
      <c r="I338" s="557">
        <v>108903.69</v>
      </c>
      <c r="J338" s="558" t="s">
        <v>1849</v>
      </c>
      <c r="K338" s="557">
        <v>0</v>
      </c>
      <c r="L338" s="558" t="s">
        <v>1849</v>
      </c>
      <c r="M338" s="557">
        <v>66957000.93</v>
      </c>
      <c r="N338" s="539"/>
      <c r="O338" s="559"/>
      <c r="P338" s="559"/>
      <c r="Q338" s="559"/>
      <c r="R338" s="560"/>
      <c r="S338" s="560"/>
      <c r="T338" s="560"/>
      <c r="U338" s="559"/>
    </row>
    <row r="339" spans="1:21" ht="15">
      <c r="A339" s="543"/>
      <c r="B339" s="543"/>
      <c r="C339" s="525" t="s">
        <v>1978</v>
      </c>
      <c r="D339" s="556" t="s">
        <v>1849</v>
      </c>
      <c r="E339" s="557">
        <v>67348247.39</v>
      </c>
      <c r="F339" s="558" t="s">
        <v>1849</v>
      </c>
      <c r="G339" s="557">
        <v>0</v>
      </c>
      <c r="H339" s="558" t="s">
        <v>1849</v>
      </c>
      <c r="I339" s="557">
        <v>59759.97</v>
      </c>
      <c r="J339" s="558" t="s">
        <v>1849</v>
      </c>
      <c r="K339" s="557">
        <v>0</v>
      </c>
      <c r="L339" s="558" t="s">
        <v>1849</v>
      </c>
      <c r="M339" s="557">
        <v>67408007.36</v>
      </c>
      <c r="N339" s="539"/>
      <c r="O339" s="559"/>
      <c r="P339" s="559"/>
      <c r="Q339" s="559"/>
      <c r="R339" s="560"/>
      <c r="S339" s="560"/>
      <c r="T339" s="560"/>
      <c r="U339" s="559"/>
    </row>
    <row r="340" spans="1:21" ht="15">
      <c r="A340" s="543"/>
      <c r="B340" s="543"/>
      <c r="C340" s="525" t="s">
        <v>1979</v>
      </c>
      <c r="D340" s="556" t="s">
        <v>1849</v>
      </c>
      <c r="E340" s="557">
        <v>53384165.82</v>
      </c>
      <c r="F340" s="558" t="s">
        <v>1849</v>
      </c>
      <c r="G340" s="557">
        <v>103885.98</v>
      </c>
      <c r="H340" s="558" t="s">
        <v>1849</v>
      </c>
      <c r="I340" s="557">
        <v>0</v>
      </c>
      <c r="J340" s="558" t="s">
        <v>1849</v>
      </c>
      <c r="K340" s="557">
        <v>0</v>
      </c>
      <c r="L340" s="558" t="s">
        <v>1849</v>
      </c>
      <c r="M340" s="557">
        <v>53488051.8</v>
      </c>
      <c r="N340" s="539"/>
      <c r="O340" s="559"/>
      <c r="P340" s="559"/>
      <c r="Q340" s="559"/>
      <c r="R340" s="560"/>
      <c r="S340" s="560"/>
      <c r="T340" s="560"/>
      <c r="U340" s="559"/>
    </row>
    <row r="341" spans="1:21" ht="15">
      <c r="A341" s="543"/>
      <c r="B341" s="543"/>
      <c r="C341" s="525" t="s">
        <v>1980</v>
      </c>
      <c r="D341" s="556" t="s">
        <v>1849</v>
      </c>
      <c r="E341" s="557">
        <v>37093680.28</v>
      </c>
      <c r="F341" s="558" t="s">
        <v>1849</v>
      </c>
      <c r="G341" s="557">
        <v>0</v>
      </c>
      <c r="H341" s="558" t="s">
        <v>1849</v>
      </c>
      <c r="I341" s="557">
        <v>0</v>
      </c>
      <c r="J341" s="558" t="s">
        <v>1849</v>
      </c>
      <c r="K341" s="557">
        <v>0</v>
      </c>
      <c r="L341" s="558" t="s">
        <v>1849</v>
      </c>
      <c r="M341" s="557">
        <v>37093680.28</v>
      </c>
      <c r="N341" s="539"/>
      <c r="O341" s="559"/>
      <c r="P341" s="559"/>
      <c r="Q341" s="559"/>
      <c r="R341" s="560"/>
      <c r="S341" s="560"/>
      <c r="T341" s="560"/>
      <c r="U341" s="559"/>
    </row>
    <row r="342" spans="1:21" ht="15">
      <c r="A342" s="543"/>
      <c r="B342" s="543"/>
      <c r="C342" s="525" t="s">
        <v>1981</v>
      </c>
      <c r="D342" s="556" t="s">
        <v>1849</v>
      </c>
      <c r="E342" s="557">
        <v>31233514.46</v>
      </c>
      <c r="F342" s="558" t="s">
        <v>1849</v>
      </c>
      <c r="G342" s="557">
        <v>219390.32</v>
      </c>
      <c r="H342" s="558" t="s">
        <v>1849</v>
      </c>
      <c r="I342" s="557">
        <v>0</v>
      </c>
      <c r="J342" s="558" t="s">
        <v>1849</v>
      </c>
      <c r="K342" s="557">
        <v>162935.44</v>
      </c>
      <c r="L342" s="558" t="s">
        <v>1849</v>
      </c>
      <c r="M342" s="557">
        <v>31615840.22</v>
      </c>
      <c r="N342" s="539"/>
      <c r="O342" s="559"/>
      <c r="P342" s="559"/>
      <c r="Q342" s="559"/>
      <c r="R342" s="560"/>
      <c r="S342" s="560"/>
      <c r="T342" s="560"/>
      <c r="U342" s="559"/>
    </row>
    <row r="343" spans="1:21" ht="15">
      <c r="A343" s="543"/>
      <c r="B343" s="543"/>
      <c r="C343" s="525" t="s">
        <v>1982</v>
      </c>
      <c r="D343" s="556" t="s">
        <v>1849</v>
      </c>
      <c r="E343" s="557">
        <v>45075099.7</v>
      </c>
      <c r="F343" s="558" t="s">
        <v>1849</v>
      </c>
      <c r="G343" s="557">
        <v>68652.01</v>
      </c>
      <c r="H343" s="558" t="s">
        <v>1849</v>
      </c>
      <c r="I343" s="557">
        <v>189420.78</v>
      </c>
      <c r="J343" s="558" t="s">
        <v>1849</v>
      </c>
      <c r="K343" s="557">
        <v>0</v>
      </c>
      <c r="L343" s="558" t="s">
        <v>1849</v>
      </c>
      <c r="M343" s="557">
        <v>45333172.49</v>
      </c>
      <c r="N343" s="539"/>
      <c r="O343" s="559"/>
      <c r="P343" s="559"/>
      <c r="Q343" s="559"/>
      <c r="R343" s="560"/>
      <c r="S343" s="560"/>
      <c r="T343" s="560"/>
      <c r="U343" s="559"/>
    </row>
    <row r="344" spans="1:21" ht="15">
      <c r="A344" s="561"/>
      <c r="B344" s="561"/>
      <c r="C344" s="525" t="s">
        <v>1983</v>
      </c>
      <c r="D344" s="556" t="s">
        <v>1849</v>
      </c>
      <c r="E344" s="557">
        <v>54045871.85</v>
      </c>
      <c r="F344" s="558" t="s">
        <v>1849</v>
      </c>
      <c r="G344" s="557">
        <v>0</v>
      </c>
      <c r="H344" s="558" t="s">
        <v>1849</v>
      </c>
      <c r="I344" s="557">
        <v>0</v>
      </c>
      <c r="J344" s="558" t="s">
        <v>1849</v>
      </c>
      <c r="K344" s="557">
        <v>0</v>
      </c>
      <c r="L344" s="558" t="s">
        <v>1849</v>
      </c>
      <c r="M344" s="557">
        <v>54045871.85</v>
      </c>
      <c r="N344" s="539"/>
      <c r="O344" s="559"/>
      <c r="P344" s="559"/>
      <c r="Q344" s="559"/>
      <c r="R344" s="560"/>
      <c r="S344" s="560"/>
      <c r="T344" s="560"/>
      <c r="U344" s="559"/>
    </row>
    <row r="345" spans="1:21" ht="15">
      <c r="A345" s="203"/>
      <c r="B345" s="203"/>
      <c r="C345" s="525" t="s">
        <v>1984</v>
      </c>
      <c r="D345" s="556" t="s">
        <v>1849</v>
      </c>
      <c r="E345" s="557">
        <v>104561.23</v>
      </c>
      <c r="F345" s="558" t="s">
        <v>1849</v>
      </c>
      <c r="G345" s="557">
        <v>0</v>
      </c>
      <c r="H345" s="558" t="s">
        <v>1849</v>
      </c>
      <c r="I345" s="557">
        <v>0</v>
      </c>
      <c r="J345" s="558" t="s">
        <v>1849</v>
      </c>
      <c r="K345" s="557">
        <v>0</v>
      </c>
      <c r="L345" s="558" t="s">
        <v>1849</v>
      </c>
      <c r="M345" s="557">
        <v>104561.23</v>
      </c>
      <c r="N345" s="538"/>
      <c r="O345" s="572"/>
      <c r="P345" s="572"/>
      <c r="Q345" s="572"/>
      <c r="R345" s="560"/>
      <c r="S345" s="560"/>
      <c r="T345" s="560"/>
      <c r="U345" s="559"/>
    </row>
    <row r="346" spans="1:21" ht="15">
      <c r="A346" s="562" t="s">
        <v>1999</v>
      </c>
      <c r="B346" s="562"/>
      <c r="C346" s="543"/>
      <c r="D346" s="543" t="s">
        <v>1849</v>
      </c>
      <c r="E346" s="563">
        <v>542046687.06</v>
      </c>
      <c r="F346" s="564" t="s">
        <v>1849</v>
      </c>
      <c r="G346" s="563">
        <v>1106695.74</v>
      </c>
      <c r="H346" s="565" t="s">
        <v>1849</v>
      </c>
      <c r="I346" s="563">
        <v>558385.12</v>
      </c>
      <c r="J346" s="565" t="s">
        <v>1849</v>
      </c>
      <c r="K346" s="563">
        <v>458901.16</v>
      </c>
      <c r="L346" s="564" t="s">
        <v>1849</v>
      </c>
      <c r="M346" s="563">
        <v>544170669.08</v>
      </c>
      <c r="N346" s="573"/>
      <c r="O346" s="566"/>
      <c r="P346" s="566"/>
      <c r="Q346" s="566"/>
      <c r="R346" s="559"/>
      <c r="S346" s="560"/>
      <c r="T346" s="560"/>
      <c r="U346" s="566"/>
    </row>
    <row r="347" spans="1:20" ht="18" customHeight="1">
      <c r="A347" s="183"/>
      <c r="B347" s="183"/>
      <c r="C347" s="183"/>
      <c r="D347" s="183"/>
      <c r="E347" s="539"/>
      <c r="F347" s="539"/>
      <c r="G347" s="539"/>
      <c r="H347" s="539"/>
      <c r="I347" s="539"/>
      <c r="J347" s="539"/>
      <c r="K347" s="539"/>
      <c r="L347" s="539"/>
      <c r="M347" s="539"/>
      <c r="N347" s="388"/>
      <c r="R347" s="388"/>
      <c r="S347" s="549"/>
      <c r="T347" s="549"/>
    </row>
    <row r="348" spans="1:20" ht="15">
      <c r="A348" s="464"/>
      <c r="B348" s="464"/>
      <c r="C348" s="464"/>
      <c r="D348" s="464" t="s">
        <v>1849</v>
      </c>
      <c r="E348" s="860" t="s">
        <v>1871</v>
      </c>
      <c r="F348" s="860"/>
      <c r="G348" s="860"/>
      <c r="H348" s="860"/>
      <c r="I348" s="860"/>
      <c r="J348" s="860"/>
      <c r="K348" s="860"/>
      <c r="L348" s="860"/>
      <c r="M348" s="860"/>
      <c r="N348" s="388"/>
      <c r="R348" s="388"/>
      <c r="S348" s="549"/>
      <c r="T348" s="549"/>
    </row>
    <row r="349" spans="1:20" ht="15">
      <c r="A349" s="464"/>
      <c r="B349" s="464"/>
      <c r="C349" s="464"/>
      <c r="D349" s="464" t="s">
        <v>1849</v>
      </c>
      <c r="E349" s="569" t="s">
        <v>1988</v>
      </c>
      <c r="F349" s="569" t="s">
        <v>1849</v>
      </c>
      <c r="G349" s="569" t="s">
        <v>1849</v>
      </c>
      <c r="H349" s="569" t="s">
        <v>1849</v>
      </c>
      <c r="I349" s="569" t="s">
        <v>1849</v>
      </c>
      <c r="J349" s="569" t="s">
        <v>1849</v>
      </c>
      <c r="K349" s="569" t="s">
        <v>1849</v>
      </c>
      <c r="L349" s="569" t="s">
        <v>1849</v>
      </c>
      <c r="M349" s="569" t="s">
        <v>1849</v>
      </c>
      <c r="N349" s="548"/>
      <c r="R349" s="548"/>
      <c r="S349" s="549"/>
      <c r="T349" s="549"/>
    </row>
    <row r="350" spans="1:20" ht="15">
      <c r="A350" s="464"/>
      <c r="B350" s="464"/>
      <c r="C350" s="464"/>
      <c r="D350" s="464" t="s">
        <v>1849</v>
      </c>
      <c r="E350" s="569" t="s">
        <v>1989</v>
      </c>
      <c r="F350" s="569" t="s">
        <v>1849</v>
      </c>
      <c r="G350" s="569" t="s">
        <v>1990</v>
      </c>
      <c r="H350" s="569" t="s">
        <v>1849</v>
      </c>
      <c r="I350" s="569" t="s">
        <v>1991</v>
      </c>
      <c r="J350" s="569" t="s">
        <v>1849</v>
      </c>
      <c r="K350" s="569" t="s">
        <v>1992</v>
      </c>
      <c r="L350" s="569" t="s">
        <v>1849</v>
      </c>
      <c r="M350" s="569" t="s">
        <v>1849</v>
      </c>
      <c r="N350" s="548"/>
      <c r="O350" s="548"/>
      <c r="P350" s="548"/>
      <c r="Q350" s="548"/>
      <c r="R350" s="548"/>
      <c r="S350" s="548"/>
      <c r="T350" s="548"/>
    </row>
    <row r="351" spans="1:21" ht="15">
      <c r="A351" s="439" t="s">
        <v>1879</v>
      </c>
      <c r="B351" s="439"/>
      <c r="C351" s="439" t="s">
        <v>1969</v>
      </c>
      <c r="D351" s="550" t="s">
        <v>1849</v>
      </c>
      <c r="E351" s="570" t="s">
        <v>1993</v>
      </c>
      <c r="F351" s="569" t="s">
        <v>1849</v>
      </c>
      <c r="G351" s="570" t="s">
        <v>1993</v>
      </c>
      <c r="H351" s="569" t="s">
        <v>1849</v>
      </c>
      <c r="I351" s="570" t="s">
        <v>1993</v>
      </c>
      <c r="J351" s="569" t="s">
        <v>1849</v>
      </c>
      <c r="K351" s="570" t="s">
        <v>1993</v>
      </c>
      <c r="L351" s="569" t="s">
        <v>1849</v>
      </c>
      <c r="M351" s="571" t="s">
        <v>264</v>
      </c>
      <c r="N351" s="553"/>
      <c r="O351" s="553"/>
      <c r="P351" s="553"/>
      <c r="Q351" s="553"/>
      <c r="R351" s="553"/>
      <c r="S351" s="553"/>
      <c r="T351" s="553"/>
      <c r="U351" s="554"/>
    </row>
    <row r="352" spans="1:21" ht="15">
      <c r="A352" s="555" t="s">
        <v>2000</v>
      </c>
      <c r="B352" s="555"/>
      <c r="C352" s="525" t="s">
        <v>1971</v>
      </c>
      <c r="D352" s="556" t="s">
        <v>1849</v>
      </c>
      <c r="E352" s="557">
        <v>18406750.19</v>
      </c>
      <c r="F352" s="558" t="s">
        <v>1849</v>
      </c>
      <c r="G352" s="557">
        <v>37585.08</v>
      </c>
      <c r="H352" s="558" t="s">
        <v>1849</v>
      </c>
      <c r="I352" s="557">
        <v>0</v>
      </c>
      <c r="J352" s="558" t="s">
        <v>1849</v>
      </c>
      <c r="K352" s="557">
        <v>55995.2</v>
      </c>
      <c r="L352" s="558" t="s">
        <v>1849</v>
      </c>
      <c r="M352" s="557">
        <v>18500330.47</v>
      </c>
      <c r="N352" s="539"/>
      <c r="O352" s="559"/>
      <c r="P352" s="559"/>
      <c r="Q352" s="559"/>
      <c r="R352" s="560"/>
      <c r="S352" s="560"/>
      <c r="T352" s="560"/>
      <c r="U352" s="559"/>
    </row>
    <row r="353" spans="1:21" ht="15">
      <c r="A353" s="590" t="s">
        <v>2001</v>
      </c>
      <c r="B353" s="183"/>
      <c r="C353" s="525" t="s">
        <v>1972</v>
      </c>
      <c r="D353" s="556" t="s">
        <v>1849</v>
      </c>
      <c r="E353" s="557">
        <v>11252320.44</v>
      </c>
      <c r="F353" s="558" t="s">
        <v>1849</v>
      </c>
      <c r="G353" s="557">
        <v>0</v>
      </c>
      <c r="H353" s="558" t="s">
        <v>1849</v>
      </c>
      <c r="I353" s="557">
        <v>0</v>
      </c>
      <c r="J353" s="558" t="s">
        <v>1849</v>
      </c>
      <c r="K353" s="557">
        <v>0</v>
      </c>
      <c r="L353" s="558" t="s">
        <v>1849</v>
      </c>
      <c r="M353" s="557">
        <v>11252320.44</v>
      </c>
      <c r="N353" s="539"/>
      <c r="O353" s="559"/>
      <c r="P353" s="559"/>
      <c r="Q353" s="559"/>
      <c r="R353" s="560"/>
      <c r="S353" s="560"/>
      <c r="T353" s="560"/>
      <c r="U353" s="559"/>
    </row>
    <row r="354" spans="1:21" ht="15">
      <c r="A354" s="543"/>
      <c r="B354" s="543"/>
      <c r="C354" s="525" t="s">
        <v>1973</v>
      </c>
      <c r="D354" s="556" t="s">
        <v>1849</v>
      </c>
      <c r="E354" s="557">
        <v>19424797.4</v>
      </c>
      <c r="F354" s="558" t="s">
        <v>1849</v>
      </c>
      <c r="G354" s="557">
        <v>0</v>
      </c>
      <c r="H354" s="558" t="s">
        <v>1849</v>
      </c>
      <c r="I354" s="557">
        <v>0</v>
      </c>
      <c r="J354" s="558" t="s">
        <v>1849</v>
      </c>
      <c r="K354" s="557">
        <v>0</v>
      </c>
      <c r="L354" s="558" t="s">
        <v>1849</v>
      </c>
      <c r="M354" s="557">
        <v>19424797.4</v>
      </c>
      <c r="N354" s="539"/>
      <c r="O354" s="559"/>
      <c r="P354" s="559"/>
      <c r="Q354" s="559"/>
      <c r="R354" s="560"/>
      <c r="S354" s="560"/>
      <c r="T354" s="560"/>
      <c r="U354" s="559"/>
    </row>
    <row r="355" spans="1:21" ht="15">
      <c r="A355" s="543"/>
      <c r="B355" s="543"/>
      <c r="C355" s="525" t="s">
        <v>1974</v>
      </c>
      <c r="D355" s="556" t="s">
        <v>1849</v>
      </c>
      <c r="E355" s="557">
        <v>25488246.1</v>
      </c>
      <c r="F355" s="558" t="s">
        <v>1849</v>
      </c>
      <c r="G355" s="557">
        <v>0</v>
      </c>
      <c r="H355" s="558" t="s">
        <v>1849</v>
      </c>
      <c r="I355" s="557">
        <v>0</v>
      </c>
      <c r="J355" s="558" t="s">
        <v>1849</v>
      </c>
      <c r="K355" s="557">
        <v>0</v>
      </c>
      <c r="L355" s="558" t="s">
        <v>1849</v>
      </c>
      <c r="M355" s="557">
        <v>25488246.1</v>
      </c>
      <c r="N355" s="539"/>
      <c r="O355" s="559"/>
      <c r="P355" s="559"/>
      <c r="Q355" s="559"/>
      <c r="R355" s="560"/>
      <c r="S355" s="560"/>
      <c r="T355" s="560"/>
      <c r="U355" s="559"/>
    </row>
    <row r="356" spans="1:21" ht="15">
      <c r="A356" s="543"/>
      <c r="B356" s="543"/>
      <c r="C356" s="525" t="s">
        <v>1975</v>
      </c>
      <c r="D356" s="556" t="s">
        <v>1849</v>
      </c>
      <c r="E356" s="557">
        <v>34413690.82</v>
      </c>
      <c r="F356" s="558" t="s">
        <v>1849</v>
      </c>
      <c r="G356" s="557">
        <v>0</v>
      </c>
      <c r="H356" s="558" t="s">
        <v>1849</v>
      </c>
      <c r="I356" s="557">
        <v>0</v>
      </c>
      <c r="J356" s="558" t="s">
        <v>1849</v>
      </c>
      <c r="K356" s="557">
        <v>0</v>
      </c>
      <c r="L356" s="558" t="s">
        <v>1849</v>
      </c>
      <c r="M356" s="557">
        <v>34413690.82</v>
      </c>
      <c r="N356" s="539"/>
      <c r="O356" s="559"/>
      <c r="P356" s="559"/>
      <c r="Q356" s="559"/>
      <c r="R356" s="560"/>
      <c r="S356" s="560"/>
      <c r="T356" s="560"/>
      <c r="U356" s="559"/>
    </row>
    <row r="357" spans="1:21" ht="15">
      <c r="A357" s="543"/>
      <c r="B357" s="543"/>
      <c r="C357" s="525" t="s">
        <v>1976</v>
      </c>
      <c r="D357" s="556" t="s">
        <v>1849</v>
      </c>
      <c r="E357" s="557">
        <v>52464792.25</v>
      </c>
      <c r="F357" s="558" t="s">
        <v>1849</v>
      </c>
      <c r="G357" s="557">
        <v>0</v>
      </c>
      <c r="H357" s="558" t="s">
        <v>1849</v>
      </c>
      <c r="I357" s="557">
        <v>111418.43</v>
      </c>
      <c r="J357" s="558" t="s">
        <v>1849</v>
      </c>
      <c r="K357" s="557">
        <v>93293.96</v>
      </c>
      <c r="L357" s="558" t="s">
        <v>1849</v>
      </c>
      <c r="M357" s="557">
        <v>52669504.64</v>
      </c>
      <c r="N357" s="539"/>
      <c r="O357" s="559"/>
      <c r="P357" s="559"/>
      <c r="Q357" s="559"/>
      <c r="R357" s="560"/>
      <c r="S357" s="560"/>
      <c r="T357" s="560"/>
      <c r="U357" s="559"/>
    </row>
    <row r="358" spans="1:21" ht="15">
      <c r="A358" s="543"/>
      <c r="B358" s="543"/>
      <c r="C358" s="525" t="s">
        <v>1977</v>
      </c>
      <c r="D358" s="556" t="s">
        <v>1849</v>
      </c>
      <c r="E358" s="557">
        <v>66188518.03</v>
      </c>
      <c r="F358" s="558" t="s">
        <v>1849</v>
      </c>
      <c r="G358" s="557">
        <v>391958.37</v>
      </c>
      <c r="H358" s="558" t="s">
        <v>1849</v>
      </c>
      <c r="I358" s="557">
        <v>165012.92</v>
      </c>
      <c r="J358" s="558" t="s">
        <v>1849</v>
      </c>
      <c r="K358" s="557">
        <v>71696.85</v>
      </c>
      <c r="L358" s="558" t="s">
        <v>1849</v>
      </c>
      <c r="M358" s="557">
        <v>66817186.17</v>
      </c>
      <c r="N358" s="539"/>
      <c r="O358" s="559"/>
      <c r="P358" s="559"/>
      <c r="Q358" s="559"/>
      <c r="R358" s="560"/>
      <c r="S358" s="560"/>
      <c r="T358" s="560"/>
      <c r="U358" s="559"/>
    </row>
    <row r="359" spans="1:21" ht="15">
      <c r="A359" s="543"/>
      <c r="B359" s="543"/>
      <c r="C359" s="525" t="s">
        <v>1978</v>
      </c>
      <c r="D359" s="556" t="s">
        <v>1849</v>
      </c>
      <c r="E359" s="557">
        <v>76364642.26</v>
      </c>
      <c r="F359" s="558" t="s">
        <v>1849</v>
      </c>
      <c r="G359" s="557">
        <v>0</v>
      </c>
      <c r="H359" s="558" t="s">
        <v>1849</v>
      </c>
      <c r="I359" s="557">
        <v>0</v>
      </c>
      <c r="J359" s="558" t="s">
        <v>1849</v>
      </c>
      <c r="K359" s="557">
        <v>0</v>
      </c>
      <c r="L359" s="558" t="s">
        <v>1849</v>
      </c>
      <c r="M359" s="557">
        <v>76364642.26</v>
      </c>
      <c r="N359" s="539"/>
      <c r="O359" s="559"/>
      <c r="P359" s="559"/>
      <c r="Q359" s="559"/>
      <c r="R359" s="560"/>
      <c r="S359" s="560"/>
      <c r="T359" s="560"/>
      <c r="U359" s="559"/>
    </row>
    <row r="360" spans="1:21" ht="15">
      <c r="A360" s="543"/>
      <c r="B360" s="543"/>
      <c r="C360" s="525" t="s">
        <v>1979</v>
      </c>
      <c r="D360" s="556" t="s">
        <v>1849</v>
      </c>
      <c r="E360" s="557">
        <v>48328215.47</v>
      </c>
      <c r="F360" s="558" t="s">
        <v>1849</v>
      </c>
      <c r="G360" s="557">
        <v>166394.54</v>
      </c>
      <c r="H360" s="558" t="s">
        <v>1849</v>
      </c>
      <c r="I360" s="557">
        <v>205299.41</v>
      </c>
      <c r="J360" s="558" t="s">
        <v>1849</v>
      </c>
      <c r="K360" s="557">
        <v>0</v>
      </c>
      <c r="L360" s="558" t="s">
        <v>1849</v>
      </c>
      <c r="M360" s="557">
        <v>48699909.42</v>
      </c>
      <c r="N360" s="539"/>
      <c r="O360" s="559"/>
      <c r="P360" s="559"/>
      <c r="Q360" s="559"/>
      <c r="R360" s="560"/>
      <c r="S360" s="560"/>
      <c r="T360" s="560"/>
      <c r="U360" s="559"/>
    </row>
    <row r="361" spans="1:21" ht="15">
      <c r="A361" s="543"/>
      <c r="B361" s="543"/>
      <c r="C361" s="525" t="s">
        <v>1980</v>
      </c>
      <c r="D361" s="556" t="s">
        <v>1849</v>
      </c>
      <c r="E361" s="557">
        <v>37606999.66</v>
      </c>
      <c r="F361" s="558" t="s">
        <v>1849</v>
      </c>
      <c r="G361" s="557">
        <v>66571.83</v>
      </c>
      <c r="H361" s="558" t="s">
        <v>1849</v>
      </c>
      <c r="I361" s="557">
        <v>0</v>
      </c>
      <c r="J361" s="558" t="s">
        <v>1849</v>
      </c>
      <c r="K361" s="557">
        <v>0</v>
      </c>
      <c r="L361" s="558" t="s">
        <v>1849</v>
      </c>
      <c r="M361" s="557">
        <v>37673571.49</v>
      </c>
      <c r="N361" s="539"/>
      <c r="O361" s="559"/>
      <c r="P361" s="559"/>
      <c r="Q361" s="559"/>
      <c r="R361" s="560"/>
      <c r="S361" s="560"/>
      <c r="T361" s="560"/>
      <c r="U361" s="559"/>
    </row>
    <row r="362" spans="1:21" ht="15">
      <c r="A362" s="543"/>
      <c r="B362" s="543"/>
      <c r="C362" s="525" t="s">
        <v>1981</v>
      </c>
      <c r="D362" s="556" t="s">
        <v>1849</v>
      </c>
      <c r="E362" s="557">
        <v>34719732.38</v>
      </c>
      <c r="F362" s="558" t="s">
        <v>1849</v>
      </c>
      <c r="G362" s="557">
        <v>0</v>
      </c>
      <c r="H362" s="558" t="s">
        <v>1849</v>
      </c>
      <c r="I362" s="557">
        <v>0</v>
      </c>
      <c r="J362" s="558" t="s">
        <v>1849</v>
      </c>
      <c r="K362" s="557">
        <v>0</v>
      </c>
      <c r="L362" s="558" t="s">
        <v>1849</v>
      </c>
      <c r="M362" s="557">
        <v>34719732.38</v>
      </c>
      <c r="N362" s="539"/>
      <c r="O362" s="559"/>
      <c r="P362" s="559"/>
      <c r="Q362" s="559"/>
      <c r="R362" s="560"/>
      <c r="S362" s="560"/>
      <c r="T362" s="560"/>
      <c r="U362" s="559"/>
    </row>
    <row r="363" spans="1:21" ht="15">
      <c r="A363" s="543"/>
      <c r="B363" s="543"/>
      <c r="C363" s="525" t="s">
        <v>1982</v>
      </c>
      <c r="D363" s="556" t="s">
        <v>1849</v>
      </c>
      <c r="E363" s="557">
        <v>30945830.98</v>
      </c>
      <c r="F363" s="558" t="s">
        <v>1849</v>
      </c>
      <c r="G363" s="557">
        <v>0</v>
      </c>
      <c r="H363" s="558" t="s">
        <v>1849</v>
      </c>
      <c r="I363" s="557">
        <v>0</v>
      </c>
      <c r="J363" s="558" t="s">
        <v>1849</v>
      </c>
      <c r="K363" s="557">
        <v>0</v>
      </c>
      <c r="L363" s="558" t="s">
        <v>1849</v>
      </c>
      <c r="M363" s="557">
        <v>30945830.98</v>
      </c>
      <c r="N363" s="539"/>
      <c r="O363" s="559"/>
      <c r="P363" s="559"/>
      <c r="Q363" s="559"/>
      <c r="R363" s="560"/>
      <c r="S363" s="560"/>
      <c r="T363" s="560"/>
      <c r="U363" s="559"/>
    </row>
    <row r="364" spans="1:21" ht="15">
      <c r="A364" s="561"/>
      <c r="B364" s="561"/>
      <c r="C364" s="525" t="s">
        <v>1983</v>
      </c>
      <c r="D364" s="556" t="s">
        <v>1849</v>
      </c>
      <c r="E364" s="557">
        <v>42041154.54</v>
      </c>
      <c r="F364" s="558" t="s">
        <v>1849</v>
      </c>
      <c r="G364" s="557">
        <v>0</v>
      </c>
      <c r="H364" s="558" t="s">
        <v>1849</v>
      </c>
      <c r="I364" s="557">
        <v>0</v>
      </c>
      <c r="J364" s="558" t="s">
        <v>1849</v>
      </c>
      <c r="K364" s="557">
        <v>0</v>
      </c>
      <c r="L364" s="558" t="s">
        <v>1849</v>
      </c>
      <c r="M364" s="557">
        <v>42041154.54</v>
      </c>
      <c r="N364" s="539"/>
      <c r="O364" s="559"/>
      <c r="P364" s="559"/>
      <c r="Q364" s="559"/>
      <c r="R364" s="560"/>
      <c r="S364" s="560"/>
      <c r="T364" s="560"/>
      <c r="U364" s="559"/>
    </row>
    <row r="365" spans="1:21" ht="15">
      <c r="A365" s="203"/>
      <c r="B365" s="203"/>
      <c r="C365" s="525" t="s">
        <v>1984</v>
      </c>
      <c r="D365" s="556" t="s">
        <v>1849</v>
      </c>
      <c r="E365" s="557">
        <v>358235.02</v>
      </c>
      <c r="F365" s="558" t="s">
        <v>1849</v>
      </c>
      <c r="G365" s="557">
        <v>0</v>
      </c>
      <c r="H365" s="558" t="s">
        <v>1849</v>
      </c>
      <c r="I365" s="557">
        <v>0</v>
      </c>
      <c r="J365" s="558" t="s">
        <v>1849</v>
      </c>
      <c r="K365" s="557">
        <v>0</v>
      </c>
      <c r="L365" s="558" t="s">
        <v>1849</v>
      </c>
      <c r="M365" s="557">
        <v>358235.02</v>
      </c>
      <c r="N365" s="539"/>
      <c r="O365" s="559"/>
      <c r="P365" s="559"/>
      <c r="Q365" s="559"/>
      <c r="R365" s="560"/>
      <c r="S365" s="560"/>
      <c r="T365" s="560"/>
      <c r="U365" s="559"/>
    </row>
    <row r="366" spans="1:21" ht="15">
      <c r="A366" s="562" t="s">
        <v>2002</v>
      </c>
      <c r="B366" s="562"/>
      <c r="C366" s="439"/>
      <c r="D366" s="439" t="s">
        <v>1849</v>
      </c>
      <c r="E366" s="563">
        <v>498003925.54</v>
      </c>
      <c r="F366" s="564" t="s">
        <v>1849</v>
      </c>
      <c r="G366" s="563">
        <v>662509.82</v>
      </c>
      <c r="H366" s="565" t="s">
        <v>1849</v>
      </c>
      <c r="I366" s="563">
        <v>481730.76</v>
      </c>
      <c r="J366" s="565" t="s">
        <v>1849</v>
      </c>
      <c r="K366" s="563">
        <v>220986.01</v>
      </c>
      <c r="L366" s="564" t="s">
        <v>1849</v>
      </c>
      <c r="M366" s="563">
        <v>499369152.13</v>
      </c>
      <c r="N366" s="573"/>
      <c r="O366" s="575"/>
      <c r="P366" s="575"/>
      <c r="Q366" s="575"/>
      <c r="R366" s="559"/>
      <c r="S366" s="560"/>
      <c r="T366" s="560"/>
      <c r="U366" s="566"/>
    </row>
    <row r="367" spans="1:20" ht="18" customHeight="1">
      <c r="A367" s="562"/>
      <c r="B367" s="562"/>
      <c r="C367" s="439"/>
      <c r="D367" s="439"/>
      <c r="E367" s="539"/>
      <c r="F367" s="539"/>
      <c r="G367" s="539"/>
      <c r="H367" s="539"/>
      <c r="I367" s="539"/>
      <c r="J367" s="539"/>
      <c r="K367" s="539"/>
      <c r="L367" s="539"/>
      <c r="M367" s="539"/>
      <c r="N367" s="573"/>
      <c r="R367" s="539"/>
      <c r="S367" s="549"/>
      <c r="T367" s="549"/>
    </row>
    <row r="368" spans="1:20" ht="15">
      <c r="A368" s="464"/>
      <c r="B368" s="464"/>
      <c r="C368" s="464"/>
      <c r="D368" s="464" t="s">
        <v>1849</v>
      </c>
      <c r="E368" s="860" t="s">
        <v>1871</v>
      </c>
      <c r="F368" s="860"/>
      <c r="G368" s="860"/>
      <c r="H368" s="860"/>
      <c r="I368" s="860"/>
      <c r="J368" s="860"/>
      <c r="K368" s="860"/>
      <c r="L368" s="860"/>
      <c r="M368" s="860"/>
      <c r="N368" s="388"/>
      <c r="R368" s="388"/>
      <c r="S368" s="549"/>
      <c r="T368" s="549"/>
    </row>
    <row r="369" spans="1:20" ht="15">
      <c r="A369" s="464"/>
      <c r="B369" s="464"/>
      <c r="C369" s="464"/>
      <c r="D369" s="464" t="s">
        <v>1849</v>
      </c>
      <c r="E369" s="569" t="s">
        <v>1988</v>
      </c>
      <c r="F369" s="569" t="s">
        <v>1849</v>
      </c>
      <c r="G369" s="569" t="s">
        <v>1849</v>
      </c>
      <c r="H369" s="569" t="s">
        <v>1849</v>
      </c>
      <c r="I369" s="569" t="s">
        <v>1849</v>
      </c>
      <c r="J369" s="569" t="s">
        <v>1849</v>
      </c>
      <c r="K369" s="569" t="s">
        <v>1849</v>
      </c>
      <c r="L369" s="569" t="s">
        <v>1849</v>
      </c>
      <c r="M369" s="569" t="s">
        <v>1849</v>
      </c>
      <c r="N369" s="548"/>
      <c r="R369" s="548"/>
      <c r="S369" s="549"/>
      <c r="T369" s="549"/>
    </row>
    <row r="370" spans="1:20" ht="15">
      <c r="A370" s="464"/>
      <c r="B370" s="464"/>
      <c r="C370" s="464"/>
      <c r="D370" s="464" t="s">
        <v>1849</v>
      </c>
      <c r="E370" s="569" t="s">
        <v>1989</v>
      </c>
      <c r="F370" s="569" t="s">
        <v>1849</v>
      </c>
      <c r="G370" s="569" t="s">
        <v>1990</v>
      </c>
      <c r="H370" s="569" t="s">
        <v>1849</v>
      </c>
      <c r="I370" s="569" t="s">
        <v>1991</v>
      </c>
      <c r="J370" s="569" t="s">
        <v>1849</v>
      </c>
      <c r="K370" s="569" t="s">
        <v>1992</v>
      </c>
      <c r="L370" s="569" t="s">
        <v>1849</v>
      </c>
      <c r="M370" s="569" t="s">
        <v>1849</v>
      </c>
      <c r="N370" s="548"/>
      <c r="O370" s="548"/>
      <c r="P370" s="548"/>
      <c r="Q370" s="548"/>
      <c r="R370" s="548"/>
      <c r="S370" s="548"/>
      <c r="T370" s="548"/>
    </row>
    <row r="371" spans="1:21" ht="15">
      <c r="A371" s="439" t="s">
        <v>1879</v>
      </c>
      <c r="B371" s="439"/>
      <c r="C371" s="439" t="s">
        <v>1969</v>
      </c>
      <c r="D371" s="550" t="s">
        <v>1849</v>
      </c>
      <c r="E371" s="570" t="s">
        <v>1993</v>
      </c>
      <c r="F371" s="569" t="s">
        <v>1849</v>
      </c>
      <c r="G371" s="570" t="s">
        <v>1993</v>
      </c>
      <c r="H371" s="569" t="s">
        <v>1849</v>
      </c>
      <c r="I371" s="570" t="s">
        <v>1993</v>
      </c>
      <c r="J371" s="569" t="s">
        <v>1849</v>
      </c>
      <c r="K371" s="570" t="s">
        <v>1993</v>
      </c>
      <c r="L371" s="569" t="s">
        <v>1849</v>
      </c>
      <c r="M371" s="571" t="s">
        <v>264</v>
      </c>
      <c r="N371" s="553"/>
      <c r="O371" s="553"/>
      <c r="P371" s="553"/>
      <c r="Q371" s="553"/>
      <c r="R371" s="553"/>
      <c r="S371" s="553"/>
      <c r="T371" s="553"/>
      <c r="U371" s="554"/>
    </row>
    <row r="372" spans="1:21" ht="15">
      <c r="A372" s="555" t="s">
        <v>2003</v>
      </c>
      <c r="B372" s="555"/>
      <c r="C372" s="525" t="s">
        <v>1971</v>
      </c>
      <c r="D372" s="556" t="s">
        <v>1849</v>
      </c>
      <c r="E372" s="557">
        <v>880997.15</v>
      </c>
      <c r="F372" s="558" t="s">
        <v>1849</v>
      </c>
      <c r="G372" s="557">
        <v>0</v>
      </c>
      <c r="H372" s="558" t="s">
        <v>1849</v>
      </c>
      <c r="I372" s="557">
        <v>0</v>
      </c>
      <c r="J372" s="558" t="s">
        <v>1849</v>
      </c>
      <c r="K372" s="557">
        <v>0</v>
      </c>
      <c r="L372" s="558" t="s">
        <v>1849</v>
      </c>
      <c r="M372" s="557">
        <v>880997.15</v>
      </c>
      <c r="N372" s="539"/>
      <c r="O372" s="539"/>
      <c r="P372" s="539"/>
      <c r="Q372" s="539"/>
      <c r="R372" s="560"/>
      <c r="S372" s="560"/>
      <c r="T372" s="560"/>
      <c r="U372" s="559"/>
    </row>
    <row r="373" spans="1:21" ht="15">
      <c r="A373" s="555" t="s">
        <v>2004</v>
      </c>
      <c r="B373" s="183"/>
      <c r="C373" s="525" t="s">
        <v>1972</v>
      </c>
      <c r="D373" s="556" t="s">
        <v>1849</v>
      </c>
      <c r="E373" s="557">
        <v>0</v>
      </c>
      <c r="F373" s="558" t="s">
        <v>1849</v>
      </c>
      <c r="G373" s="557">
        <v>0</v>
      </c>
      <c r="H373" s="558" t="s">
        <v>1849</v>
      </c>
      <c r="I373" s="557">
        <v>0</v>
      </c>
      <c r="J373" s="558" t="s">
        <v>1849</v>
      </c>
      <c r="K373" s="557">
        <v>0</v>
      </c>
      <c r="L373" s="558" t="s">
        <v>1849</v>
      </c>
      <c r="M373" s="557">
        <v>0</v>
      </c>
      <c r="N373" s="539"/>
      <c r="O373" s="539"/>
      <c r="P373" s="539"/>
      <c r="Q373" s="539"/>
      <c r="R373" s="560"/>
      <c r="S373" s="560"/>
      <c r="T373" s="560"/>
      <c r="U373" s="559"/>
    </row>
    <row r="374" spans="1:21" ht="15">
      <c r="A374" s="543"/>
      <c r="B374" s="543"/>
      <c r="C374" s="525" t="s">
        <v>1973</v>
      </c>
      <c r="D374" s="556" t="s">
        <v>1849</v>
      </c>
      <c r="E374" s="557">
        <v>190182.8</v>
      </c>
      <c r="F374" s="558" t="s">
        <v>1849</v>
      </c>
      <c r="G374" s="557">
        <v>0</v>
      </c>
      <c r="H374" s="558" t="s">
        <v>1849</v>
      </c>
      <c r="I374" s="557">
        <v>0</v>
      </c>
      <c r="J374" s="558" t="s">
        <v>1849</v>
      </c>
      <c r="K374" s="557">
        <v>0</v>
      </c>
      <c r="L374" s="558" t="s">
        <v>1849</v>
      </c>
      <c r="M374" s="557">
        <v>190182.8</v>
      </c>
      <c r="N374" s="539"/>
      <c r="O374" s="539"/>
      <c r="P374" s="539"/>
      <c r="Q374" s="539"/>
      <c r="R374" s="560"/>
      <c r="S374" s="560"/>
      <c r="T374" s="560"/>
      <c r="U374" s="559"/>
    </row>
    <row r="375" spans="1:21" ht="15">
      <c r="A375" s="543"/>
      <c r="B375" s="543"/>
      <c r="C375" s="525" t="s">
        <v>1974</v>
      </c>
      <c r="D375" s="556" t="s">
        <v>1849</v>
      </c>
      <c r="E375" s="557">
        <v>192133.31</v>
      </c>
      <c r="F375" s="558" t="s">
        <v>1849</v>
      </c>
      <c r="G375" s="557">
        <v>0</v>
      </c>
      <c r="H375" s="558" t="s">
        <v>1849</v>
      </c>
      <c r="I375" s="557">
        <v>0</v>
      </c>
      <c r="J375" s="558" t="s">
        <v>1849</v>
      </c>
      <c r="K375" s="557">
        <v>0</v>
      </c>
      <c r="L375" s="558" t="s">
        <v>1849</v>
      </c>
      <c r="M375" s="557">
        <v>192133.31</v>
      </c>
      <c r="N375" s="539"/>
      <c r="O375" s="539"/>
      <c r="P375" s="539"/>
      <c r="Q375" s="539"/>
      <c r="R375" s="560"/>
      <c r="S375" s="560"/>
      <c r="T375" s="560"/>
      <c r="U375" s="559"/>
    </row>
    <row r="376" spans="1:21" ht="15">
      <c r="A376" s="543"/>
      <c r="B376" s="543"/>
      <c r="C376" s="525" t="s">
        <v>1975</v>
      </c>
      <c r="D376" s="556" t="s">
        <v>1849</v>
      </c>
      <c r="E376" s="557">
        <v>556161.11</v>
      </c>
      <c r="F376" s="558" t="s">
        <v>1849</v>
      </c>
      <c r="G376" s="557">
        <v>0</v>
      </c>
      <c r="H376" s="558" t="s">
        <v>1849</v>
      </c>
      <c r="I376" s="557">
        <v>0</v>
      </c>
      <c r="J376" s="558" t="s">
        <v>1849</v>
      </c>
      <c r="K376" s="557">
        <v>0</v>
      </c>
      <c r="L376" s="558" t="s">
        <v>1849</v>
      </c>
      <c r="M376" s="557">
        <v>556161.11</v>
      </c>
      <c r="N376" s="539"/>
      <c r="O376" s="539"/>
      <c r="P376" s="539"/>
      <c r="Q376" s="539"/>
      <c r="R376" s="560"/>
      <c r="S376" s="560"/>
      <c r="T376" s="560"/>
      <c r="U376" s="559"/>
    </row>
    <row r="377" spans="1:21" ht="15">
      <c r="A377" s="543"/>
      <c r="B377" s="543"/>
      <c r="C377" s="525" t="s">
        <v>1976</v>
      </c>
      <c r="D377" s="556" t="s">
        <v>1849</v>
      </c>
      <c r="E377" s="557">
        <v>273859.36</v>
      </c>
      <c r="F377" s="558" t="s">
        <v>1849</v>
      </c>
      <c r="G377" s="557">
        <v>0</v>
      </c>
      <c r="H377" s="558" t="s">
        <v>1849</v>
      </c>
      <c r="I377" s="557">
        <v>0</v>
      </c>
      <c r="J377" s="558" t="s">
        <v>1849</v>
      </c>
      <c r="K377" s="557">
        <v>0</v>
      </c>
      <c r="L377" s="558" t="s">
        <v>1849</v>
      </c>
      <c r="M377" s="557">
        <v>273859.36</v>
      </c>
      <c r="N377" s="539"/>
      <c r="O377" s="539"/>
      <c r="P377" s="539"/>
      <c r="Q377" s="539"/>
      <c r="R377" s="560"/>
      <c r="S377" s="560"/>
      <c r="T377" s="560"/>
      <c r="U377" s="559"/>
    </row>
    <row r="378" spans="1:21" ht="15">
      <c r="A378" s="543"/>
      <c r="B378" s="543"/>
      <c r="C378" s="525" t="s">
        <v>1977</v>
      </c>
      <c r="D378" s="556" t="s">
        <v>1849</v>
      </c>
      <c r="E378" s="557">
        <v>291979.68</v>
      </c>
      <c r="F378" s="558" t="s">
        <v>1849</v>
      </c>
      <c r="G378" s="557">
        <v>0</v>
      </c>
      <c r="H378" s="558" t="s">
        <v>1849</v>
      </c>
      <c r="I378" s="557">
        <v>0</v>
      </c>
      <c r="J378" s="558" t="s">
        <v>1849</v>
      </c>
      <c r="K378" s="557">
        <v>0</v>
      </c>
      <c r="L378" s="558" t="s">
        <v>1849</v>
      </c>
      <c r="M378" s="557">
        <v>291979.68</v>
      </c>
      <c r="N378" s="539"/>
      <c r="O378" s="539"/>
      <c r="P378" s="539"/>
      <c r="Q378" s="539"/>
      <c r="R378" s="560"/>
      <c r="S378" s="560"/>
      <c r="T378" s="560"/>
      <c r="U378" s="559"/>
    </row>
    <row r="379" spans="1:21" ht="15">
      <c r="A379" s="543"/>
      <c r="B379" s="543"/>
      <c r="C379" s="525" t="s">
        <v>1978</v>
      </c>
      <c r="D379" s="556" t="s">
        <v>1849</v>
      </c>
      <c r="E379" s="557">
        <v>0</v>
      </c>
      <c r="F379" s="558" t="s">
        <v>1849</v>
      </c>
      <c r="G379" s="557">
        <v>0</v>
      </c>
      <c r="H379" s="558" t="s">
        <v>1849</v>
      </c>
      <c r="I379" s="557">
        <v>0</v>
      </c>
      <c r="J379" s="558" t="s">
        <v>1849</v>
      </c>
      <c r="K379" s="557">
        <v>0</v>
      </c>
      <c r="L379" s="558" t="s">
        <v>1849</v>
      </c>
      <c r="M379" s="557">
        <v>0</v>
      </c>
      <c r="N379" s="539"/>
      <c r="O379" s="539"/>
      <c r="P379" s="539"/>
      <c r="Q379" s="539"/>
      <c r="R379" s="560"/>
      <c r="S379" s="560"/>
      <c r="T379" s="560"/>
      <c r="U379" s="559"/>
    </row>
    <row r="380" spans="1:21" ht="15">
      <c r="A380" s="543"/>
      <c r="B380" s="543"/>
      <c r="C380" s="525" t="s">
        <v>1979</v>
      </c>
      <c r="D380" s="556" t="s">
        <v>1849</v>
      </c>
      <c r="E380" s="557">
        <v>0</v>
      </c>
      <c r="F380" s="558" t="s">
        <v>1849</v>
      </c>
      <c r="G380" s="557">
        <v>0</v>
      </c>
      <c r="H380" s="558" t="s">
        <v>1849</v>
      </c>
      <c r="I380" s="557">
        <v>0</v>
      </c>
      <c r="J380" s="558" t="s">
        <v>1849</v>
      </c>
      <c r="K380" s="557">
        <v>0</v>
      </c>
      <c r="L380" s="558" t="s">
        <v>1849</v>
      </c>
      <c r="M380" s="557">
        <v>0</v>
      </c>
      <c r="N380" s="539"/>
      <c r="O380" s="539"/>
      <c r="P380" s="539"/>
      <c r="Q380" s="539"/>
      <c r="R380" s="560"/>
      <c r="S380" s="560"/>
      <c r="T380" s="560"/>
      <c r="U380" s="559"/>
    </row>
    <row r="381" spans="1:21" ht="15">
      <c r="A381" s="543"/>
      <c r="B381" s="543"/>
      <c r="C381" s="525" t="s">
        <v>1980</v>
      </c>
      <c r="D381" s="556" t="s">
        <v>1849</v>
      </c>
      <c r="E381" s="557">
        <v>0</v>
      </c>
      <c r="F381" s="558" t="s">
        <v>1849</v>
      </c>
      <c r="G381" s="557">
        <v>0</v>
      </c>
      <c r="H381" s="558" t="s">
        <v>1849</v>
      </c>
      <c r="I381" s="557">
        <v>0</v>
      </c>
      <c r="J381" s="558" t="s">
        <v>1849</v>
      </c>
      <c r="K381" s="557">
        <v>0</v>
      </c>
      <c r="L381" s="558" t="s">
        <v>1849</v>
      </c>
      <c r="M381" s="557">
        <v>0</v>
      </c>
      <c r="N381" s="539"/>
      <c r="O381" s="539"/>
      <c r="P381" s="539"/>
      <c r="Q381" s="539"/>
      <c r="R381" s="560"/>
      <c r="S381" s="560"/>
      <c r="T381" s="560"/>
      <c r="U381" s="559"/>
    </row>
    <row r="382" spans="1:21" ht="15">
      <c r="A382" s="543"/>
      <c r="B382" s="543"/>
      <c r="C382" s="525" t="s">
        <v>1981</v>
      </c>
      <c r="D382" s="556" t="s">
        <v>1849</v>
      </c>
      <c r="E382" s="557">
        <v>0</v>
      </c>
      <c r="F382" s="558" t="s">
        <v>1849</v>
      </c>
      <c r="G382" s="557">
        <v>0</v>
      </c>
      <c r="H382" s="558" t="s">
        <v>1849</v>
      </c>
      <c r="I382" s="557">
        <v>0</v>
      </c>
      <c r="J382" s="558" t="s">
        <v>1849</v>
      </c>
      <c r="K382" s="557">
        <v>0</v>
      </c>
      <c r="L382" s="558" t="s">
        <v>1849</v>
      </c>
      <c r="M382" s="557">
        <v>0</v>
      </c>
      <c r="N382" s="539"/>
      <c r="O382" s="539"/>
      <c r="P382" s="539"/>
      <c r="Q382" s="539"/>
      <c r="R382" s="560"/>
      <c r="S382" s="560"/>
      <c r="T382" s="560"/>
      <c r="U382" s="559"/>
    </row>
    <row r="383" spans="1:21" ht="15">
      <c r="A383" s="543"/>
      <c r="B383" s="543"/>
      <c r="C383" s="525" t="s">
        <v>1982</v>
      </c>
      <c r="D383" s="556" t="s">
        <v>1849</v>
      </c>
      <c r="E383" s="557">
        <v>0</v>
      </c>
      <c r="F383" s="558" t="s">
        <v>1849</v>
      </c>
      <c r="G383" s="557">
        <v>0</v>
      </c>
      <c r="H383" s="558" t="s">
        <v>1849</v>
      </c>
      <c r="I383" s="557">
        <v>0</v>
      </c>
      <c r="J383" s="558" t="s">
        <v>1849</v>
      </c>
      <c r="K383" s="557">
        <v>0</v>
      </c>
      <c r="L383" s="558" t="s">
        <v>1849</v>
      </c>
      <c r="M383" s="557">
        <v>0</v>
      </c>
      <c r="N383" s="539"/>
      <c r="O383" s="539"/>
      <c r="P383" s="539"/>
      <c r="Q383" s="539"/>
      <c r="R383" s="560"/>
      <c r="S383" s="560"/>
      <c r="T383" s="560"/>
      <c r="U383" s="559"/>
    </row>
    <row r="384" spans="1:21" ht="15">
      <c r="A384" s="561"/>
      <c r="B384" s="561"/>
      <c r="C384" s="525" t="s">
        <v>1983</v>
      </c>
      <c r="D384" s="556" t="s">
        <v>1849</v>
      </c>
      <c r="E384" s="557">
        <v>0</v>
      </c>
      <c r="F384" s="558" t="s">
        <v>1849</v>
      </c>
      <c r="G384" s="557">
        <v>0</v>
      </c>
      <c r="H384" s="558" t="s">
        <v>1849</v>
      </c>
      <c r="I384" s="557">
        <v>0</v>
      </c>
      <c r="J384" s="558" t="s">
        <v>1849</v>
      </c>
      <c r="K384" s="557">
        <v>0</v>
      </c>
      <c r="L384" s="558" t="s">
        <v>1849</v>
      </c>
      <c r="M384" s="557">
        <v>0</v>
      </c>
      <c r="N384" s="538"/>
      <c r="O384" s="538"/>
      <c r="P384" s="538"/>
      <c r="Q384" s="538"/>
      <c r="R384" s="560"/>
      <c r="S384" s="560"/>
      <c r="T384" s="560"/>
      <c r="U384" s="559"/>
    </row>
    <row r="385" spans="1:21" ht="15">
      <c r="A385" s="203"/>
      <c r="B385" s="203"/>
      <c r="C385" s="525" t="s">
        <v>1984</v>
      </c>
      <c r="D385" s="556" t="s">
        <v>1849</v>
      </c>
      <c r="E385" s="557">
        <v>0</v>
      </c>
      <c r="F385" s="558" t="s">
        <v>1849</v>
      </c>
      <c r="G385" s="557">
        <v>0</v>
      </c>
      <c r="H385" s="558" t="s">
        <v>1849</v>
      </c>
      <c r="I385" s="557">
        <v>0</v>
      </c>
      <c r="J385" s="558" t="s">
        <v>1849</v>
      </c>
      <c r="K385" s="557">
        <v>0</v>
      </c>
      <c r="L385" s="558" t="s">
        <v>1849</v>
      </c>
      <c r="M385" s="557">
        <v>0</v>
      </c>
      <c r="N385" s="538"/>
      <c r="O385" s="538"/>
      <c r="P385" s="538"/>
      <c r="Q385" s="538"/>
      <c r="R385" s="560"/>
      <c r="S385" s="560"/>
      <c r="T385" s="560"/>
      <c r="U385" s="559"/>
    </row>
    <row r="386" spans="1:21" ht="15">
      <c r="A386" s="562" t="s">
        <v>2005</v>
      </c>
      <c r="B386" s="562"/>
      <c r="C386" s="562"/>
      <c r="D386" s="562" t="s">
        <v>1849</v>
      </c>
      <c r="E386" s="563">
        <v>2385313.41</v>
      </c>
      <c r="F386" s="564" t="s">
        <v>1849</v>
      </c>
      <c r="G386" s="563">
        <v>0</v>
      </c>
      <c r="H386" s="565" t="s">
        <v>1849</v>
      </c>
      <c r="I386" s="563">
        <v>0</v>
      </c>
      <c r="J386" s="565" t="s">
        <v>1849</v>
      </c>
      <c r="K386" s="563">
        <v>0</v>
      </c>
      <c r="L386" s="564" t="s">
        <v>1849</v>
      </c>
      <c r="M386" s="563">
        <v>2385313.41</v>
      </c>
      <c r="N386" s="573"/>
      <c r="R386" s="575"/>
      <c r="S386" s="560"/>
      <c r="T386" s="560"/>
      <c r="U386" s="566"/>
    </row>
    <row r="387" spans="1:20" ht="19.9" customHeight="1">
      <c r="A387" s="562"/>
      <c r="B387" s="562"/>
      <c r="C387" s="562"/>
      <c r="D387" s="562"/>
      <c r="E387" s="576"/>
      <c r="F387" s="577"/>
      <c r="G387" s="576"/>
      <c r="H387" s="578"/>
      <c r="I387" s="576"/>
      <c r="J387" s="578"/>
      <c r="K387" s="528"/>
      <c r="L387" s="578"/>
      <c r="M387" s="576"/>
      <c r="N387" s="573"/>
      <c r="R387" s="573"/>
      <c r="S387" s="549"/>
      <c r="T387" s="549"/>
    </row>
    <row r="388" spans="1:20" ht="15">
      <c r="A388" s="562" t="s">
        <v>1849</v>
      </c>
      <c r="B388" s="562" t="s">
        <v>1849</v>
      </c>
      <c r="C388" s="562" t="s">
        <v>1849</v>
      </c>
      <c r="D388" s="562" t="s">
        <v>1849</v>
      </c>
      <c r="E388" s="576" t="s">
        <v>1849</v>
      </c>
      <c r="F388" s="577" t="s">
        <v>1849</v>
      </c>
      <c r="G388" s="576" t="s">
        <v>1849</v>
      </c>
      <c r="H388" s="578" t="s">
        <v>1849</v>
      </c>
      <c r="I388" s="576" t="s">
        <v>1849</v>
      </c>
      <c r="J388" s="578" t="s">
        <v>1849</v>
      </c>
      <c r="K388" s="528" t="s">
        <v>1849</v>
      </c>
      <c r="L388" s="578" t="s">
        <v>1849</v>
      </c>
      <c r="M388" s="576" t="s">
        <v>1849</v>
      </c>
      <c r="N388" s="573"/>
      <c r="R388" s="573"/>
      <c r="S388" s="549"/>
      <c r="T388" s="549"/>
    </row>
    <row r="389" spans="1:20" ht="15">
      <c r="A389" s="562" t="s">
        <v>1849</v>
      </c>
      <c r="B389" s="562" t="s">
        <v>1849</v>
      </c>
      <c r="C389" s="562" t="s">
        <v>1849</v>
      </c>
      <c r="D389" s="562" t="s">
        <v>1849</v>
      </c>
      <c r="E389" s="576" t="s">
        <v>1849</v>
      </c>
      <c r="F389" s="577" t="s">
        <v>1849</v>
      </c>
      <c r="G389" s="576" t="s">
        <v>1849</v>
      </c>
      <c r="H389" s="578" t="s">
        <v>1849</v>
      </c>
      <c r="I389" s="576" t="s">
        <v>1849</v>
      </c>
      <c r="J389" s="578" t="s">
        <v>1849</v>
      </c>
      <c r="K389" s="528" t="s">
        <v>1849</v>
      </c>
      <c r="L389" s="578" t="s">
        <v>1849</v>
      </c>
      <c r="M389" s="576" t="s">
        <v>1849</v>
      </c>
      <c r="N389" s="573"/>
      <c r="R389" s="573"/>
      <c r="S389" s="549"/>
      <c r="T389" s="549"/>
    </row>
    <row r="390" spans="1:20" ht="15">
      <c r="A390" s="562" t="s">
        <v>1849</v>
      </c>
      <c r="B390" s="562" t="s">
        <v>1849</v>
      </c>
      <c r="C390" s="562" t="s">
        <v>1849</v>
      </c>
      <c r="D390" s="562" t="s">
        <v>1849</v>
      </c>
      <c r="E390" s="576" t="s">
        <v>1849</v>
      </c>
      <c r="F390" s="577" t="s">
        <v>1849</v>
      </c>
      <c r="G390" s="576" t="s">
        <v>1849</v>
      </c>
      <c r="H390" s="578" t="s">
        <v>1849</v>
      </c>
      <c r="I390" s="576" t="s">
        <v>1849</v>
      </c>
      <c r="J390" s="578" t="s">
        <v>1849</v>
      </c>
      <c r="K390" s="528" t="s">
        <v>1849</v>
      </c>
      <c r="L390" s="578" t="s">
        <v>1849</v>
      </c>
      <c r="M390" s="576" t="s">
        <v>1849</v>
      </c>
      <c r="N390" s="573"/>
      <c r="R390" s="573"/>
      <c r="S390" s="549"/>
      <c r="T390" s="549"/>
    </row>
    <row r="391" spans="1:20" ht="15">
      <c r="A391" s="562" t="s">
        <v>1849</v>
      </c>
      <c r="B391" s="562" t="s">
        <v>1849</v>
      </c>
      <c r="C391" s="562" t="s">
        <v>1849</v>
      </c>
      <c r="D391" s="562" t="s">
        <v>1849</v>
      </c>
      <c r="E391" s="576" t="s">
        <v>1849</v>
      </c>
      <c r="F391" s="577" t="s">
        <v>1849</v>
      </c>
      <c r="G391" s="576" t="s">
        <v>1849</v>
      </c>
      <c r="H391" s="578" t="s">
        <v>1849</v>
      </c>
      <c r="I391" s="576" t="s">
        <v>1849</v>
      </c>
      <c r="J391" s="578" t="s">
        <v>1849</v>
      </c>
      <c r="K391" s="528" t="s">
        <v>1849</v>
      </c>
      <c r="L391" s="578" t="s">
        <v>1849</v>
      </c>
      <c r="M391" s="576" t="s">
        <v>1849</v>
      </c>
      <c r="N391" s="573"/>
      <c r="R391" s="573"/>
      <c r="S391" s="549"/>
      <c r="T391" s="549"/>
    </row>
    <row r="392" spans="1:20" ht="15">
      <c r="A392" s="562" t="s">
        <v>1849</v>
      </c>
      <c r="B392" s="562" t="s">
        <v>1849</v>
      </c>
      <c r="C392" s="562" t="s">
        <v>1849</v>
      </c>
      <c r="D392" s="562" t="s">
        <v>1849</v>
      </c>
      <c r="E392" s="576" t="s">
        <v>1849</v>
      </c>
      <c r="F392" s="577" t="s">
        <v>1849</v>
      </c>
      <c r="G392" s="576" t="s">
        <v>1849</v>
      </c>
      <c r="H392" s="578" t="s">
        <v>1849</v>
      </c>
      <c r="I392" s="576" t="s">
        <v>1849</v>
      </c>
      <c r="J392" s="578" t="s">
        <v>1849</v>
      </c>
      <c r="K392" s="528" t="s">
        <v>1849</v>
      </c>
      <c r="L392" s="578" t="s">
        <v>1849</v>
      </c>
      <c r="M392" s="576" t="s">
        <v>1849</v>
      </c>
      <c r="N392" s="573"/>
      <c r="R392" s="573"/>
      <c r="S392" s="549"/>
      <c r="T392" s="549"/>
    </row>
    <row r="393" spans="1:20" ht="15">
      <c r="A393" s="562" t="s">
        <v>1849</v>
      </c>
      <c r="B393" s="562" t="s">
        <v>1849</v>
      </c>
      <c r="C393" s="562" t="s">
        <v>1849</v>
      </c>
      <c r="D393" s="562" t="s">
        <v>1849</v>
      </c>
      <c r="E393" s="576" t="s">
        <v>1849</v>
      </c>
      <c r="F393" s="577" t="s">
        <v>1849</v>
      </c>
      <c r="G393" s="576" t="s">
        <v>1849</v>
      </c>
      <c r="H393" s="578" t="s">
        <v>1849</v>
      </c>
      <c r="I393" s="576" t="s">
        <v>1849</v>
      </c>
      <c r="J393" s="578" t="s">
        <v>1849</v>
      </c>
      <c r="K393" s="528" t="s">
        <v>1849</v>
      </c>
      <c r="L393" s="578" t="s">
        <v>1849</v>
      </c>
      <c r="M393" s="576" t="s">
        <v>1849</v>
      </c>
      <c r="N393" s="573"/>
      <c r="R393" s="573"/>
      <c r="S393" s="549"/>
      <c r="T393" s="549"/>
    </row>
    <row r="394" spans="1:20" ht="15">
      <c r="A394" s="562" t="s">
        <v>1849</v>
      </c>
      <c r="B394" s="562" t="s">
        <v>1849</v>
      </c>
      <c r="C394" s="562" t="s">
        <v>1849</v>
      </c>
      <c r="D394" s="562" t="s">
        <v>1849</v>
      </c>
      <c r="E394" s="576" t="s">
        <v>1849</v>
      </c>
      <c r="F394" s="577" t="s">
        <v>1849</v>
      </c>
      <c r="G394" s="576" t="s">
        <v>1849</v>
      </c>
      <c r="H394" s="578" t="s">
        <v>1849</v>
      </c>
      <c r="I394" s="576" t="s">
        <v>1849</v>
      </c>
      <c r="J394" s="578" t="s">
        <v>1849</v>
      </c>
      <c r="K394" s="528" t="s">
        <v>1849</v>
      </c>
      <c r="L394" s="578" t="s">
        <v>1849</v>
      </c>
      <c r="M394" s="576" t="s">
        <v>1849</v>
      </c>
      <c r="N394" s="573"/>
      <c r="R394" s="573"/>
      <c r="S394" s="549"/>
      <c r="T394" s="549"/>
    </row>
    <row r="395" spans="1:20" ht="15">
      <c r="A395" s="562" t="s">
        <v>1849</v>
      </c>
      <c r="B395" s="562" t="s">
        <v>1849</v>
      </c>
      <c r="C395" s="562" t="s">
        <v>1849</v>
      </c>
      <c r="D395" s="562" t="s">
        <v>1849</v>
      </c>
      <c r="E395" s="576" t="s">
        <v>1849</v>
      </c>
      <c r="F395" s="577" t="s">
        <v>1849</v>
      </c>
      <c r="G395" s="576" t="s">
        <v>1849</v>
      </c>
      <c r="H395" s="578" t="s">
        <v>1849</v>
      </c>
      <c r="I395" s="576" t="s">
        <v>1849</v>
      </c>
      <c r="J395" s="578" t="s">
        <v>1849</v>
      </c>
      <c r="K395" s="528" t="s">
        <v>1849</v>
      </c>
      <c r="L395" s="578" t="s">
        <v>1849</v>
      </c>
      <c r="M395" s="576" t="s">
        <v>1849</v>
      </c>
      <c r="N395" s="573"/>
      <c r="R395" s="573"/>
      <c r="S395" s="549"/>
      <c r="T395" s="549"/>
    </row>
    <row r="396" spans="1:20" ht="15">
      <c r="A396" s="562" t="s">
        <v>1849</v>
      </c>
      <c r="B396" s="562" t="s">
        <v>1849</v>
      </c>
      <c r="C396" s="562" t="s">
        <v>1849</v>
      </c>
      <c r="D396" s="562" t="s">
        <v>1849</v>
      </c>
      <c r="E396" s="576" t="s">
        <v>1849</v>
      </c>
      <c r="F396" s="577" t="s">
        <v>1849</v>
      </c>
      <c r="G396" s="576" t="s">
        <v>1849</v>
      </c>
      <c r="H396" s="578" t="s">
        <v>1849</v>
      </c>
      <c r="I396" s="576" t="s">
        <v>1849</v>
      </c>
      <c r="J396" s="578" t="s">
        <v>1849</v>
      </c>
      <c r="K396" s="528" t="s">
        <v>1849</v>
      </c>
      <c r="L396" s="578" t="s">
        <v>1849</v>
      </c>
      <c r="M396" s="576" t="s">
        <v>1849</v>
      </c>
      <c r="N396" s="573"/>
      <c r="R396" s="573"/>
      <c r="S396" s="549"/>
      <c r="T396" s="549"/>
    </row>
    <row r="397" spans="1:20" ht="15">
      <c r="A397" s="562" t="s">
        <v>1849</v>
      </c>
      <c r="B397" s="562" t="s">
        <v>1849</v>
      </c>
      <c r="C397" s="562" t="s">
        <v>1849</v>
      </c>
      <c r="D397" s="562" t="s">
        <v>1849</v>
      </c>
      <c r="E397" s="576" t="s">
        <v>1849</v>
      </c>
      <c r="F397" s="577" t="s">
        <v>1849</v>
      </c>
      <c r="G397" s="576" t="s">
        <v>1849</v>
      </c>
      <c r="H397" s="578" t="s">
        <v>1849</v>
      </c>
      <c r="I397" s="576" t="s">
        <v>1849</v>
      </c>
      <c r="J397" s="578" t="s">
        <v>1849</v>
      </c>
      <c r="K397" s="528" t="s">
        <v>1849</v>
      </c>
      <c r="L397" s="578" t="s">
        <v>1849</v>
      </c>
      <c r="M397" s="576" t="s">
        <v>1849</v>
      </c>
      <c r="N397" s="573"/>
      <c r="R397" s="573"/>
      <c r="S397" s="549"/>
      <c r="T397" s="549"/>
    </row>
    <row r="398" spans="1:20" ht="15">
      <c r="A398" s="562" t="s">
        <v>1849</v>
      </c>
      <c r="B398" s="562" t="s">
        <v>1849</v>
      </c>
      <c r="C398" s="562" t="s">
        <v>1849</v>
      </c>
      <c r="D398" s="562" t="s">
        <v>1849</v>
      </c>
      <c r="E398" s="576" t="s">
        <v>1849</v>
      </c>
      <c r="F398" s="577" t="s">
        <v>1849</v>
      </c>
      <c r="G398" s="576" t="s">
        <v>1849</v>
      </c>
      <c r="H398" s="578" t="s">
        <v>1849</v>
      </c>
      <c r="I398" s="576" t="s">
        <v>1849</v>
      </c>
      <c r="J398" s="578" t="s">
        <v>1849</v>
      </c>
      <c r="K398" s="528" t="s">
        <v>1849</v>
      </c>
      <c r="L398" s="578" t="s">
        <v>1849</v>
      </c>
      <c r="M398" s="576" t="s">
        <v>1849</v>
      </c>
      <c r="N398" s="573"/>
      <c r="R398" s="573"/>
      <c r="S398" s="549"/>
      <c r="T398" s="549"/>
    </row>
    <row r="399" spans="1:20" ht="15">
      <c r="A399" s="473" t="s">
        <v>1849</v>
      </c>
      <c r="B399" s="473" t="s">
        <v>1849</v>
      </c>
      <c r="C399" s="473" t="s">
        <v>1849</v>
      </c>
      <c r="D399" s="473" t="s">
        <v>1849</v>
      </c>
      <c r="E399" s="474" t="s">
        <v>1849</v>
      </c>
      <c r="F399" s="475" t="s">
        <v>1849</v>
      </c>
      <c r="G399" s="476" t="s">
        <v>1849</v>
      </c>
      <c r="H399" s="477" t="s">
        <v>1849</v>
      </c>
      <c r="I399" s="477" t="s">
        <v>1849</v>
      </c>
      <c r="J399" s="478" t="s">
        <v>1849</v>
      </c>
      <c r="K399" s="479" t="s">
        <v>1849</v>
      </c>
      <c r="L399" s="480" t="s">
        <v>1849</v>
      </c>
      <c r="M399" s="481" t="s">
        <v>1849</v>
      </c>
      <c r="N399" s="388"/>
      <c r="R399" s="388"/>
      <c r="S399" s="549"/>
      <c r="T399" s="549"/>
    </row>
    <row r="400" spans="1:20" ht="15">
      <c r="A400" s="472" t="s">
        <v>1694</v>
      </c>
      <c r="B400" s="473"/>
      <c r="C400" s="473"/>
      <c r="D400" s="473"/>
      <c r="E400" s="474" t="s">
        <v>2170</v>
      </c>
      <c r="F400" s="475"/>
      <c r="G400" s="476"/>
      <c r="H400" s="477"/>
      <c r="I400" s="477"/>
      <c r="J400" s="478"/>
      <c r="K400" s="479"/>
      <c r="L400" s="480"/>
      <c r="M400" s="481" t="s">
        <v>2006</v>
      </c>
      <c r="N400" s="573"/>
      <c r="R400" s="573"/>
      <c r="S400" s="549"/>
      <c r="T400" s="549"/>
    </row>
    <row r="401" spans="1:18" ht="23.25">
      <c r="A401" s="385" t="s">
        <v>1606</v>
      </c>
      <c r="B401" s="181"/>
      <c r="C401" s="181"/>
      <c r="D401" s="181"/>
      <c r="E401" s="181"/>
      <c r="F401" s="386"/>
      <c r="G401" s="182"/>
      <c r="H401" s="182"/>
      <c r="I401" s="182"/>
      <c r="J401" s="183"/>
      <c r="K401" s="387"/>
      <c r="L401" s="182"/>
      <c r="M401" s="182"/>
      <c r="N401" s="388"/>
      <c r="R401" s="388"/>
    </row>
    <row r="402" spans="1:20" ht="15.75">
      <c r="A402" s="389" t="s">
        <v>1607</v>
      </c>
      <c r="B402" s="389"/>
      <c r="C402" s="389"/>
      <c r="D402" s="389"/>
      <c r="E402" s="389"/>
      <c r="F402" s="390"/>
      <c r="G402" s="391">
        <v>43644</v>
      </c>
      <c r="H402" s="183" t="s">
        <v>1849</v>
      </c>
      <c r="I402" s="324" t="s">
        <v>1849</v>
      </c>
      <c r="J402" s="183" t="s">
        <v>1849</v>
      </c>
      <c r="K402" s="392" t="s">
        <v>1849</v>
      </c>
      <c r="L402" s="183" t="s">
        <v>1849</v>
      </c>
      <c r="M402" s="393"/>
      <c r="N402" s="388"/>
      <c r="R402" s="388"/>
      <c r="S402" s="549"/>
      <c r="T402" s="549"/>
    </row>
    <row r="403" spans="1:20" ht="15.75">
      <c r="A403" s="389"/>
      <c r="B403" s="389"/>
      <c r="C403" s="389"/>
      <c r="D403" s="389"/>
      <c r="E403" s="389"/>
      <c r="F403" s="390"/>
      <c r="G403" s="183"/>
      <c r="H403" s="183"/>
      <c r="I403" s="394"/>
      <c r="J403" s="183"/>
      <c r="K403" s="392"/>
      <c r="L403" s="183"/>
      <c r="M403" s="393"/>
      <c r="N403" s="388"/>
      <c r="R403" s="388"/>
      <c r="S403" s="549"/>
      <c r="T403" s="549"/>
    </row>
    <row r="404" spans="1:20" ht="15">
      <c r="A404" s="183"/>
      <c r="B404" s="183"/>
      <c r="C404" s="183"/>
      <c r="D404" s="183"/>
      <c r="E404" s="183"/>
      <c r="F404" s="395"/>
      <c r="G404" s="183"/>
      <c r="H404" s="183"/>
      <c r="I404" s="183"/>
      <c r="J404" s="183"/>
      <c r="K404" s="392"/>
      <c r="L404" s="183"/>
      <c r="M404" s="393"/>
      <c r="N404" s="388"/>
      <c r="R404" s="388"/>
      <c r="S404" s="549"/>
      <c r="T404" s="549"/>
    </row>
    <row r="405" spans="1:20" ht="18" customHeight="1">
      <c r="A405" s="183"/>
      <c r="B405" s="183"/>
      <c r="C405" s="183"/>
      <c r="D405" s="183"/>
      <c r="E405" s="183"/>
      <c r="F405" s="395"/>
      <c r="G405" s="183"/>
      <c r="H405" s="183"/>
      <c r="I405" s="183"/>
      <c r="J405" s="183"/>
      <c r="K405" s="392"/>
      <c r="L405" s="183"/>
      <c r="M405" s="393"/>
      <c r="N405" s="388"/>
      <c r="R405" s="388"/>
      <c r="S405" s="549"/>
      <c r="T405" s="549"/>
    </row>
    <row r="406" spans="1:20" ht="15">
      <c r="A406" s="541" t="s">
        <v>1998</v>
      </c>
      <c r="B406" s="541"/>
      <c r="C406" s="541"/>
      <c r="D406" s="541"/>
      <c r="E406" s="541"/>
      <c r="F406" s="541"/>
      <c r="G406" s="541"/>
      <c r="H406" s="541"/>
      <c r="I406" s="541"/>
      <c r="J406" s="541"/>
      <c r="K406" s="542"/>
      <c r="L406" s="541"/>
      <c r="M406" s="541"/>
      <c r="N406" s="546"/>
      <c r="R406" s="546"/>
      <c r="S406" s="549"/>
      <c r="T406" s="549"/>
    </row>
    <row r="407" spans="1:20" ht="15">
      <c r="A407" s="324" t="s">
        <v>1849</v>
      </c>
      <c r="N407" s="573"/>
      <c r="R407" s="573"/>
      <c r="S407" s="549"/>
      <c r="T407" s="549"/>
    </row>
    <row r="408" spans="1:20" ht="12.75" customHeight="1">
      <c r="A408" s="464" t="s">
        <v>1849</v>
      </c>
      <c r="B408" s="464" t="s">
        <v>1849</v>
      </c>
      <c r="C408" s="464" t="s">
        <v>1849</v>
      </c>
      <c r="D408" s="464" t="s">
        <v>1849</v>
      </c>
      <c r="E408" s="862" t="s">
        <v>1871</v>
      </c>
      <c r="F408" s="862"/>
      <c r="G408" s="862"/>
      <c r="H408" s="862"/>
      <c r="I408" s="862"/>
      <c r="J408" s="862"/>
      <c r="K408" s="862"/>
      <c r="L408" s="862"/>
      <c r="M408" s="862"/>
      <c r="N408" s="388"/>
      <c r="R408" s="388"/>
      <c r="S408" s="549"/>
      <c r="T408" s="549"/>
    </row>
    <row r="409" spans="1:20" ht="12.75" customHeight="1">
      <c r="A409" s="464"/>
      <c r="B409" s="464"/>
      <c r="C409" s="464"/>
      <c r="D409" s="464"/>
      <c r="E409" s="550"/>
      <c r="F409" s="308"/>
      <c r="G409" s="308"/>
      <c r="H409" s="308"/>
      <c r="I409" s="308"/>
      <c r="J409" s="308"/>
      <c r="K409" s="308"/>
      <c r="L409" s="308"/>
      <c r="M409" s="308"/>
      <c r="N409" s="548"/>
      <c r="R409" s="548"/>
      <c r="S409" s="549"/>
      <c r="T409" s="549"/>
    </row>
    <row r="410" spans="1:20" ht="15">
      <c r="A410" s="464" t="s">
        <v>1849</v>
      </c>
      <c r="B410" s="464" t="s">
        <v>1849</v>
      </c>
      <c r="C410" s="464" t="s">
        <v>1849</v>
      </c>
      <c r="D410" s="464" t="s">
        <v>1849</v>
      </c>
      <c r="E410" s="547" t="s">
        <v>1988</v>
      </c>
      <c r="F410" s="204" t="s">
        <v>1849</v>
      </c>
      <c r="G410" s="204" t="s">
        <v>1849</v>
      </c>
      <c r="H410" s="204" t="s">
        <v>1849</v>
      </c>
      <c r="I410" s="204" t="s">
        <v>1849</v>
      </c>
      <c r="J410" s="204" t="s">
        <v>1849</v>
      </c>
      <c r="K410" s="204" t="s">
        <v>1849</v>
      </c>
      <c r="L410" s="204" t="s">
        <v>1849</v>
      </c>
      <c r="M410" s="204" t="s">
        <v>1849</v>
      </c>
      <c r="N410" s="548"/>
      <c r="O410" s="548"/>
      <c r="P410" s="548"/>
      <c r="Q410" s="548"/>
      <c r="R410" s="548"/>
      <c r="S410" s="548"/>
      <c r="T410" s="548"/>
    </row>
    <row r="411" spans="1:21" ht="15">
      <c r="A411" s="464" t="s">
        <v>1849</v>
      </c>
      <c r="B411" s="464" t="s">
        <v>1849</v>
      </c>
      <c r="C411" s="464" t="s">
        <v>1849</v>
      </c>
      <c r="D411" s="464" t="s">
        <v>1849</v>
      </c>
      <c r="E411" s="547" t="s">
        <v>1989</v>
      </c>
      <c r="F411" s="204" t="s">
        <v>1849</v>
      </c>
      <c r="G411" s="547" t="s">
        <v>1990</v>
      </c>
      <c r="H411" s="547" t="s">
        <v>1849</v>
      </c>
      <c r="I411" s="547" t="s">
        <v>1991</v>
      </c>
      <c r="J411" s="547" t="s">
        <v>1849</v>
      </c>
      <c r="K411" s="547" t="s">
        <v>1992</v>
      </c>
      <c r="L411" s="204" t="s">
        <v>1849</v>
      </c>
      <c r="M411" s="204" t="s">
        <v>1849</v>
      </c>
      <c r="N411" s="553"/>
      <c r="O411" s="553"/>
      <c r="P411" s="553"/>
      <c r="Q411" s="553"/>
      <c r="R411" s="553"/>
      <c r="S411" s="553"/>
      <c r="T411" s="553"/>
      <c r="U411" s="554"/>
    </row>
    <row r="412" spans="1:21" ht="15">
      <c r="A412" s="439" t="s">
        <v>1879</v>
      </c>
      <c r="B412" s="439"/>
      <c r="C412" s="439" t="s">
        <v>1969</v>
      </c>
      <c r="D412" s="550" t="s">
        <v>1849</v>
      </c>
      <c r="E412" s="551" t="s">
        <v>1993</v>
      </c>
      <c r="F412" s="444" t="s">
        <v>1849</v>
      </c>
      <c r="G412" s="551" t="s">
        <v>1993</v>
      </c>
      <c r="H412" s="444" t="s">
        <v>1849</v>
      </c>
      <c r="I412" s="551" t="s">
        <v>1993</v>
      </c>
      <c r="J412" s="393" t="s">
        <v>1849</v>
      </c>
      <c r="K412" s="551" t="s">
        <v>1993</v>
      </c>
      <c r="L412" s="393" t="s">
        <v>1849</v>
      </c>
      <c r="M412" s="552" t="s">
        <v>264</v>
      </c>
      <c r="N412" s="539"/>
      <c r="O412" s="559"/>
      <c r="P412" s="559"/>
      <c r="Q412" s="559"/>
      <c r="R412" s="560"/>
      <c r="S412" s="560"/>
      <c r="T412" s="560"/>
      <c r="U412" s="559"/>
    </row>
    <row r="413" spans="1:21" ht="15">
      <c r="A413" s="555" t="s">
        <v>814</v>
      </c>
      <c r="B413" s="555"/>
      <c r="C413" s="525" t="s">
        <v>1971</v>
      </c>
      <c r="D413" s="556" t="s">
        <v>1849</v>
      </c>
      <c r="E413" s="557">
        <v>37254960.05</v>
      </c>
      <c r="F413" s="558" t="s">
        <v>1849</v>
      </c>
      <c r="G413" s="557">
        <v>1757.56</v>
      </c>
      <c r="H413" s="558" t="s">
        <v>1849</v>
      </c>
      <c r="I413" s="557">
        <v>0</v>
      </c>
      <c r="J413" s="558" t="s">
        <v>1849</v>
      </c>
      <c r="K413" s="557">
        <v>30870.35</v>
      </c>
      <c r="L413" s="558" t="s">
        <v>1849</v>
      </c>
      <c r="M413" s="557">
        <v>37287587.96</v>
      </c>
      <c r="N413" s="539"/>
      <c r="O413" s="559"/>
      <c r="P413" s="559"/>
      <c r="Q413" s="559"/>
      <c r="R413" s="560"/>
      <c r="S413" s="560"/>
      <c r="T413" s="560"/>
      <c r="U413" s="559"/>
    </row>
    <row r="414" spans="1:21" ht="15">
      <c r="A414" s="183"/>
      <c r="B414" s="183"/>
      <c r="C414" s="525" t="s">
        <v>1972</v>
      </c>
      <c r="D414" s="556" t="s">
        <v>1849</v>
      </c>
      <c r="E414" s="557">
        <v>23467368.37</v>
      </c>
      <c r="F414" s="558" t="s">
        <v>1849</v>
      </c>
      <c r="G414" s="557">
        <v>0</v>
      </c>
      <c r="H414" s="558" t="s">
        <v>1849</v>
      </c>
      <c r="I414" s="557">
        <v>0</v>
      </c>
      <c r="J414" s="558" t="s">
        <v>1849</v>
      </c>
      <c r="K414" s="557">
        <v>0</v>
      </c>
      <c r="L414" s="558" t="s">
        <v>1849</v>
      </c>
      <c r="M414" s="557">
        <v>23467368.37</v>
      </c>
      <c r="N414" s="539"/>
      <c r="O414" s="559"/>
      <c r="P414" s="559"/>
      <c r="Q414" s="559"/>
      <c r="R414" s="560"/>
      <c r="S414" s="560"/>
      <c r="T414" s="560"/>
      <c r="U414" s="559"/>
    </row>
    <row r="415" spans="1:21" ht="15">
      <c r="A415" s="543"/>
      <c r="B415" s="543"/>
      <c r="C415" s="525" t="s">
        <v>1973</v>
      </c>
      <c r="D415" s="556" t="s">
        <v>1849</v>
      </c>
      <c r="E415" s="557">
        <v>30900187.02</v>
      </c>
      <c r="F415" s="558" t="s">
        <v>1849</v>
      </c>
      <c r="G415" s="557">
        <v>0</v>
      </c>
      <c r="H415" s="558" t="s">
        <v>1849</v>
      </c>
      <c r="I415" s="557">
        <v>0</v>
      </c>
      <c r="J415" s="558" t="s">
        <v>1849</v>
      </c>
      <c r="K415" s="557">
        <v>0</v>
      </c>
      <c r="L415" s="558" t="s">
        <v>1849</v>
      </c>
      <c r="M415" s="557">
        <v>30900187.02</v>
      </c>
      <c r="N415" s="539"/>
      <c r="O415" s="559"/>
      <c r="P415" s="559"/>
      <c r="Q415" s="559"/>
      <c r="R415" s="560"/>
      <c r="S415" s="560"/>
      <c r="T415" s="560"/>
      <c r="U415" s="559"/>
    </row>
    <row r="416" spans="1:21" ht="15">
      <c r="A416" s="543"/>
      <c r="B416" s="543"/>
      <c r="C416" s="525" t="s">
        <v>1974</v>
      </c>
      <c r="D416" s="556" t="s">
        <v>1849</v>
      </c>
      <c r="E416" s="557">
        <v>39495642.01</v>
      </c>
      <c r="F416" s="558" t="s">
        <v>1849</v>
      </c>
      <c r="G416" s="557">
        <v>0</v>
      </c>
      <c r="H416" s="558" t="s">
        <v>1849</v>
      </c>
      <c r="I416" s="557">
        <v>0</v>
      </c>
      <c r="J416" s="558" t="s">
        <v>1849</v>
      </c>
      <c r="K416" s="557">
        <v>181028.94</v>
      </c>
      <c r="L416" s="558" t="s">
        <v>1849</v>
      </c>
      <c r="M416" s="557">
        <v>39676670.95</v>
      </c>
      <c r="N416" s="539"/>
      <c r="O416" s="559"/>
      <c r="P416" s="559"/>
      <c r="Q416" s="559"/>
      <c r="R416" s="560"/>
      <c r="S416" s="560"/>
      <c r="T416" s="560"/>
      <c r="U416" s="559"/>
    </row>
    <row r="417" spans="1:21" ht="15">
      <c r="A417" s="543"/>
      <c r="B417" s="543"/>
      <c r="C417" s="525" t="s">
        <v>1975</v>
      </c>
      <c r="D417" s="556" t="s">
        <v>1849</v>
      </c>
      <c r="E417" s="557">
        <v>51385146.51</v>
      </c>
      <c r="F417" s="558" t="s">
        <v>1849</v>
      </c>
      <c r="G417" s="557">
        <v>56706.02</v>
      </c>
      <c r="H417" s="558" t="s">
        <v>1849</v>
      </c>
      <c r="I417" s="557">
        <v>0</v>
      </c>
      <c r="J417" s="558" t="s">
        <v>1849</v>
      </c>
      <c r="K417" s="557">
        <v>96402.57</v>
      </c>
      <c r="L417" s="558" t="s">
        <v>1849</v>
      </c>
      <c r="M417" s="557">
        <v>51538255.1</v>
      </c>
      <c r="N417" s="539"/>
      <c r="O417" s="559"/>
      <c r="P417" s="559"/>
      <c r="Q417" s="559"/>
      <c r="R417" s="560"/>
      <c r="S417" s="560"/>
      <c r="T417" s="560"/>
      <c r="U417" s="559"/>
    </row>
    <row r="418" spans="1:21" ht="15">
      <c r="A418" s="543"/>
      <c r="B418" s="543"/>
      <c r="C418" s="525" t="s">
        <v>1976</v>
      </c>
      <c r="D418" s="556" t="s">
        <v>1849</v>
      </c>
      <c r="E418" s="557">
        <v>73870138.39</v>
      </c>
      <c r="F418" s="558" t="s">
        <v>1849</v>
      </c>
      <c r="G418" s="557">
        <v>340506.39</v>
      </c>
      <c r="H418" s="558" t="s">
        <v>1849</v>
      </c>
      <c r="I418" s="557">
        <v>0</v>
      </c>
      <c r="J418" s="558" t="s">
        <v>1849</v>
      </c>
      <c r="K418" s="557">
        <v>180048.62</v>
      </c>
      <c r="L418" s="558" t="s">
        <v>1849</v>
      </c>
      <c r="M418" s="557">
        <v>74390693.4</v>
      </c>
      <c r="N418" s="539"/>
      <c r="O418" s="559"/>
      <c r="P418" s="559"/>
      <c r="Q418" s="559"/>
      <c r="R418" s="560"/>
      <c r="S418" s="560"/>
      <c r="T418" s="560"/>
      <c r="U418" s="559"/>
    </row>
    <row r="419" spans="1:21" ht="15">
      <c r="A419" s="543"/>
      <c r="B419" s="543"/>
      <c r="C419" s="525" t="s">
        <v>1977</v>
      </c>
      <c r="D419" s="556" t="s">
        <v>1849</v>
      </c>
      <c r="E419" s="557">
        <v>94572826.03</v>
      </c>
      <c r="F419" s="558" t="s">
        <v>1849</v>
      </c>
      <c r="G419" s="557">
        <v>187772.72</v>
      </c>
      <c r="H419" s="558" t="s">
        <v>1849</v>
      </c>
      <c r="I419" s="557">
        <v>13338.24</v>
      </c>
      <c r="J419" s="558" t="s">
        <v>1849</v>
      </c>
      <c r="K419" s="557">
        <v>112946.36</v>
      </c>
      <c r="L419" s="558" t="s">
        <v>1849</v>
      </c>
      <c r="M419" s="557">
        <v>94886883.35</v>
      </c>
      <c r="N419" s="539"/>
      <c r="O419" s="559"/>
      <c r="P419" s="559"/>
      <c r="Q419" s="559"/>
      <c r="R419" s="560"/>
      <c r="S419" s="560"/>
      <c r="T419" s="560"/>
      <c r="U419" s="559"/>
    </row>
    <row r="420" spans="1:21" ht="15">
      <c r="A420" s="543"/>
      <c r="B420" s="543"/>
      <c r="C420" s="525" t="s">
        <v>1978</v>
      </c>
      <c r="D420" s="556" t="s">
        <v>1849</v>
      </c>
      <c r="E420" s="557">
        <v>103449127.96</v>
      </c>
      <c r="F420" s="558" t="s">
        <v>1849</v>
      </c>
      <c r="G420" s="557">
        <v>58898.45</v>
      </c>
      <c r="H420" s="558" t="s">
        <v>1849</v>
      </c>
      <c r="I420" s="557">
        <v>0</v>
      </c>
      <c r="J420" s="558" t="s">
        <v>1849</v>
      </c>
      <c r="K420" s="557">
        <v>114326.87</v>
      </c>
      <c r="L420" s="558" t="s">
        <v>1849</v>
      </c>
      <c r="M420" s="557">
        <v>103622353.28</v>
      </c>
      <c r="N420" s="539"/>
      <c r="O420" s="559"/>
      <c r="P420" s="559"/>
      <c r="Q420" s="559"/>
      <c r="R420" s="560"/>
      <c r="S420" s="560"/>
      <c r="T420" s="560"/>
      <c r="U420" s="559"/>
    </row>
    <row r="421" spans="1:21" ht="15">
      <c r="A421" s="543"/>
      <c r="B421" s="543"/>
      <c r="C421" s="525" t="s">
        <v>1979</v>
      </c>
      <c r="D421" s="556" t="s">
        <v>1849</v>
      </c>
      <c r="E421" s="557">
        <v>89290837.77</v>
      </c>
      <c r="F421" s="558" t="s">
        <v>1849</v>
      </c>
      <c r="G421" s="557">
        <v>0</v>
      </c>
      <c r="H421" s="558" t="s">
        <v>1849</v>
      </c>
      <c r="I421" s="557">
        <v>0</v>
      </c>
      <c r="J421" s="558" t="s">
        <v>1849</v>
      </c>
      <c r="K421" s="557">
        <v>235038.45</v>
      </c>
      <c r="L421" s="558" t="s">
        <v>1849</v>
      </c>
      <c r="M421" s="557">
        <v>89525876.22</v>
      </c>
      <c r="N421" s="539"/>
      <c r="O421" s="559"/>
      <c r="P421" s="559"/>
      <c r="Q421" s="559"/>
      <c r="R421" s="560"/>
      <c r="S421" s="560"/>
      <c r="T421" s="560"/>
      <c r="U421" s="559"/>
    </row>
    <row r="422" spans="1:21" ht="15">
      <c r="A422" s="543"/>
      <c r="B422" s="543"/>
      <c r="C422" s="525" t="s">
        <v>1980</v>
      </c>
      <c r="D422" s="556" t="s">
        <v>1849</v>
      </c>
      <c r="E422" s="557">
        <v>109641938.14</v>
      </c>
      <c r="F422" s="558" t="s">
        <v>1849</v>
      </c>
      <c r="G422" s="557">
        <v>45832.25</v>
      </c>
      <c r="H422" s="558" t="s">
        <v>1849</v>
      </c>
      <c r="I422" s="557">
        <v>0</v>
      </c>
      <c r="J422" s="558" t="s">
        <v>1849</v>
      </c>
      <c r="K422" s="557">
        <v>313787.22</v>
      </c>
      <c r="L422" s="558" t="s">
        <v>1849</v>
      </c>
      <c r="M422" s="557">
        <v>110001557.61</v>
      </c>
      <c r="N422" s="539"/>
      <c r="O422" s="559"/>
      <c r="P422" s="559"/>
      <c r="Q422" s="559"/>
      <c r="R422" s="560"/>
      <c r="S422" s="560"/>
      <c r="T422" s="560"/>
      <c r="U422" s="559"/>
    </row>
    <row r="423" spans="1:21" ht="15">
      <c r="A423" s="543"/>
      <c r="B423" s="543"/>
      <c r="C423" s="525" t="s">
        <v>1981</v>
      </c>
      <c r="D423" s="556" t="s">
        <v>1849</v>
      </c>
      <c r="E423" s="557">
        <v>112624310.59</v>
      </c>
      <c r="F423" s="558" t="s">
        <v>1849</v>
      </c>
      <c r="G423" s="557">
        <v>0</v>
      </c>
      <c r="H423" s="558" t="s">
        <v>1849</v>
      </c>
      <c r="I423" s="557">
        <v>0</v>
      </c>
      <c r="J423" s="558" t="s">
        <v>1849</v>
      </c>
      <c r="K423" s="557">
        <v>276490.82</v>
      </c>
      <c r="L423" s="558" t="s">
        <v>1849</v>
      </c>
      <c r="M423" s="557">
        <v>112900801.41</v>
      </c>
      <c r="N423" s="539"/>
      <c r="O423" s="559"/>
      <c r="P423" s="559"/>
      <c r="Q423" s="559"/>
      <c r="R423" s="560"/>
      <c r="S423" s="560"/>
      <c r="T423" s="560"/>
      <c r="U423" s="559"/>
    </row>
    <row r="424" spans="1:21" ht="15">
      <c r="A424" s="543"/>
      <c r="B424" s="543"/>
      <c r="C424" s="525" t="s">
        <v>1982</v>
      </c>
      <c r="D424" s="556" t="s">
        <v>1849</v>
      </c>
      <c r="E424" s="557">
        <v>148110526.78</v>
      </c>
      <c r="F424" s="558" t="s">
        <v>1849</v>
      </c>
      <c r="G424" s="557">
        <v>0</v>
      </c>
      <c r="H424" s="558" t="s">
        <v>1849</v>
      </c>
      <c r="I424" s="557">
        <v>143854.27</v>
      </c>
      <c r="J424" s="558" t="s">
        <v>1849</v>
      </c>
      <c r="K424" s="557">
        <v>0</v>
      </c>
      <c r="L424" s="558" t="s">
        <v>1849</v>
      </c>
      <c r="M424" s="557">
        <v>148254381.05</v>
      </c>
      <c r="N424" s="539"/>
      <c r="O424" s="559"/>
      <c r="P424" s="559"/>
      <c r="Q424" s="559"/>
      <c r="R424" s="560"/>
      <c r="S424" s="560"/>
      <c r="T424" s="560"/>
      <c r="U424" s="559"/>
    </row>
    <row r="425" spans="1:21" ht="15">
      <c r="A425" s="561"/>
      <c r="B425" s="561"/>
      <c r="C425" s="525" t="s">
        <v>1983</v>
      </c>
      <c r="D425" s="556" t="s">
        <v>1849</v>
      </c>
      <c r="E425" s="557">
        <v>96038020.54</v>
      </c>
      <c r="F425" s="558" t="s">
        <v>1849</v>
      </c>
      <c r="G425" s="557">
        <v>0</v>
      </c>
      <c r="H425" s="558" t="s">
        <v>1849</v>
      </c>
      <c r="I425" s="557">
        <v>0</v>
      </c>
      <c r="J425" s="558" t="s">
        <v>1849</v>
      </c>
      <c r="K425" s="557">
        <v>0</v>
      </c>
      <c r="L425" s="558" t="s">
        <v>1849</v>
      </c>
      <c r="M425" s="557">
        <v>96038020.54</v>
      </c>
      <c r="N425" s="539"/>
      <c r="O425" s="559"/>
      <c r="P425" s="559"/>
      <c r="Q425" s="559"/>
      <c r="R425" s="560"/>
      <c r="S425" s="560"/>
      <c r="T425" s="560"/>
      <c r="U425" s="559"/>
    </row>
    <row r="426" spans="1:21" ht="15">
      <c r="A426" s="203"/>
      <c r="B426" s="203"/>
      <c r="C426" s="525" t="s">
        <v>1984</v>
      </c>
      <c r="D426" s="556" t="s">
        <v>1849</v>
      </c>
      <c r="E426" s="557">
        <v>477940.92</v>
      </c>
      <c r="F426" s="558" t="s">
        <v>1849</v>
      </c>
      <c r="G426" s="557">
        <v>0</v>
      </c>
      <c r="H426" s="558" t="s">
        <v>1849</v>
      </c>
      <c r="I426" s="557">
        <v>0</v>
      </c>
      <c r="J426" s="558" t="s">
        <v>1849</v>
      </c>
      <c r="K426" s="557">
        <v>0</v>
      </c>
      <c r="L426" s="558" t="s">
        <v>1849</v>
      </c>
      <c r="M426" s="557">
        <v>477940.92</v>
      </c>
      <c r="N426" s="573"/>
      <c r="O426" s="566"/>
      <c r="P426" s="566"/>
      <c r="Q426" s="566"/>
      <c r="R426" s="575"/>
      <c r="S426" s="560"/>
      <c r="T426" s="560"/>
      <c r="U426" s="566"/>
    </row>
    <row r="427" spans="1:20" ht="15">
      <c r="A427" s="562" t="s">
        <v>2007</v>
      </c>
      <c r="B427" s="562"/>
      <c r="C427" s="543"/>
      <c r="D427" s="543" t="s">
        <v>1849</v>
      </c>
      <c r="E427" s="563">
        <v>1010578971.08</v>
      </c>
      <c r="F427" s="564" t="s">
        <v>1849</v>
      </c>
      <c r="G427" s="563">
        <v>691473.39</v>
      </c>
      <c r="H427" s="565" t="s">
        <v>1849</v>
      </c>
      <c r="I427" s="563">
        <v>157192.51</v>
      </c>
      <c r="J427" s="565" t="s">
        <v>1849</v>
      </c>
      <c r="K427" s="563">
        <v>1540940.2</v>
      </c>
      <c r="L427" s="564" t="s">
        <v>1849</v>
      </c>
      <c r="M427" s="563">
        <v>1012968577.18</v>
      </c>
      <c r="N427" s="573"/>
      <c r="R427" s="573"/>
      <c r="S427" s="549"/>
      <c r="T427" s="549"/>
    </row>
    <row r="428" spans="1:20" ht="15">
      <c r="A428" s="464"/>
      <c r="B428" s="464"/>
      <c r="C428" s="464"/>
      <c r="D428" s="464"/>
      <c r="E428" s="568"/>
      <c r="F428" s="568"/>
      <c r="G428" s="568"/>
      <c r="H428" s="568"/>
      <c r="I428" s="568"/>
      <c r="J428" s="568"/>
      <c r="K428" s="568"/>
      <c r="L428" s="568"/>
      <c r="M428" s="568"/>
      <c r="N428" s="388"/>
      <c r="R428" s="388"/>
      <c r="S428" s="549"/>
      <c r="T428" s="549"/>
    </row>
    <row r="429" spans="1:20" ht="15">
      <c r="A429" s="464"/>
      <c r="B429" s="464"/>
      <c r="C429" s="464"/>
      <c r="D429" s="464" t="s">
        <v>1849</v>
      </c>
      <c r="E429" s="860" t="s">
        <v>1871</v>
      </c>
      <c r="F429" s="861"/>
      <c r="G429" s="861"/>
      <c r="H429" s="861"/>
      <c r="I429" s="861"/>
      <c r="J429" s="861"/>
      <c r="K429" s="861"/>
      <c r="L429" s="861"/>
      <c r="M429" s="861"/>
      <c r="N429" s="548"/>
      <c r="R429" s="548"/>
      <c r="S429" s="549"/>
      <c r="T429" s="549"/>
    </row>
    <row r="430" spans="1:20" ht="15">
      <c r="A430" s="464"/>
      <c r="B430" s="464"/>
      <c r="C430" s="464"/>
      <c r="D430" s="464" t="s">
        <v>1849</v>
      </c>
      <c r="E430" s="569" t="s">
        <v>1988</v>
      </c>
      <c r="F430" s="569" t="s">
        <v>1849</v>
      </c>
      <c r="G430" s="569" t="s">
        <v>1849</v>
      </c>
      <c r="H430" s="569" t="s">
        <v>1849</v>
      </c>
      <c r="I430" s="569" t="s">
        <v>1849</v>
      </c>
      <c r="J430" s="569" t="s">
        <v>1849</v>
      </c>
      <c r="K430" s="569" t="s">
        <v>1849</v>
      </c>
      <c r="L430" s="569" t="s">
        <v>1849</v>
      </c>
      <c r="M430" s="569" t="s">
        <v>1849</v>
      </c>
      <c r="N430" s="548"/>
      <c r="O430" s="548"/>
      <c r="P430" s="548"/>
      <c r="Q430" s="548"/>
      <c r="R430" s="548"/>
      <c r="S430" s="548"/>
      <c r="T430" s="548"/>
    </row>
    <row r="431" spans="1:21" ht="15">
      <c r="A431" s="464"/>
      <c r="B431" s="464"/>
      <c r="C431" s="464"/>
      <c r="D431" s="464" t="s">
        <v>1849</v>
      </c>
      <c r="E431" s="569" t="s">
        <v>1989</v>
      </c>
      <c r="F431" s="569" t="s">
        <v>1849</v>
      </c>
      <c r="G431" s="569" t="s">
        <v>1990</v>
      </c>
      <c r="H431" s="569" t="s">
        <v>1849</v>
      </c>
      <c r="I431" s="569" t="s">
        <v>1991</v>
      </c>
      <c r="J431" s="569" t="s">
        <v>1849</v>
      </c>
      <c r="K431" s="569" t="s">
        <v>1992</v>
      </c>
      <c r="L431" s="569" t="s">
        <v>1849</v>
      </c>
      <c r="M431" s="569" t="s">
        <v>1849</v>
      </c>
      <c r="N431" s="553"/>
      <c r="O431" s="553"/>
      <c r="P431" s="553"/>
      <c r="Q431" s="553"/>
      <c r="R431" s="553"/>
      <c r="S431" s="553"/>
      <c r="T431" s="553"/>
      <c r="U431" s="554"/>
    </row>
    <row r="432" spans="1:21" ht="15">
      <c r="A432" s="439" t="s">
        <v>1879</v>
      </c>
      <c r="B432" s="439"/>
      <c r="C432" s="439" t="s">
        <v>1969</v>
      </c>
      <c r="D432" s="550" t="s">
        <v>1849</v>
      </c>
      <c r="E432" s="570" t="s">
        <v>1993</v>
      </c>
      <c r="F432" s="569" t="s">
        <v>1849</v>
      </c>
      <c r="G432" s="570" t="s">
        <v>1993</v>
      </c>
      <c r="H432" s="569" t="s">
        <v>1849</v>
      </c>
      <c r="I432" s="570" t="s">
        <v>1993</v>
      </c>
      <c r="J432" s="569" t="s">
        <v>1849</v>
      </c>
      <c r="K432" s="570" t="s">
        <v>1993</v>
      </c>
      <c r="L432" s="569" t="s">
        <v>1849</v>
      </c>
      <c r="M432" s="571" t="s">
        <v>264</v>
      </c>
      <c r="N432" s="538"/>
      <c r="O432" s="572"/>
      <c r="P432" s="572"/>
      <c r="Q432" s="572"/>
      <c r="R432" s="560"/>
      <c r="S432" s="560"/>
      <c r="T432" s="560"/>
      <c r="U432" s="559"/>
    </row>
    <row r="433" spans="1:21" ht="15">
      <c r="A433" s="555" t="s">
        <v>816</v>
      </c>
      <c r="B433" s="555"/>
      <c r="C433" s="525" t="s">
        <v>1971</v>
      </c>
      <c r="D433" s="556" t="s">
        <v>1849</v>
      </c>
      <c r="E433" s="557">
        <v>0</v>
      </c>
      <c r="F433" s="558" t="s">
        <v>1849</v>
      </c>
      <c r="G433" s="557">
        <v>0</v>
      </c>
      <c r="H433" s="558" t="s">
        <v>1849</v>
      </c>
      <c r="I433" s="557">
        <v>0</v>
      </c>
      <c r="J433" s="558" t="s">
        <v>1849</v>
      </c>
      <c r="K433" s="557">
        <v>0</v>
      </c>
      <c r="L433" s="558" t="s">
        <v>1849</v>
      </c>
      <c r="M433" s="557">
        <v>0</v>
      </c>
      <c r="N433" s="538"/>
      <c r="O433" s="572"/>
      <c r="P433" s="572"/>
      <c r="Q433" s="572"/>
      <c r="R433" s="560"/>
      <c r="S433" s="560"/>
      <c r="T433" s="560"/>
      <c r="U433" s="559"/>
    </row>
    <row r="434" spans="1:21" ht="15">
      <c r="A434" s="183"/>
      <c r="B434" s="183"/>
      <c r="C434" s="525" t="s">
        <v>1972</v>
      </c>
      <c r="D434" s="556" t="s">
        <v>1849</v>
      </c>
      <c r="E434" s="557">
        <v>0</v>
      </c>
      <c r="F434" s="558" t="s">
        <v>1849</v>
      </c>
      <c r="G434" s="557">
        <v>0</v>
      </c>
      <c r="H434" s="558" t="s">
        <v>1849</v>
      </c>
      <c r="I434" s="557">
        <v>0</v>
      </c>
      <c r="J434" s="558" t="s">
        <v>1849</v>
      </c>
      <c r="K434" s="557">
        <v>0</v>
      </c>
      <c r="L434" s="558" t="s">
        <v>1849</v>
      </c>
      <c r="M434" s="557">
        <v>0</v>
      </c>
      <c r="N434" s="538"/>
      <c r="O434" s="572"/>
      <c r="P434" s="572"/>
      <c r="Q434" s="572"/>
      <c r="R434" s="560"/>
      <c r="S434" s="560"/>
      <c r="T434" s="560"/>
      <c r="U434" s="559"/>
    </row>
    <row r="435" spans="1:21" ht="15">
      <c r="A435" s="543"/>
      <c r="B435" s="543"/>
      <c r="C435" s="525" t="s">
        <v>1973</v>
      </c>
      <c r="D435" s="556" t="s">
        <v>1849</v>
      </c>
      <c r="E435" s="557">
        <v>0</v>
      </c>
      <c r="F435" s="558" t="s">
        <v>1849</v>
      </c>
      <c r="G435" s="557">
        <v>0</v>
      </c>
      <c r="H435" s="558" t="s">
        <v>1849</v>
      </c>
      <c r="I435" s="557">
        <v>0</v>
      </c>
      <c r="J435" s="558" t="s">
        <v>1849</v>
      </c>
      <c r="K435" s="557">
        <v>0</v>
      </c>
      <c r="L435" s="558" t="s">
        <v>1849</v>
      </c>
      <c r="M435" s="557">
        <v>0</v>
      </c>
      <c r="N435" s="538"/>
      <c r="O435" s="572"/>
      <c r="P435" s="572"/>
      <c r="Q435" s="572"/>
      <c r="R435" s="560"/>
      <c r="S435" s="560"/>
      <c r="T435" s="560"/>
      <c r="U435" s="559"/>
    </row>
    <row r="436" spans="1:21" ht="15">
      <c r="A436" s="543"/>
      <c r="B436" s="543"/>
      <c r="C436" s="525" t="s">
        <v>1974</v>
      </c>
      <c r="D436" s="556" t="s">
        <v>1849</v>
      </c>
      <c r="E436" s="557">
        <v>39995.81</v>
      </c>
      <c r="F436" s="558" t="s">
        <v>1849</v>
      </c>
      <c r="G436" s="557">
        <v>0</v>
      </c>
      <c r="H436" s="558" t="s">
        <v>1849</v>
      </c>
      <c r="I436" s="557">
        <v>0</v>
      </c>
      <c r="J436" s="558" t="s">
        <v>1849</v>
      </c>
      <c r="K436" s="557">
        <v>0</v>
      </c>
      <c r="L436" s="558" t="s">
        <v>1849</v>
      </c>
      <c r="M436" s="557">
        <v>39995.81</v>
      </c>
      <c r="N436" s="539"/>
      <c r="O436" s="572"/>
      <c r="P436" s="572"/>
      <c r="Q436" s="572"/>
      <c r="R436" s="593"/>
      <c r="S436" s="593"/>
      <c r="T436" s="593"/>
      <c r="U436" s="593"/>
    </row>
    <row r="437" spans="1:21" ht="15">
      <c r="A437" s="543"/>
      <c r="B437" s="543"/>
      <c r="C437" s="525" t="s">
        <v>1975</v>
      </c>
      <c r="D437" s="556" t="s">
        <v>1849</v>
      </c>
      <c r="E437" s="557">
        <v>0</v>
      </c>
      <c r="F437" s="558" t="s">
        <v>1849</v>
      </c>
      <c r="G437" s="557">
        <v>0</v>
      </c>
      <c r="H437" s="558" t="s">
        <v>1849</v>
      </c>
      <c r="I437" s="557">
        <v>0</v>
      </c>
      <c r="J437" s="558" t="s">
        <v>1849</v>
      </c>
      <c r="K437" s="557">
        <v>0</v>
      </c>
      <c r="L437" s="558" t="s">
        <v>1849</v>
      </c>
      <c r="M437" s="557">
        <v>0</v>
      </c>
      <c r="N437" s="538"/>
      <c r="O437" s="572"/>
      <c r="P437" s="572"/>
      <c r="Q437" s="572"/>
      <c r="R437" s="560"/>
      <c r="S437" s="560"/>
      <c r="T437" s="560"/>
      <c r="U437" s="559"/>
    </row>
    <row r="438" spans="1:21" ht="15">
      <c r="A438" s="543"/>
      <c r="B438" s="543"/>
      <c r="C438" s="525" t="s">
        <v>1976</v>
      </c>
      <c r="D438" s="556" t="s">
        <v>1849</v>
      </c>
      <c r="E438" s="557">
        <v>0</v>
      </c>
      <c r="F438" s="558" t="s">
        <v>1849</v>
      </c>
      <c r="G438" s="557">
        <v>0</v>
      </c>
      <c r="H438" s="558" t="s">
        <v>1849</v>
      </c>
      <c r="I438" s="557">
        <v>0</v>
      </c>
      <c r="J438" s="558" t="s">
        <v>1849</v>
      </c>
      <c r="K438" s="557">
        <v>0</v>
      </c>
      <c r="L438" s="558" t="s">
        <v>1849</v>
      </c>
      <c r="M438" s="557">
        <v>0</v>
      </c>
      <c r="N438" s="538"/>
      <c r="O438" s="572"/>
      <c r="P438" s="572"/>
      <c r="Q438" s="572"/>
      <c r="R438" s="560"/>
      <c r="S438" s="560"/>
      <c r="T438" s="560"/>
      <c r="U438" s="559"/>
    </row>
    <row r="439" spans="1:21" ht="15">
      <c r="A439" s="543"/>
      <c r="B439" s="543"/>
      <c r="C439" s="525" t="s">
        <v>1977</v>
      </c>
      <c r="D439" s="556" t="s">
        <v>1849</v>
      </c>
      <c r="E439" s="557">
        <v>0</v>
      </c>
      <c r="F439" s="558" t="s">
        <v>1849</v>
      </c>
      <c r="G439" s="557">
        <v>0</v>
      </c>
      <c r="H439" s="558" t="s">
        <v>1849</v>
      </c>
      <c r="I439" s="557">
        <v>0</v>
      </c>
      <c r="J439" s="558" t="s">
        <v>1849</v>
      </c>
      <c r="K439" s="557">
        <v>0</v>
      </c>
      <c r="L439" s="558" t="s">
        <v>1849</v>
      </c>
      <c r="M439" s="557">
        <v>0</v>
      </c>
      <c r="N439" s="538"/>
      <c r="O439" s="572"/>
      <c r="P439" s="572"/>
      <c r="Q439" s="572"/>
      <c r="R439" s="560"/>
      <c r="S439" s="560"/>
      <c r="T439" s="560"/>
      <c r="U439" s="559"/>
    </row>
    <row r="440" spans="1:21" ht="15">
      <c r="A440" s="543"/>
      <c r="B440" s="543"/>
      <c r="C440" s="525" t="s">
        <v>1978</v>
      </c>
      <c r="D440" s="556" t="s">
        <v>1849</v>
      </c>
      <c r="E440" s="557">
        <v>0</v>
      </c>
      <c r="F440" s="558" t="s">
        <v>1849</v>
      </c>
      <c r="G440" s="557">
        <v>0</v>
      </c>
      <c r="H440" s="558" t="s">
        <v>1849</v>
      </c>
      <c r="I440" s="557">
        <v>0</v>
      </c>
      <c r="J440" s="558" t="s">
        <v>1849</v>
      </c>
      <c r="K440" s="557">
        <v>0</v>
      </c>
      <c r="L440" s="558" t="s">
        <v>1849</v>
      </c>
      <c r="M440" s="557">
        <v>0</v>
      </c>
      <c r="N440" s="538"/>
      <c r="O440" s="572"/>
      <c r="P440" s="572"/>
      <c r="Q440" s="572"/>
      <c r="R440" s="560"/>
      <c r="S440" s="560"/>
      <c r="T440" s="560"/>
      <c r="U440" s="559"/>
    </row>
    <row r="441" spans="1:21" ht="15">
      <c r="A441" s="543"/>
      <c r="B441" s="543"/>
      <c r="C441" s="525" t="s">
        <v>1979</v>
      </c>
      <c r="D441" s="556" t="s">
        <v>1849</v>
      </c>
      <c r="E441" s="557">
        <v>0</v>
      </c>
      <c r="F441" s="558" t="s">
        <v>1849</v>
      </c>
      <c r="G441" s="557">
        <v>0</v>
      </c>
      <c r="H441" s="558" t="s">
        <v>1849</v>
      </c>
      <c r="I441" s="557">
        <v>0</v>
      </c>
      <c r="J441" s="558" t="s">
        <v>1849</v>
      </c>
      <c r="K441" s="557">
        <v>0</v>
      </c>
      <c r="L441" s="558" t="s">
        <v>1849</v>
      </c>
      <c r="M441" s="557">
        <v>0</v>
      </c>
      <c r="N441" s="538"/>
      <c r="O441" s="572"/>
      <c r="P441" s="572"/>
      <c r="Q441" s="572"/>
      <c r="R441" s="560"/>
      <c r="S441" s="560"/>
      <c r="T441" s="560"/>
      <c r="U441" s="559"/>
    </row>
    <row r="442" spans="1:21" ht="15">
      <c r="A442" s="543"/>
      <c r="B442" s="543"/>
      <c r="C442" s="525" t="s">
        <v>1980</v>
      </c>
      <c r="D442" s="556" t="s">
        <v>1849</v>
      </c>
      <c r="E442" s="557">
        <v>0</v>
      </c>
      <c r="F442" s="558" t="s">
        <v>1849</v>
      </c>
      <c r="G442" s="557">
        <v>0</v>
      </c>
      <c r="H442" s="558" t="s">
        <v>1849</v>
      </c>
      <c r="I442" s="557">
        <v>0</v>
      </c>
      <c r="J442" s="558" t="s">
        <v>1849</v>
      </c>
      <c r="K442" s="557">
        <v>0</v>
      </c>
      <c r="L442" s="558" t="s">
        <v>1849</v>
      </c>
      <c r="M442" s="557">
        <v>0</v>
      </c>
      <c r="N442" s="538"/>
      <c r="O442" s="572"/>
      <c r="P442" s="572"/>
      <c r="Q442" s="572"/>
      <c r="R442" s="560"/>
      <c r="S442" s="560"/>
      <c r="T442" s="560"/>
      <c r="U442" s="559"/>
    </row>
    <row r="443" spans="1:21" ht="15">
      <c r="A443" s="543"/>
      <c r="B443" s="543"/>
      <c r="C443" s="525" t="s">
        <v>1981</v>
      </c>
      <c r="D443" s="556" t="s">
        <v>1849</v>
      </c>
      <c r="E443" s="557">
        <v>0</v>
      </c>
      <c r="F443" s="558" t="s">
        <v>1849</v>
      </c>
      <c r="G443" s="557">
        <v>0</v>
      </c>
      <c r="H443" s="558" t="s">
        <v>1849</v>
      </c>
      <c r="I443" s="557">
        <v>0</v>
      </c>
      <c r="J443" s="558" t="s">
        <v>1849</v>
      </c>
      <c r="K443" s="557">
        <v>0</v>
      </c>
      <c r="L443" s="558" t="s">
        <v>1849</v>
      </c>
      <c r="M443" s="557">
        <v>0</v>
      </c>
      <c r="N443" s="538"/>
      <c r="O443" s="572"/>
      <c r="P443" s="572"/>
      <c r="Q443" s="572"/>
      <c r="R443" s="560"/>
      <c r="S443" s="560"/>
      <c r="T443" s="560"/>
      <c r="U443" s="559"/>
    </row>
    <row r="444" spans="1:21" ht="15">
      <c r="A444" s="543"/>
      <c r="B444" s="543"/>
      <c r="C444" s="525" t="s">
        <v>1982</v>
      </c>
      <c r="D444" s="556" t="s">
        <v>1849</v>
      </c>
      <c r="E444" s="557">
        <v>0</v>
      </c>
      <c r="F444" s="558" t="s">
        <v>1849</v>
      </c>
      <c r="G444" s="557">
        <v>0</v>
      </c>
      <c r="H444" s="558" t="s">
        <v>1849</v>
      </c>
      <c r="I444" s="557">
        <v>0</v>
      </c>
      <c r="J444" s="558" t="s">
        <v>1849</v>
      </c>
      <c r="K444" s="557">
        <v>0</v>
      </c>
      <c r="L444" s="558" t="s">
        <v>1849</v>
      </c>
      <c r="M444" s="557">
        <v>0</v>
      </c>
      <c r="N444" s="538"/>
      <c r="O444" s="572"/>
      <c r="P444" s="572"/>
      <c r="Q444" s="572"/>
      <c r="R444" s="560"/>
      <c r="S444" s="560"/>
      <c r="T444" s="560"/>
      <c r="U444" s="559"/>
    </row>
    <row r="445" spans="1:21" ht="15">
      <c r="A445" s="561"/>
      <c r="B445" s="561"/>
      <c r="C445" s="525" t="s">
        <v>1983</v>
      </c>
      <c r="D445" s="556" t="s">
        <v>1849</v>
      </c>
      <c r="E445" s="557">
        <v>0</v>
      </c>
      <c r="F445" s="558" t="s">
        <v>1849</v>
      </c>
      <c r="G445" s="557">
        <v>0</v>
      </c>
      <c r="H445" s="558" t="s">
        <v>1849</v>
      </c>
      <c r="I445" s="557">
        <v>0</v>
      </c>
      <c r="J445" s="558" t="s">
        <v>1849</v>
      </c>
      <c r="K445" s="557">
        <v>0</v>
      </c>
      <c r="L445" s="558" t="s">
        <v>1849</v>
      </c>
      <c r="M445" s="557">
        <v>0</v>
      </c>
      <c r="N445" s="538"/>
      <c r="O445" s="572"/>
      <c r="P445" s="572"/>
      <c r="Q445" s="572"/>
      <c r="R445" s="560"/>
      <c r="S445" s="560"/>
      <c r="T445" s="560"/>
      <c r="U445" s="559"/>
    </row>
    <row r="446" spans="1:21" ht="15">
      <c r="A446" s="203"/>
      <c r="B446" s="203"/>
      <c r="C446" s="525" t="s">
        <v>1984</v>
      </c>
      <c r="D446" s="556" t="s">
        <v>1849</v>
      </c>
      <c r="E446" s="557">
        <v>0</v>
      </c>
      <c r="F446" s="558" t="s">
        <v>1849</v>
      </c>
      <c r="G446" s="557">
        <v>0</v>
      </c>
      <c r="H446" s="558" t="s">
        <v>1849</v>
      </c>
      <c r="I446" s="557">
        <v>0</v>
      </c>
      <c r="J446" s="558" t="s">
        <v>1849</v>
      </c>
      <c r="K446" s="557">
        <v>0</v>
      </c>
      <c r="L446" s="558" t="s">
        <v>1849</v>
      </c>
      <c r="M446" s="557">
        <v>0</v>
      </c>
      <c r="N446" s="573"/>
      <c r="O446" s="566"/>
      <c r="P446" s="566"/>
      <c r="Q446" s="566"/>
      <c r="R446" s="575"/>
      <c r="S446" s="560"/>
      <c r="T446" s="560"/>
      <c r="U446" s="566"/>
    </row>
    <row r="447" spans="1:20" ht="15">
      <c r="A447" s="562" t="s">
        <v>2008</v>
      </c>
      <c r="B447" s="562"/>
      <c r="C447" s="543"/>
      <c r="D447" s="543" t="s">
        <v>1849</v>
      </c>
      <c r="E447" s="563">
        <v>39995.81</v>
      </c>
      <c r="F447" s="564" t="s">
        <v>1849</v>
      </c>
      <c r="G447" s="563">
        <v>0</v>
      </c>
      <c r="H447" s="565" t="s">
        <v>1849</v>
      </c>
      <c r="I447" s="563">
        <v>0</v>
      </c>
      <c r="J447" s="565" t="s">
        <v>1849</v>
      </c>
      <c r="K447" s="563">
        <v>0</v>
      </c>
      <c r="L447" s="564" t="s">
        <v>1849</v>
      </c>
      <c r="M447" s="563">
        <v>39995.81</v>
      </c>
      <c r="N447" s="388"/>
      <c r="R447" s="388"/>
      <c r="S447" s="549"/>
      <c r="T447" s="549"/>
    </row>
    <row r="448" spans="1:20" ht="15">
      <c r="A448" s="464"/>
      <c r="B448" s="464"/>
      <c r="C448" s="464"/>
      <c r="D448" s="464"/>
      <c r="E448" s="568"/>
      <c r="F448" s="568"/>
      <c r="G448" s="568"/>
      <c r="H448" s="568"/>
      <c r="I448" s="568"/>
      <c r="J448" s="568"/>
      <c r="K448" s="568"/>
      <c r="L448" s="568"/>
      <c r="M448" s="568"/>
      <c r="N448" s="388"/>
      <c r="R448" s="549"/>
      <c r="S448" s="549"/>
      <c r="T448" s="549"/>
    </row>
    <row r="449" spans="1:20" ht="15">
      <c r="A449" s="464"/>
      <c r="B449" s="464"/>
      <c r="C449" s="464"/>
      <c r="D449" s="464" t="s">
        <v>1849</v>
      </c>
      <c r="E449" s="860" t="s">
        <v>1871</v>
      </c>
      <c r="F449" s="861"/>
      <c r="G449" s="861"/>
      <c r="H449" s="861"/>
      <c r="I449" s="861"/>
      <c r="J449" s="861"/>
      <c r="K449" s="861"/>
      <c r="L449" s="861"/>
      <c r="M449" s="861"/>
      <c r="N449" s="548"/>
      <c r="R449" s="548"/>
      <c r="S449" s="549"/>
      <c r="T449" s="549"/>
    </row>
    <row r="450" spans="1:20" ht="15">
      <c r="A450" s="464"/>
      <c r="B450" s="464"/>
      <c r="C450" s="464"/>
      <c r="D450" s="464" t="s">
        <v>1849</v>
      </c>
      <c r="E450" s="569" t="s">
        <v>1988</v>
      </c>
      <c r="F450" s="569" t="s">
        <v>1849</v>
      </c>
      <c r="G450" s="569" t="s">
        <v>1849</v>
      </c>
      <c r="H450" s="569" t="s">
        <v>1849</v>
      </c>
      <c r="I450" s="569" t="s">
        <v>1849</v>
      </c>
      <c r="J450" s="569" t="s">
        <v>1849</v>
      </c>
      <c r="K450" s="569" t="s">
        <v>1849</v>
      </c>
      <c r="L450" s="569" t="s">
        <v>1849</v>
      </c>
      <c r="M450" s="569" t="s">
        <v>1849</v>
      </c>
      <c r="N450" s="548"/>
      <c r="O450" s="548"/>
      <c r="P450" s="548"/>
      <c r="Q450" s="548"/>
      <c r="R450" s="548"/>
      <c r="S450" s="548"/>
      <c r="T450" s="548"/>
    </row>
    <row r="451" spans="1:21" ht="15">
      <c r="A451" s="464"/>
      <c r="B451" s="464"/>
      <c r="C451" s="464"/>
      <c r="D451" s="464" t="s">
        <v>1849</v>
      </c>
      <c r="E451" s="569" t="s">
        <v>1989</v>
      </c>
      <c r="F451" s="569" t="s">
        <v>1849</v>
      </c>
      <c r="G451" s="569" t="s">
        <v>1990</v>
      </c>
      <c r="H451" s="569" t="s">
        <v>1849</v>
      </c>
      <c r="I451" s="569" t="s">
        <v>1991</v>
      </c>
      <c r="J451" s="569" t="s">
        <v>1849</v>
      </c>
      <c r="K451" s="569" t="s">
        <v>1992</v>
      </c>
      <c r="L451" s="569" t="s">
        <v>1849</v>
      </c>
      <c r="M451" s="569" t="s">
        <v>1849</v>
      </c>
      <c r="N451" s="553"/>
      <c r="O451" s="553"/>
      <c r="P451" s="553"/>
      <c r="Q451" s="553"/>
      <c r="R451" s="553"/>
      <c r="S451" s="553"/>
      <c r="T451" s="553"/>
      <c r="U451" s="554"/>
    </row>
    <row r="452" spans="1:21" ht="15">
      <c r="A452" s="439" t="s">
        <v>1879</v>
      </c>
      <c r="B452" s="439"/>
      <c r="C452" s="439" t="s">
        <v>1969</v>
      </c>
      <c r="D452" s="550" t="s">
        <v>1849</v>
      </c>
      <c r="E452" s="570" t="s">
        <v>1993</v>
      </c>
      <c r="F452" s="569" t="s">
        <v>1849</v>
      </c>
      <c r="G452" s="570" t="s">
        <v>1993</v>
      </c>
      <c r="H452" s="569" t="s">
        <v>1849</v>
      </c>
      <c r="I452" s="570" t="s">
        <v>1993</v>
      </c>
      <c r="J452" s="569" t="s">
        <v>1849</v>
      </c>
      <c r="K452" s="570" t="s">
        <v>1993</v>
      </c>
      <c r="L452" s="569" t="s">
        <v>1849</v>
      </c>
      <c r="M452" s="571" t="s">
        <v>264</v>
      </c>
      <c r="N452" s="539"/>
      <c r="O452" s="559"/>
      <c r="P452" s="559"/>
      <c r="Q452" s="559"/>
      <c r="R452" s="594"/>
      <c r="S452" s="594"/>
      <c r="T452" s="594"/>
      <c r="U452" s="594"/>
    </row>
    <row r="453" spans="1:21" ht="15">
      <c r="A453" s="555" t="s">
        <v>818</v>
      </c>
      <c r="B453" s="555"/>
      <c r="C453" s="525" t="s">
        <v>1971</v>
      </c>
      <c r="D453" s="525" t="s">
        <v>1849</v>
      </c>
      <c r="E453" s="557">
        <v>1621928709.52</v>
      </c>
      <c r="F453" s="558" t="s">
        <v>1849</v>
      </c>
      <c r="G453" s="557">
        <v>456732.22</v>
      </c>
      <c r="H453" s="558" t="s">
        <v>1849</v>
      </c>
      <c r="I453" s="557">
        <v>388747.59</v>
      </c>
      <c r="J453" s="558" t="s">
        <v>1849</v>
      </c>
      <c r="K453" s="557">
        <v>457333.92</v>
      </c>
      <c r="L453" s="558" t="s">
        <v>1849</v>
      </c>
      <c r="M453" s="557">
        <v>1623231523.25</v>
      </c>
      <c r="N453" s="539"/>
      <c r="O453" s="559"/>
      <c r="P453" s="559"/>
      <c r="Q453" s="559"/>
      <c r="R453" s="594"/>
      <c r="S453" s="594"/>
      <c r="T453" s="594"/>
      <c r="U453" s="594"/>
    </row>
    <row r="454" spans="1:21" ht="15">
      <c r="A454" s="183"/>
      <c r="B454" s="183"/>
      <c r="C454" s="525" t="s">
        <v>1972</v>
      </c>
      <c r="D454" s="525" t="s">
        <v>1849</v>
      </c>
      <c r="E454" s="557">
        <v>1121307067.14</v>
      </c>
      <c r="F454" s="558" t="s">
        <v>1849</v>
      </c>
      <c r="G454" s="557">
        <v>969265.51</v>
      </c>
      <c r="H454" s="558" t="s">
        <v>1849</v>
      </c>
      <c r="I454" s="557">
        <v>163709.15</v>
      </c>
      <c r="J454" s="558" t="s">
        <v>1849</v>
      </c>
      <c r="K454" s="557">
        <v>179778.07</v>
      </c>
      <c r="L454" s="558" t="s">
        <v>1849</v>
      </c>
      <c r="M454" s="557">
        <v>1122619819.87</v>
      </c>
      <c r="N454" s="539"/>
      <c r="O454" s="559"/>
      <c r="P454" s="559"/>
      <c r="Q454" s="559"/>
      <c r="R454" s="594"/>
      <c r="S454" s="594"/>
      <c r="T454" s="594"/>
      <c r="U454" s="594"/>
    </row>
    <row r="455" spans="1:21" ht="15">
      <c r="A455" s="543"/>
      <c r="B455" s="543"/>
      <c r="C455" s="525" t="s">
        <v>1973</v>
      </c>
      <c r="D455" s="525" t="s">
        <v>1849</v>
      </c>
      <c r="E455" s="557">
        <v>1610174722.84</v>
      </c>
      <c r="F455" s="558" t="s">
        <v>1849</v>
      </c>
      <c r="G455" s="557">
        <v>467712.21</v>
      </c>
      <c r="H455" s="558" t="s">
        <v>1849</v>
      </c>
      <c r="I455" s="557">
        <v>541526.35</v>
      </c>
      <c r="J455" s="558" t="s">
        <v>1849</v>
      </c>
      <c r="K455" s="557">
        <v>339990.2</v>
      </c>
      <c r="L455" s="558" t="s">
        <v>1849</v>
      </c>
      <c r="M455" s="557">
        <v>1611523951.6</v>
      </c>
      <c r="N455" s="539"/>
      <c r="O455" s="559"/>
      <c r="P455" s="559"/>
      <c r="Q455" s="559"/>
      <c r="R455" s="594"/>
      <c r="S455" s="594"/>
      <c r="T455" s="594"/>
      <c r="U455" s="594"/>
    </row>
    <row r="456" spans="1:21" ht="15">
      <c r="A456" s="543"/>
      <c r="B456" s="543"/>
      <c r="C456" s="525" t="s">
        <v>1974</v>
      </c>
      <c r="D456" s="525" t="s">
        <v>1849</v>
      </c>
      <c r="E456" s="557">
        <v>2083939596.74</v>
      </c>
      <c r="F456" s="558" t="s">
        <v>1849</v>
      </c>
      <c r="G456" s="557">
        <v>2217795.08</v>
      </c>
      <c r="H456" s="558" t="s">
        <v>1849</v>
      </c>
      <c r="I456" s="557">
        <v>89141.04</v>
      </c>
      <c r="J456" s="558" t="s">
        <v>1849</v>
      </c>
      <c r="K456" s="557">
        <v>558170.95</v>
      </c>
      <c r="L456" s="558" t="s">
        <v>1849</v>
      </c>
      <c r="M456" s="557">
        <v>2086804703.81</v>
      </c>
      <c r="N456" s="539"/>
      <c r="O456" s="559"/>
      <c r="P456" s="559"/>
      <c r="Q456" s="559"/>
      <c r="R456" s="594"/>
      <c r="S456" s="594"/>
      <c r="T456" s="594"/>
      <c r="U456" s="594"/>
    </row>
    <row r="457" spans="1:21" ht="15">
      <c r="A457" s="543"/>
      <c r="B457" s="543"/>
      <c r="C457" s="525" t="s">
        <v>1975</v>
      </c>
      <c r="D457" s="525" t="s">
        <v>1849</v>
      </c>
      <c r="E457" s="557">
        <v>2573283276.57</v>
      </c>
      <c r="F457" s="558" t="s">
        <v>1849</v>
      </c>
      <c r="G457" s="557">
        <v>655242.31</v>
      </c>
      <c r="H457" s="558" t="s">
        <v>1849</v>
      </c>
      <c r="I457" s="557">
        <v>0</v>
      </c>
      <c r="J457" s="558" t="s">
        <v>1849</v>
      </c>
      <c r="K457" s="557">
        <v>331528.38</v>
      </c>
      <c r="L457" s="558" t="s">
        <v>1849</v>
      </c>
      <c r="M457" s="557">
        <v>2574270047.26</v>
      </c>
      <c r="N457" s="539"/>
      <c r="O457" s="559"/>
      <c r="P457" s="559"/>
      <c r="Q457" s="559"/>
      <c r="R457" s="594"/>
      <c r="S457" s="594"/>
      <c r="T457" s="594"/>
      <c r="U457" s="594"/>
    </row>
    <row r="458" spans="1:21" ht="15">
      <c r="A458" s="543"/>
      <c r="B458" s="543"/>
      <c r="C458" s="525" t="s">
        <v>1976</v>
      </c>
      <c r="D458" s="525" t="s">
        <v>1849</v>
      </c>
      <c r="E458" s="557">
        <v>2897149358.53</v>
      </c>
      <c r="F458" s="558" t="s">
        <v>1849</v>
      </c>
      <c r="G458" s="557">
        <v>2365425.12</v>
      </c>
      <c r="H458" s="558" t="s">
        <v>1849</v>
      </c>
      <c r="I458" s="557">
        <v>770979.88</v>
      </c>
      <c r="J458" s="558" t="s">
        <v>1849</v>
      </c>
      <c r="K458" s="557">
        <v>236741.06</v>
      </c>
      <c r="L458" s="558" t="s">
        <v>1849</v>
      </c>
      <c r="M458" s="557">
        <v>2900522504.59</v>
      </c>
      <c r="N458" s="539"/>
      <c r="O458" s="559"/>
      <c r="P458" s="559"/>
      <c r="Q458" s="559"/>
      <c r="R458" s="594"/>
      <c r="S458" s="594"/>
      <c r="T458" s="594"/>
      <c r="U458" s="594"/>
    </row>
    <row r="459" spans="1:21" ht="15">
      <c r="A459" s="543"/>
      <c r="B459" s="543"/>
      <c r="C459" s="525" t="s">
        <v>1977</v>
      </c>
      <c r="D459" s="525" t="s">
        <v>1849</v>
      </c>
      <c r="E459" s="557">
        <v>2829248319.27</v>
      </c>
      <c r="F459" s="558" t="s">
        <v>1849</v>
      </c>
      <c r="G459" s="557">
        <v>1509203.88</v>
      </c>
      <c r="H459" s="558" t="s">
        <v>1849</v>
      </c>
      <c r="I459" s="557">
        <v>1012062.04</v>
      </c>
      <c r="J459" s="558" t="s">
        <v>1849</v>
      </c>
      <c r="K459" s="557">
        <v>922098.49</v>
      </c>
      <c r="L459" s="558" t="s">
        <v>1849</v>
      </c>
      <c r="M459" s="557">
        <v>2832691683.68</v>
      </c>
      <c r="N459" s="539"/>
      <c r="O459" s="559"/>
      <c r="P459" s="559"/>
      <c r="Q459" s="559"/>
      <c r="R459" s="594"/>
      <c r="S459" s="594"/>
      <c r="T459" s="594"/>
      <c r="U459" s="594"/>
    </row>
    <row r="460" spans="1:21" ht="15">
      <c r="A460" s="543"/>
      <c r="B460" s="543"/>
      <c r="C460" s="525" t="s">
        <v>1978</v>
      </c>
      <c r="D460" s="525" t="s">
        <v>1849</v>
      </c>
      <c r="E460" s="557">
        <v>2658722219.9</v>
      </c>
      <c r="F460" s="558" t="s">
        <v>1849</v>
      </c>
      <c r="G460" s="557">
        <v>1415269.42</v>
      </c>
      <c r="H460" s="558" t="s">
        <v>1849</v>
      </c>
      <c r="I460" s="557">
        <v>287347.83</v>
      </c>
      <c r="J460" s="558" t="s">
        <v>1849</v>
      </c>
      <c r="K460" s="557">
        <v>200121.42</v>
      </c>
      <c r="L460" s="558" t="s">
        <v>1849</v>
      </c>
      <c r="M460" s="557">
        <v>2660624958.57</v>
      </c>
      <c r="N460" s="539"/>
      <c r="O460" s="559"/>
      <c r="P460" s="559"/>
      <c r="Q460" s="559"/>
      <c r="R460" s="594"/>
      <c r="S460" s="594"/>
      <c r="T460" s="594"/>
      <c r="U460" s="594"/>
    </row>
    <row r="461" spans="1:21" ht="15">
      <c r="A461" s="543"/>
      <c r="B461" s="543"/>
      <c r="C461" s="525" t="s">
        <v>1979</v>
      </c>
      <c r="D461" s="525" t="s">
        <v>1849</v>
      </c>
      <c r="E461" s="557">
        <v>2187685661.56</v>
      </c>
      <c r="F461" s="558" t="s">
        <v>1849</v>
      </c>
      <c r="G461" s="557">
        <v>517865.22</v>
      </c>
      <c r="H461" s="558" t="s">
        <v>1849</v>
      </c>
      <c r="I461" s="557">
        <v>0</v>
      </c>
      <c r="J461" s="558" t="s">
        <v>1849</v>
      </c>
      <c r="K461" s="557">
        <v>2342286.66</v>
      </c>
      <c r="L461" s="558" t="s">
        <v>1849</v>
      </c>
      <c r="M461" s="557">
        <v>2190545813.44</v>
      </c>
      <c r="N461" s="539"/>
      <c r="O461" s="559"/>
      <c r="P461" s="559"/>
      <c r="Q461" s="559"/>
      <c r="R461" s="594"/>
      <c r="S461" s="594"/>
      <c r="T461" s="594"/>
      <c r="U461" s="594"/>
    </row>
    <row r="462" spans="1:21" ht="15">
      <c r="A462" s="543"/>
      <c r="B462" s="543"/>
      <c r="C462" s="525" t="s">
        <v>1980</v>
      </c>
      <c r="D462" s="525" t="s">
        <v>1849</v>
      </c>
      <c r="E462" s="557">
        <v>2375891824.99</v>
      </c>
      <c r="F462" s="558" t="s">
        <v>1849</v>
      </c>
      <c r="G462" s="557">
        <v>441218.76</v>
      </c>
      <c r="H462" s="558" t="s">
        <v>1849</v>
      </c>
      <c r="I462" s="557">
        <v>0</v>
      </c>
      <c r="J462" s="558" t="s">
        <v>1849</v>
      </c>
      <c r="K462" s="557">
        <v>387805.77</v>
      </c>
      <c r="L462" s="558" t="s">
        <v>1849</v>
      </c>
      <c r="M462" s="557">
        <v>2376720849.52</v>
      </c>
      <c r="N462" s="539"/>
      <c r="O462" s="559"/>
      <c r="P462" s="559"/>
      <c r="Q462" s="559"/>
      <c r="R462" s="594"/>
      <c r="S462" s="594"/>
      <c r="T462" s="594"/>
      <c r="U462" s="594"/>
    </row>
    <row r="463" spans="1:21" ht="15">
      <c r="A463" s="543"/>
      <c r="B463" s="543"/>
      <c r="C463" s="525" t="s">
        <v>1981</v>
      </c>
      <c r="D463" s="525" t="s">
        <v>1849</v>
      </c>
      <c r="E463" s="557">
        <v>1903888315.17</v>
      </c>
      <c r="F463" s="558" t="s">
        <v>1849</v>
      </c>
      <c r="G463" s="557">
        <v>1568307.61</v>
      </c>
      <c r="H463" s="558" t="s">
        <v>1849</v>
      </c>
      <c r="I463" s="557">
        <v>0</v>
      </c>
      <c r="J463" s="558" t="s">
        <v>1849</v>
      </c>
      <c r="K463" s="557">
        <v>315127.14</v>
      </c>
      <c r="L463" s="558" t="s">
        <v>1849</v>
      </c>
      <c r="M463" s="557">
        <v>1905771749.92</v>
      </c>
      <c r="N463" s="539"/>
      <c r="O463" s="559"/>
      <c r="P463" s="559"/>
      <c r="Q463" s="559"/>
      <c r="R463" s="594"/>
      <c r="S463" s="594"/>
      <c r="T463" s="594"/>
      <c r="U463" s="594"/>
    </row>
    <row r="464" spans="1:21" ht="15">
      <c r="A464" s="543"/>
      <c r="B464" s="543"/>
      <c r="C464" s="525" t="s">
        <v>1982</v>
      </c>
      <c r="D464" s="525" t="s">
        <v>1849</v>
      </c>
      <c r="E464" s="557">
        <v>1987255548.52</v>
      </c>
      <c r="F464" s="558" t="s">
        <v>1849</v>
      </c>
      <c r="G464" s="557">
        <v>457877.33</v>
      </c>
      <c r="H464" s="558" t="s">
        <v>1849</v>
      </c>
      <c r="I464" s="557">
        <v>0</v>
      </c>
      <c r="J464" s="558" t="s">
        <v>1849</v>
      </c>
      <c r="K464" s="557">
        <v>341544.75</v>
      </c>
      <c r="L464" s="558" t="s">
        <v>1849</v>
      </c>
      <c r="M464" s="557">
        <v>1988054970.6</v>
      </c>
      <c r="N464" s="539"/>
      <c r="O464" s="559"/>
      <c r="P464" s="559"/>
      <c r="Q464" s="559"/>
      <c r="R464" s="594"/>
      <c r="S464" s="594"/>
      <c r="T464" s="594"/>
      <c r="U464" s="594"/>
    </row>
    <row r="465" spans="1:21" ht="15">
      <c r="A465" s="561"/>
      <c r="B465" s="561"/>
      <c r="C465" s="525" t="s">
        <v>1983</v>
      </c>
      <c r="D465" s="525" t="s">
        <v>1849</v>
      </c>
      <c r="E465" s="557">
        <v>2093728949.31</v>
      </c>
      <c r="F465" s="558" t="s">
        <v>1849</v>
      </c>
      <c r="G465" s="557">
        <v>1198307.05</v>
      </c>
      <c r="H465" s="558" t="s">
        <v>1849</v>
      </c>
      <c r="I465" s="557">
        <v>0</v>
      </c>
      <c r="J465" s="558" t="s">
        <v>1849</v>
      </c>
      <c r="K465" s="557">
        <v>59588.47</v>
      </c>
      <c r="L465" s="558" t="s">
        <v>1849</v>
      </c>
      <c r="M465" s="557">
        <v>2094986844.83</v>
      </c>
      <c r="N465" s="539"/>
      <c r="O465" s="559"/>
      <c r="P465" s="559"/>
      <c r="Q465" s="559"/>
      <c r="R465" s="594"/>
      <c r="S465" s="594"/>
      <c r="T465" s="594"/>
      <c r="U465" s="594"/>
    </row>
    <row r="466" spans="1:21" ht="15">
      <c r="A466" s="203"/>
      <c r="B466" s="203"/>
      <c r="C466" s="525" t="s">
        <v>1984</v>
      </c>
      <c r="D466" s="525" t="s">
        <v>1849</v>
      </c>
      <c r="E466" s="557">
        <v>50300247.3</v>
      </c>
      <c r="F466" s="558" t="s">
        <v>1849</v>
      </c>
      <c r="G466" s="557">
        <v>0</v>
      </c>
      <c r="H466" s="558" t="s">
        <v>1849</v>
      </c>
      <c r="I466" s="557">
        <v>0</v>
      </c>
      <c r="J466" s="558" t="s">
        <v>1849</v>
      </c>
      <c r="K466" s="557">
        <v>384226.58</v>
      </c>
      <c r="L466" s="558" t="s">
        <v>1849</v>
      </c>
      <c r="M466" s="557">
        <v>50684473.88</v>
      </c>
      <c r="N466" s="573"/>
      <c r="O466" s="566"/>
      <c r="P466" s="566"/>
      <c r="Q466" s="566"/>
      <c r="R466" s="572"/>
      <c r="S466" s="560"/>
      <c r="T466" s="560"/>
      <c r="U466" s="566"/>
    </row>
    <row r="467" spans="1:20" ht="15">
      <c r="A467" s="562" t="s">
        <v>2009</v>
      </c>
      <c r="B467" s="562"/>
      <c r="C467" s="562"/>
      <c r="D467" s="562" t="s">
        <v>1849</v>
      </c>
      <c r="E467" s="563">
        <v>27994503817.36</v>
      </c>
      <c r="F467" s="564" t="s">
        <v>1849</v>
      </c>
      <c r="G467" s="563">
        <v>14240221.72</v>
      </c>
      <c r="H467" s="565" t="s">
        <v>1849</v>
      </c>
      <c r="I467" s="563">
        <v>3253513.88</v>
      </c>
      <c r="J467" s="565" t="s">
        <v>1849</v>
      </c>
      <c r="K467" s="563">
        <v>7056341.86</v>
      </c>
      <c r="L467" s="564" t="s">
        <v>1849</v>
      </c>
      <c r="M467" s="563">
        <v>28019053894.82</v>
      </c>
      <c r="N467" s="573"/>
      <c r="R467" s="549"/>
      <c r="S467" s="549"/>
      <c r="T467" s="549"/>
    </row>
    <row r="468" spans="1:20" ht="15">
      <c r="A468" s="562"/>
      <c r="B468" s="562"/>
      <c r="C468" s="562"/>
      <c r="D468" s="562"/>
      <c r="E468" s="450"/>
      <c r="F468" s="525"/>
      <c r="G468" s="450"/>
      <c r="H468" s="543"/>
      <c r="I468" s="450"/>
      <c r="J468" s="543"/>
      <c r="K468" s="528"/>
      <c r="L468" s="543"/>
      <c r="M468" s="450"/>
      <c r="N468" s="573"/>
      <c r="R468" s="573"/>
      <c r="S468" s="549"/>
      <c r="T468" s="549"/>
    </row>
    <row r="469" spans="1:20" ht="15">
      <c r="A469" s="562" t="s">
        <v>1849</v>
      </c>
      <c r="B469" s="562" t="s">
        <v>1849</v>
      </c>
      <c r="C469" s="562" t="s">
        <v>1849</v>
      </c>
      <c r="D469" s="562" t="s">
        <v>1849</v>
      </c>
      <c r="E469" s="450" t="s">
        <v>1849</v>
      </c>
      <c r="F469" s="525" t="s">
        <v>1849</v>
      </c>
      <c r="G469" s="450" t="s">
        <v>1849</v>
      </c>
      <c r="H469" s="543" t="s">
        <v>1849</v>
      </c>
      <c r="I469" s="450" t="s">
        <v>1849</v>
      </c>
      <c r="J469" s="543" t="s">
        <v>1849</v>
      </c>
      <c r="K469" s="528" t="s">
        <v>1849</v>
      </c>
      <c r="L469" s="543" t="s">
        <v>1849</v>
      </c>
      <c r="M469" s="450" t="s">
        <v>1849</v>
      </c>
      <c r="N469" s="538"/>
      <c r="O469" s="538"/>
      <c r="P469" s="538"/>
      <c r="Q469" s="538"/>
      <c r="R469" s="573"/>
      <c r="S469" s="549"/>
      <c r="T469" s="549"/>
    </row>
    <row r="470" spans="1:20" ht="15">
      <c r="A470" s="562" t="s">
        <v>1849</v>
      </c>
      <c r="B470" s="562" t="s">
        <v>1849</v>
      </c>
      <c r="C470" s="562" t="s">
        <v>1849</v>
      </c>
      <c r="D470" s="562" t="s">
        <v>1849</v>
      </c>
      <c r="E470" s="450" t="s">
        <v>1849</v>
      </c>
      <c r="F470" s="525" t="s">
        <v>1849</v>
      </c>
      <c r="G470" s="450" t="s">
        <v>1849</v>
      </c>
      <c r="H470" s="543" t="s">
        <v>1849</v>
      </c>
      <c r="I470" s="450" t="s">
        <v>1849</v>
      </c>
      <c r="J470" s="543" t="s">
        <v>1849</v>
      </c>
      <c r="K470" s="528" t="s">
        <v>1849</v>
      </c>
      <c r="L470" s="543" t="s">
        <v>1849</v>
      </c>
      <c r="M470" s="450" t="s">
        <v>1849</v>
      </c>
      <c r="N470" s="538"/>
      <c r="O470" s="538"/>
      <c r="P470" s="538"/>
      <c r="Q470" s="538"/>
      <c r="R470" s="573"/>
      <c r="S470" s="549"/>
      <c r="T470" s="549"/>
    </row>
    <row r="471" spans="1:20" ht="15">
      <c r="A471" s="562" t="s">
        <v>1849</v>
      </c>
      <c r="B471" s="562" t="s">
        <v>1849</v>
      </c>
      <c r="C471" s="562" t="s">
        <v>1849</v>
      </c>
      <c r="D471" s="562" t="s">
        <v>1849</v>
      </c>
      <c r="E471" s="450" t="s">
        <v>1849</v>
      </c>
      <c r="F471" s="525" t="s">
        <v>1849</v>
      </c>
      <c r="G471" s="450" t="s">
        <v>1849</v>
      </c>
      <c r="H471" s="543" t="s">
        <v>1849</v>
      </c>
      <c r="I471" s="450" t="s">
        <v>1849</v>
      </c>
      <c r="J471" s="543" t="s">
        <v>1849</v>
      </c>
      <c r="K471" s="528" t="s">
        <v>1849</v>
      </c>
      <c r="L471" s="543" t="s">
        <v>1849</v>
      </c>
      <c r="M471" s="450" t="s">
        <v>1849</v>
      </c>
      <c r="N471" s="573"/>
      <c r="R471" s="573"/>
      <c r="S471" s="549"/>
      <c r="T471" s="549"/>
    </row>
    <row r="472" spans="1:20" ht="15">
      <c r="A472" s="562" t="s">
        <v>1849</v>
      </c>
      <c r="B472" s="562" t="s">
        <v>1849</v>
      </c>
      <c r="C472" s="562" t="s">
        <v>1849</v>
      </c>
      <c r="D472" s="562" t="s">
        <v>1849</v>
      </c>
      <c r="E472" s="450" t="s">
        <v>1849</v>
      </c>
      <c r="F472" s="525" t="s">
        <v>1849</v>
      </c>
      <c r="G472" s="450" t="s">
        <v>1849</v>
      </c>
      <c r="H472" s="543" t="s">
        <v>1849</v>
      </c>
      <c r="I472" s="450" t="s">
        <v>1849</v>
      </c>
      <c r="J472" s="543" t="s">
        <v>1849</v>
      </c>
      <c r="K472" s="528" t="s">
        <v>1849</v>
      </c>
      <c r="L472" s="543" t="s">
        <v>1849</v>
      </c>
      <c r="M472" s="450" t="s">
        <v>1849</v>
      </c>
      <c r="N472" s="573"/>
      <c r="R472" s="573"/>
      <c r="S472" s="549"/>
      <c r="T472" s="549"/>
    </row>
    <row r="473" spans="1:20" ht="15">
      <c r="A473" s="562" t="s">
        <v>1849</v>
      </c>
      <c r="B473" s="562" t="s">
        <v>1849</v>
      </c>
      <c r="C473" s="562" t="s">
        <v>1849</v>
      </c>
      <c r="D473" s="562" t="s">
        <v>1849</v>
      </c>
      <c r="E473" s="450" t="s">
        <v>1849</v>
      </c>
      <c r="F473" s="525" t="s">
        <v>1849</v>
      </c>
      <c r="G473" s="450" t="s">
        <v>1849</v>
      </c>
      <c r="H473" s="543" t="s">
        <v>1849</v>
      </c>
      <c r="I473" s="450" t="s">
        <v>1849</v>
      </c>
      <c r="J473" s="543" t="s">
        <v>1849</v>
      </c>
      <c r="K473" s="528" t="s">
        <v>1849</v>
      </c>
      <c r="L473" s="543" t="s">
        <v>1849</v>
      </c>
      <c r="M473" s="450" t="s">
        <v>1849</v>
      </c>
      <c r="N473" s="573"/>
      <c r="R473" s="573"/>
      <c r="S473" s="549"/>
      <c r="T473" s="549"/>
    </row>
    <row r="474" spans="1:20" ht="15">
      <c r="A474" s="562" t="s">
        <v>1849</v>
      </c>
      <c r="B474" s="562" t="s">
        <v>1849</v>
      </c>
      <c r="C474" s="562" t="s">
        <v>1849</v>
      </c>
      <c r="D474" s="562" t="s">
        <v>1849</v>
      </c>
      <c r="E474" s="450" t="s">
        <v>1849</v>
      </c>
      <c r="F474" s="525" t="s">
        <v>1849</v>
      </c>
      <c r="G474" s="450" t="s">
        <v>1849</v>
      </c>
      <c r="H474" s="543" t="s">
        <v>1849</v>
      </c>
      <c r="I474" s="450" t="s">
        <v>1849</v>
      </c>
      <c r="J474" s="543" t="s">
        <v>1849</v>
      </c>
      <c r="K474" s="528" t="s">
        <v>1849</v>
      </c>
      <c r="L474" s="543" t="s">
        <v>1849</v>
      </c>
      <c r="M474" s="450" t="s">
        <v>1849</v>
      </c>
      <c r="N474" s="573"/>
      <c r="R474" s="573"/>
      <c r="S474" s="549"/>
      <c r="T474" s="549"/>
    </row>
    <row r="475" spans="1:20" ht="15">
      <c r="A475" s="562" t="s">
        <v>1849</v>
      </c>
      <c r="B475" s="562" t="s">
        <v>1849</v>
      </c>
      <c r="C475" s="562" t="s">
        <v>1849</v>
      </c>
      <c r="D475" s="562" t="s">
        <v>1849</v>
      </c>
      <c r="E475" s="450" t="s">
        <v>1849</v>
      </c>
      <c r="F475" s="525" t="s">
        <v>1849</v>
      </c>
      <c r="G475" s="450" t="s">
        <v>1849</v>
      </c>
      <c r="H475" s="543" t="s">
        <v>1849</v>
      </c>
      <c r="I475" s="450" t="s">
        <v>1849</v>
      </c>
      <c r="J475" s="543" t="s">
        <v>1849</v>
      </c>
      <c r="K475" s="528" t="s">
        <v>1849</v>
      </c>
      <c r="L475" s="543" t="s">
        <v>1849</v>
      </c>
      <c r="M475" s="450" t="s">
        <v>1849</v>
      </c>
      <c r="N475" s="573"/>
      <c r="R475" s="573"/>
      <c r="S475" s="549"/>
      <c r="T475" s="549"/>
    </row>
    <row r="476" spans="1:20" ht="15">
      <c r="A476" s="562" t="s">
        <v>1849</v>
      </c>
      <c r="B476" s="562" t="s">
        <v>1849</v>
      </c>
      <c r="C476" s="562" t="s">
        <v>1849</v>
      </c>
      <c r="D476" s="562" t="s">
        <v>1849</v>
      </c>
      <c r="E476" s="450" t="s">
        <v>1849</v>
      </c>
      <c r="F476" s="525" t="s">
        <v>1849</v>
      </c>
      <c r="G476" s="450" t="s">
        <v>1849</v>
      </c>
      <c r="H476" s="543" t="s">
        <v>1849</v>
      </c>
      <c r="I476" s="450" t="s">
        <v>1849</v>
      </c>
      <c r="J476" s="543" t="s">
        <v>1849</v>
      </c>
      <c r="K476" s="528" t="s">
        <v>1849</v>
      </c>
      <c r="L476" s="543" t="s">
        <v>1849</v>
      </c>
      <c r="M476" s="450" t="s">
        <v>1849</v>
      </c>
      <c r="N476" s="573"/>
      <c r="R476" s="573"/>
      <c r="S476" s="549"/>
      <c r="T476" s="549"/>
    </row>
    <row r="477" spans="1:20" ht="15">
      <c r="A477" s="562" t="s">
        <v>1849</v>
      </c>
      <c r="B477" s="562" t="s">
        <v>1849</v>
      </c>
      <c r="C477" s="562" t="s">
        <v>1849</v>
      </c>
      <c r="D477" s="562" t="s">
        <v>1849</v>
      </c>
      <c r="E477" s="450" t="s">
        <v>1849</v>
      </c>
      <c r="F477" s="525" t="s">
        <v>1849</v>
      </c>
      <c r="G477" s="450" t="s">
        <v>1849</v>
      </c>
      <c r="H477" s="543" t="s">
        <v>1849</v>
      </c>
      <c r="I477" s="450" t="s">
        <v>1849</v>
      </c>
      <c r="J477" s="543" t="s">
        <v>1849</v>
      </c>
      <c r="K477" s="528" t="s">
        <v>1849</v>
      </c>
      <c r="L477" s="543" t="s">
        <v>1849</v>
      </c>
      <c r="M477" s="450" t="s">
        <v>1849</v>
      </c>
      <c r="N477" s="573"/>
      <c r="R477" s="573"/>
      <c r="S477" s="549"/>
      <c r="T477" s="549"/>
    </row>
    <row r="478" spans="1:20" ht="15">
      <c r="A478" s="562" t="s">
        <v>1849</v>
      </c>
      <c r="B478" s="562" t="s">
        <v>1849</v>
      </c>
      <c r="C478" s="562" t="s">
        <v>1849</v>
      </c>
      <c r="D478" s="562" t="s">
        <v>1849</v>
      </c>
      <c r="E478" s="562" t="s">
        <v>1849</v>
      </c>
      <c r="F478" s="595" t="s">
        <v>1849</v>
      </c>
      <c r="G478" s="525" t="s">
        <v>1849</v>
      </c>
      <c r="H478" s="525" t="s">
        <v>1849</v>
      </c>
      <c r="I478" s="450" t="s">
        <v>1849</v>
      </c>
      <c r="J478" s="450" t="s">
        <v>1849</v>
      </c>
      <c r="K478" s="528" t="s">
        <v>1849</v>
      </c>
      <c r="L478" s="450" t="s">
        <v>1849</v>
      </c>
      <c r="M478" s="450" t="s">
        <v>1849</v>
      </c>
      <c r="N478" s="573"/>
      <c r="R478" s="573"/>
      <c r="S478" s="549"/>
      <c r="T478" s="549"/>
    </row>
    <row r="479" spans="1:20" ht="15">
      <c r="A479" s="562" t="s">
        <v>1849</v>
      </c>
      <c r="B479" s="562" t="s">
        <v>1849</v>
      </c>
      <c r="C479" s="562" t="s">
        <v>1849</v>
      </c>
      <c r="D479" s="562" t="s">
        <v>1849</v>
      </c>
      <c r="E479" s="562" t="s">
        <v>1849</v>
      </c>
      <c r="F479" s="595" t="s">
        <v>1849</v>
      </c>
      <c r="G479" s="525" t="s">
        <v>1849</v>
      </c>
      <c r="H479" s="525" t="s">
        <v>1849</v>
      </c>
      <c r="I479" s="450" t="s">
        <v>1849</v>
      </c>
      <c r="J479" s="450" t="s">
        <v>1849</v>
      </c>
      <c r="K479" s="528" t="s">
        <v>1849</v>
      </c>
      <c r="L479" s="450" t="s">
        <v>1849</v>
      </c>
      <c r="M479" s="450" t="s">
        <v>1849</v>
      </c>
      <c r="N479" s="573"/>
      <c r="R479" s="573"/>
      <c r="S479" s="549"/>
      <c r="T479" s="549"/>
    </row>
    <row r="480" spans="1:18" ht="15">
      <c r="A480" s="472" t="s">
        <v>1694</v>
      </c>
      <c r="B480" s="473"/>
      <c r="C480" s="473"/>
      <c r="D480" s="473"/>
      <c r="E480" s="474" t="s">
        <v>2170</v>
      </c>
      <c r="F480" s="475"/>
      <c r="G480" s="476"/>
      <c r="H480" s="477"/>
      <c r="I480" s="477"/>
      <c r="J480" s="478"/>
      <c r="K480" s="479"/>
      <c r="L480" s="480"/>
      <c r="M480" s="481" t="s">
        <v>2010</v>
      </c>
      <c r="N480" s="388"/>
      <c r="O480" s="537"/>
      <c r="P480" s="537"/>
      <c r="Q480" s="537"/>
      <c r="R480" s="596"/>
    </row>
    <row r="481" spans="1:18" ht="23.25">
      <c r="A481" s="385" t="s">
        <v>1606</v>
      </c>
      <c r="B481" s="181"/>
      <c r="C481" s="181"/>
      <c r="D481" s="181"/>
      <c r="E481" s="181"/>
      <c r="F481" s="386"/>
      <c r="G481" s="182"/>
      <c r="H481" s="182"/>
      <c r="I481" s="182"/>
      <c r="J481" s="183"/>
      <c r="K481" s="387"/>
      <c r="L481" s="182"/>
      <c r="M481" s="182"/>
      <c r="N481" s="388"/>
      <c r="R481" s="388"/>
    </row>
    <row r="482" spans="1:20" ht="15.75">
      <c r="A482" s="389" t="s">
        <v>1607</v>
      </c>
      <c r="B482" s="389"/>
      <c r="C482" s="389"/>
      <c r="D482" s="389"/>
      <c r="E482" s="389"/>
      <c r="F482" s="390"/>
      <c r="G482" s="391">
        <v>43644</v>
      </c>
      <c r="H482" s="183" t="s">
        <v>1849</v>
      </c>
      <c r="I482" s="324" t="s">
        <v>1849</v>
      </c>
      <c r="J482" s="183" t="s">
        <v>1849</v>
      </c>
      <c r="K482" s="392" t="s">
        <v>1849</v>
      </c>
      <c r="L482" s="183" t="s">
        <v>1849</v>
      </c>
      <c r="M482" s="393"/>
      <c r="N482" s="388"/>
      <c r="R482" s="388"/>
      <c r="S482" s="549"/>
      <c r="T482" s="549"/>
    </row>
    <row r="483" spans="1:20" ht="15.75">
      <c r="A483" s="389"/>
      <c r="B483" s="389"/>
      <c r="C483" s="389"/>
      <c r="D483" s="389"/>
      <c r="E483" s="389"/>
      <c r="F483" s="390"/>
      <c r="G483" s="183"/>
      <c r="H483" s="183"/>
      <c r="I483" s="394"/>
      <c r="J483" s="183"/>
      <c r="K483" s="392"/>
      <c r="L483" s="183"/>
      <c r="M483" s="393"/>
      <c r="N483" s="388"/>
      <c r="R483" s="388"/>
      <c r="S483" s="549"/>
      <c r="T483" s="549"/>
    </row>
    <row r="484" spans="1:20" ht="15">
      <c r="A484" s="183"/>
      <c r="B484" s="183"/>
      <c r="C484" s="183"/>
      <c r="D484" s="183"/>
      <c r="E484" s="183"/>
      <c r="F484" s="395"/>
      <c r="G484" s="183"/>
      <c r="H484" s="183"/>
      <c r="I484" s="183"/>
      <c r="J484" s="183"/>
      <c r="K484" s="392"/>
      <c r="L484" s="183"/>
      <c r="M484" s="393"/>
      <c r="N484" s="388"/>
      <c r="R484" s="388"/>
      <c r="S484" s="549"/>
      <c r="T484" s="549"/>
    </row>
    <row r="485" spans="1:20" ht="9" customHeight="1">
      <c r="A485" s="183"/>
      <c r="B485" s="183"/>
      <c r="C485" s="183"/>
      <c r="D485" s="183"/>
      <c r="E485" s="183"/>
      <c r="F485" s="395"/>
      <c r="G485" s="183"/>
      <c r="H485" s="183"/>
      <c r="I485" s="183"/>
      <c r="J485" s="183"/>
      <c r="K485" s="392"/>
      <c r="L485" s="183"/>
      <c r="M485" s="393"/>
      <c r="N485" s="388"/>
      <c r="R485" s="388"/>
      <c r="S485" s="549"/>
      <c r="T485" s="549"/>
    </row>
    <row r="486" spans="1:20" ht="15">
      <c r="A486" s="541" t="s">
        <v>1998</v>
      </c>
      <c r="B486" s="541"/>
      <c r="C486" s="541"/>
      <c r="D486" s="541"/>
      <c r="E486" s="541"/>
      <c r="F486" s="541"/>
      <c r="G486" s="541"/>
      <c r="H486" s="541"/>
      <c r="I486" s="541"/>
      <c r="J486" s="541"/>
      <c r="K486" s="542"/>
      <c r="L486" s="541"/>
      <c r="M486" s="541"/>
      <c r="N486" s="546"/>
      <c r="R486" s="546"/>
      <c r="S486" s="549"/>
      <c r="T486" s="549"/>
    </row>
    <row r="487" spans="1:20" ht="7.35" customHeight="1">
      <c r="A487" s="562"/>
      <c r="B487" s="562"/>
      <c r="C487" s="562"/>
      <c r="D487" s="562"/>
      <c r="E487" s="562"/>
      <c r="F487" s="595"/>
      <c r="G487" s="525"/>
      <c r="H487" s="525"/>
      <c r="I487" s="450"/>
      <c r="J487" s="450"/>
      <c r="K487" s="528"/>
      <c r="L487" s="450"/>
      <c r="M487" s="450"/>
      <c r="N487" s="573"/>
      <c r="R487" s="573"/>
      <c r="S487" s="549"/>
      <c r="T487" s="549"/>
    </row>
    <row r="488" spans="1:20" ht="15">
      <c r="A488" s="464" t="s">
        <v>1849</v>
      </c>
      <c r="B488" s="464" t="s">
        <v>1849</v>
      </c>
      <c r="C488" s="464" t="s">
        <v>1849</v>
      </c>
      <c r="D488" s="464" t="s">
        <v>1849</v>
      </c>
      <c r="E488" s="862" t="s">
        <v>1871</v>
      </c>
      <c r="F488" s="862"/>
      <c r="G488" s="862"/>
      <c r="H488" s="862"/>
      <c r="I488" s="862"/>
      <c r="J488" s="862"/>
      <c r="K488" s="862"/>
      <c r="L488" s="862"/>
      <c r="M488" s="862"/>
      <c r="N488" s="388"/>
      <c r="R488" s="388"/>
      <c r="S488" s="549"/>
      <c r="T488" s="549"/>
    </row>
    <row r="489" spans="1:20" ht="15">
      <c r="A489" s="464" t="s">
        <v>1849</v>
      </c>
      <c r="B489" s="464" t="s">
        <v>1849</v>
      </c>
      <c r="C489" s="464" t="s">
        <v>1849</v>
      </c>
      <c r="D489" s="464" t="s">
        <v>1849</v>
      </c>
      <c r="E489" s="547" t="s">
        <v>1988</v>
      </c>
      <c r="F489" s="204" t="s">
        <v>1849</v>
      </c>
      <c r="G489" s="204" t="s">
        <v>1849</v>
      </c>
      <c r="H489" s="204" t="s">
        <v>1849</v>
      </c>
      <c r="I489" s="204" t="s">
        <v>1849</v>
      </c>
      <c r="J489" s="204" t="s">
        <v>1849</v>
      </c>
      <c r="K489" s="204" t="s">
        <v>1849</v>
      </c>
      <c r="L489" s="204" t="s">
        <v>1849</v>
      </c>
      <c r="M489" s="204" t="s">
        <v>1849</v>
      </c>
      <c r="N489" s="548"/>
      <c r="R489" s="548"/>
      <c r="S489" s="549"/>
      <c r="T489" s="549"/>
    </row>
    <row r="490" spans="1:20" ht="15">
      <c r="A490" s="464" t="s">
        <v>1849</v>
      </c>
      <c r="B490" s="464" t="s">
        <v>1849</v>
      </c>
      <c r="C490" s="464" t="s">
        <v>1849</v>
      </c>
      <c r="D490" s="464" t="s">
        <v>1849</v>
      </c>
      <c r="E490" s="547" t="s">
        <v>1989</v>
      </c>
      <c r="F490" s="204" t="s">
        <v>1849</v>
      </c>
      <c r="G490" s="547" t="s">
        <v>1990</v>
      </c>
      <c r="H490" s="547" t="s">
        <v>1849</v>
      </c>
      <c r="I490" s="547" t="s">
        <v>1991</v>
      </c>
      <c r="J490" s="547" t="s">
        <v>1849</v>
      </c>
      <c r="K490" s="547" t="s">
        <v>1992</v>
      </c>
      <c r="L490" s="204" t="s">
        <v>1849</v>
      </c>
      <c r="M490" s="204" t="s">
        <v>1849</v>
      </c>
      <c r="N490" s="548"/>
      <c r="O490" s="548"/>
      <c r="P490" s="548"/>
      <c r="Q490" s="548"/>
      <c r="R490" s="548"/>
      <c r="S490" s="548"/>
      <c r="T490" s="548"/>
    </row>
    <row r="491" spans="1:21" ht="15">
      <c r="A491" s="439" t="s">
        <v>1879</v>
      </c>
      <c r="B491" s="439"/>
      <c r="C491" s="439" t="s">
        <v>1969</v>
      </c>
      <c r="D491" s="550" t="s">
        <v>1849</v>
      </c>
      <c r="E491" s="551" t="s">
        <v>1993</v>
      </c>
      <c r="F491" s="444" t="s">
        <v>1849</v>
      </c>
      <c r="G491" s="551" t="s">
        <v>1993</v>
      </c>
      <c r="H491" s="444" t="s">
        <v>1849</v>
      </c>
      <c r="I491" s="551" t="s">
        <v>1993</v>
      </c>
      <c r="J491" s="393" t="s">
        <v>1849</v>
      </c>
      <c r="K491" s="551" t="s">
        <v>1993</v>
      </c>
      <c r="L491" s="393" t="s">
        <v>1849</v>
      </c>
      <c r="M491" s="552" t="s">
        <v>264</v>
      </c>
      <c r="N491" s="553"/>
      <c r="O491" s="553"/>
      <c r="P491" s="553"/>
      <c r="Q491" s="553"/>
      <c r="R491" s="553"/>
      <c r="S491" s="553"/>
      <c r="T491" s="553"/>
      <c r="U491" s="554"/>
    </row>
    <row r="492" spans="1:21" ht="15">
      <c r="A492" s="555" t="s">
        <v>2011</v>
      </c>
      <c r="B492" s="555"/>
      <c r="C492" s="525" t="s">
        <v>1971</v>
      </c>
      <c r="D492" s="556" t="s">
        <v>1849</v>
      </c>
      <c r="E492" s="557">
        <v>5302725.52</v>
      </c>
      <c r="F492" s="558" t="s">
        <v>1849</v>
      </c>
      <c r="G492" s="557">
        <v>0</v>
      </c>
      <c r="H492" s="558" t="s">
        <v>1849</v>
      </c>
      <c r="I492" s="557">
        <v>0</v>
      </c>
      <c r="J492" s="558" t="s">
        <v>1849</v>
      </c>
      <c r="K492" s="557">
        <v>0</v>
      </c>
      <c r="L492" s="558" t="s">
        <v>1849</v>
      </c>
      <c r="M492" s="557">
        <v>5302725.52</v>
      </c>
      <c r="N492" s="539"/>
      <c r="O492" s="559"/>
      <c r="P492" s="559"/>
      <c r="Q492" s="559"/>
      <c r="R492" s="594"/>
      <c r="S492" s="594"/>
      <c r="T492" s="594"/>
      <c r="U492" s="594"/>
    </row>
    <row r="493" spans="1:21" ht="15">
      <c r="A493" s="555" t="s">
        <v>2012</v>
      </c>
      <c r="B493" s="183"/>
      <c r="C493" s="525" t="s">
        <v>1972</v>
      </c>
      <c r="D493" s="556" t="s">
        <v>1849</v>
      </c>
      <c r="E493" s="557">
        <v>3664382.93</v>
      </c>
      <c r="F493" s="558" t="s">
        <v>1849</v>
      </c>
      <c r="G493" s="557">
        <v>0</v>
      </c>
      <c r="H493" s="558" t="s">
        <v>1849</v>
      </c>
      <c r="I493" s="557">
        <v>0</v>
      </c>
      <c r="J493" s="558" t="s">
        <v>1849</v>
      </c>
      <c r="K493" s="557">
        <v>0</v>
      </c>
      <c r="L493" s="558" t="s">
        <v>1849</v>
      </c>
      <c r="M493" s="557">
        <v>3664382.93</v>
      </c>
      <c r="N493" s="539"/>
      <c r="O493" s="559"/>
      <c r="P493" s="559"/>
      <c r="Q493" s="559"/>
      <c r="R493" s="594"/>
      <c r="S493" s="594"/>
      <c r="T493" s="594"/>
      <c r="U493" s="594"/>
    </row>
    <row r="494" spans="1:21" ht="15">
      <c r="A494" s="543"/>
      <c r="B494" s="543"/>
      <c r="C494" s="525" t="s">
        <v>1973</v>
      </c>
      <c r="D494" s="556" t="s">
        <v>1849</v>
      </c>
      <c r="E494" s="557">
        <v>4149561.41</v>
      </c>
      <c r="F494" s="558" t="s">
        <v>1849</v>
      </c>
      <c r="G494" s="557">
        <v>0</v>
      </c>
      <c r="H494" s="558" t="s">
        <v>1849</v>
      </c>
      <c r="I494" s="557">
        <v>0</v>
      </c>
      <c r="J494" s="558" t="s">
        <v>1849</v>
      </c>
      <c r="K494" s="557">
        <v>0</v>
      </c>
      <c r="L494" s="558" t="s">
        <v>1849</v>
      </c>
      <c r="M494" s="557">
        <v>4149561.41</v>
      </c>
      <c r="N494" s="539"/>
      <c r="O494" s="559"/>
      <c r="P494" s="559"/>
      <c r="Q494" s="559"/>
      <c r="R494" s="594"/>
      <c r="S494" s="594"/>
      <c r="T494" s="594"/>
      <c r="U494" s="594"/>
    </row>
    <row r="495" spans="1:21" ht="15">
      <c r="A495" s="543"/>
      <c r="B495" s="543"/>
      <c r="C495" s="525" t="s">
        <v>1974</v>
      </c>
      <c r="D495" s="556" t="s">
        <v>1849</v>
      </c>
      <c r="E495" s="557">
        <v>5838733.57</v>
      </c>
      <c r="F495" s="558" t="s">
        <v>1849</v>
      </c>
      <c r="G495" s="557">
        <v>0</v>
      </c>
      <c r="H495" s="558" t="s">
        <v>1849</v>
      </c>
      <c r="I495" s="557">
        <v>0</v>
      </c>
      <c r="J495" s="558" t="s">
        <v>1849</v>
      </c>
      <c r="K495" s="557">
        <v>0</v>
      </c>
      <c r="L495" s="558" t="s">
        <v>1849</v>
      </c>
      <c r="M495" s="557">
        <v>5838733.57</v>
      </c>
      <c r="N495" s="539"/>
      <c r="O495" s="559"/>
      <c r="P495" s="559"/>
      <c r="Q495" s="559"/>
      <c r="R495" s="594"/>
      <c r="S495" s="594"/>
      <c r="T495" s="594"/>
      <c r="U495" s="594"/>
    </row>
    <row r="496" spans="1:21" ht="15">
      <c r="A496" s="543"/>
      <c r="B496" s="543"/>
      <c r="C496" s="525" t="s">
        <v>1975</v>
      </c>
      <c r="D496" s="556" t="s">
        <v>1849</v>
      </c>
      <c r="E496" s="557">
        <v>5968940.06</v>
      </c>
      <c r="F496" s="558" t="s">
        <v>1849</v>
      </c>
      <c r="G496" s="557">
        <v>0</v>
      </c>
      <c r="H496" s="558" t="s">
        <v>1849</v>
      </c>
      <c r="I496" s="557">
        <v>0</v>
      </c>
      <c r="J496" s="558" t="s">
        <v>1849</v>
      </c>
      <c r="K496" s="557">
        <v>0</v>
      </c>
      <c r="L496" s="558" t="s">
        <v>1849</v>
      </c>
      <c r="M496" s="557">
        <v>5968940.06</v>
      </c>
      <c r="N496" s="539"/>
      <c r="O496" s="559"/>
      <c r="P496" s="559"/>
      <c r="Q496" s="559"/>
      <c r="R496" s="594"/>
      <c r="S496" s="594"/>
      <c r="T496" s="594"/>
      <c r="U496" s="594"/>
    </row>
    <row r="497" spans="1:21" ht="15">
      <c r="A497" s="543"/>
      <c r="B497" s="543"/>
      <c r="C497" s="525" t="s">
        <v>1976</v>
      </c>
      <c r="D497" s="556" t="s">
        <v>1849</v>
      </c>
      <c r="E497" s="557">
        <v>12997318.67</v>
      </c>
      <c r="F497" s="558" t="s">
        <v>1849</v>
      </c>
      <c r="G497" s="557">
        <v>89275.57</v>
      </c>
      <c r="H497" s="558" t="s">
        <v>1849</v>
      </c>
      <c r="I497" s="557">
        <v>0</v>
      </c>
      <c r="J497" s="558" t="s">
        <v>1849</v>
      </c>
      <c r="K497" s="557">
        <v>0</v>
      </c>
      <c r="L497" s="558" t="s">
        <v>1849</v>
      </c>
      <c r="M497" s="557">
        <v>13086594.24</v>
      </c>
      <c r="N497" s="539"/>
      <c r="O497" s="559"/>
      <c r="P497" s="559"/>
      <c r="Q497" s="559"/>
      <c r="R497" s="594"/>
      <c r="S497" s="594"/>
      <c r="T497" s="594"/>
      <c r="U497" s="594"/>
    </row>
    <row r="498" spans="1:21" ht="15">
      <c r="A498" s="543"/>
      <c r="B498" s="543"/>
      <c r="C498" s="525" t="s">
        <v>1977</v>
      </c>
      <c r="D498" s="556" t="s">
        <v>1849</v>
      </c>
      <c r="E498" s="557">
        <v>15613826.52</v>
      </c>
      <c r="F498" s="558" t="s">
        <v>1849</v>
      </c>
      <c r="G498" s="557">
        <v>0</v>
      </c>
      <c r="H498" s="558" t="s">
        <v>1849</v>
      </c>
      <c r="I498" s="557">
        <v>0</v>
      </c>
      <c r="J498" s="558" t="s">
        <v>1849</v>
      </c>
      <c r="K498" s="557">
        <v>0</v>
      </c>
      <c r="L498" s="558" t="s">
        <v>1849</v>
      </c>
      <c r="M498" s="557">
        <v>15613826.52</v>
      </c>
      <c r="N498" s="539"/>
      <c r="O498" s="559"/>
      <c r="P498" s="559"/>
      <c r="Q498" s="559"/>
      <c r="R498" s="594"/>
      <c r="S498" s="594"/>
      <c r="T498" s="594"/>
      <c r="U498" s="594"/>
    </row>
    <row r="499" spans="1:21" ht="15">
      <c r="A499" s="543"/>
      <c r="B499" s="543"/>
      <c r="C499" s="525" t="s">
        <v>1978</v>
      </c>
      <c r="D499" s="556" t="s">
        <v>1849</v>
      </c>
      <c r="E499" s="557">
        <v>15220875.15</v>
      </c>
      <c r="F499" s="558" t="s">
        <v>1849</v>
      </c>
      <c r="G499" s="557">
        <v>38623.67</v>
      </c>
      <c r="H499" s="558" t="s">
        <v>1849</v>
      </c>
      <c r="I499" s="557">
        <v>0</v>
      </c>
      <c r="J499" s="558" t="s">
        <v>1849</v>
      </c>
      <c r="K499" s="557">
        <v>0</v>
      </c>
      <c r="L499" s="558" t="s">
        <v>1849</v>
      </c>
      <c r="M499" s="557">
        <v>15259498.82</v>
      </c>
      <c r="N499" s="539"/>
      <c r="O499" s="559"/>
      <c r="P499" s="559"/>
      <c r="Q499" s="559"/>
      <c r="R499" s="594"/>
      <c r="S499" s="594"/>
      <c r="T499" s="594"/>
      <c r="U499" s="594"/>
    </row>
    <row r="500" spans="1:21" ht="15">
      <c r="A500" s="543"/>
      <c r="B500" s="543"/>
      <c r="C500" s="525" t="s">
        <v>1979</v>
      </c>
      <c r="D500" s="556" t="s">
        <v>1849</v>
      </c>
      <c r="E500" s="557">
        <v>12740481.91</v>
      </c>
      <c r="F500" s="558" t="s">
        <v>1849</v>
      </c>
      <c r="G500" s="557">
        <v>0</v>
      </c>
      <c r="H500" s="558" t="s">
        <v>1849</v>
      </c>
      <c r="I500" s="557">
        <v>0</v>
      </c>
      <c r="J500" s="558" t="s">
        <v>1849</v>
      </c>
      <c r="K500" s="557">
        <v>0</v>
      </c>
      <c r="L500" s="558" t="s">
        <v>1849</v>
      </c>
      <c r="M500" s="557">
        <v>12740481.91</v>
      </c>
      <c r="N500" s="539"/>
      <c r="O500" s="559"/>
      <c r="P500" s="559"/>
      <c r="Q500" s="559"/>
      <c r="R500" s="594"/>
      <c r="S500" s="594"/>
      <c r="T500" s="594"/>
      <c r="U500" s="594"/>
    </row>
    <row r="501" spans="1:21" ht="15">
      <c r="A501" s="543"/>
      <c r="B501" s="543"/>
      <c r="C501" s="525" t="s">
        <v>1980</v>
      </c>
      <c r="D501" s="556" t="s">
        <v>1849</v>
      </c>
      <c r="E501" s="557">
        <v>15282573.43</v>
      </c>
      <c r="F501" s="558" t="s">
        <v>1849</v>
      </c>
      <c r="G501" s="557">
        <v>144550.57</v>
      </c>
      <c r="H501" s="558" t="s">
        <v>1849</v>
      </c>
      <c r="I501" s="557">
        <v>0</v>
      </c>
      <c r="J501" s="558" t="s">
        <v>1849</v>
      </c>
      <c r="K501" s="557">
        <v>68124.55</v>
      </c>
      <c r="L501" s="558" t="s">
        <v>1849</v>
      </c>
      <c r="M501" s="557">
        <v>15495248.55</v>
      </c>
      <c r="N501" s="539"/>
      <c r="O501" s="559"/>
      <c r="P501" s="559"/>
      <c r="Q501" s="559"/>
      <c r="R501" s="594"/>
      <c r="S501" s="594"/>
      <c r="T501" s="594"/>
      <c r="U501" s="594"/>
    </row>
    <row r="502" spans="1:21" ht="15">
      <c r="A502" s="543"/>
      <c r="B502" s="543"/>
      <c r="C502" s="525" t="s">
        <v>1981</v>
      </c>
      <c r="D502" s="556" t="s">
        <v>1849</v>
      </c>
      <c r="E502" s="557">
        <v>7822401.01</v>
      </c>
      <c r="F502" s="558" t="s">
        <v>1849</v>
      </c>
      <c r="G502" s="557">
        <v>0</v>
      </c>
      <c r="H502" s="558" t="s">
        <v>1849</v>
      </c>
      <c r="I502" s="557">
        <v>0</v>
      </c>
      <c r="J502" s="558" t="s">
        <v>1849</v>
      </c>
      <c r="K502" s="557">
        <v>0</v>
      </c>
      <c r="L502" s="558" t="s">
        <v>1849</v>
      </c>
      <c r="M502" s="557">
        <v>7822401.01</v>
      </c>
      <c r="N502" s="539"/>
      <c r="O502" s="559"/>
      <c r="P502" s="559"/>
      <c r="Q502" s="559"/>
      <c r="R502" s="594"/>
      <c r="S502" s="594"/>
      <c r="T502" s="594"/>
      <c r="U502" s="594"/>
    </row>
    <row r="503" spans="1:21" ht="15">
      <c r="A503" s="543"/>
      <c r="B503" s="543"/>
      <c r="C503" s="525" t="s">
        <v>1982</v>
      </c>
      <c r="D503" s="556" t="s">
        <v>1849</v>
      </c>
      <c r="E503" s="557">
        <v>8079661.22</v>
      </c>
      <c r="F503" s="558" t="s">
        <v>1849</v>
      </c>
      <c r="G503" s="557">
        <v>0</v>
      </c>
      <c r="H503" s="558" t="s">
        <v>1849</v>
      </c>
      <c r="I503" s="557">
        <v>0</v>
      </c>
      <c r="J503" s="558" t="s">
        <v>1849</v>
      </c>
      <c r="K503" s="557">
        <v>0</v>
      </c>
      <c r="L503" s="558" t="s">
        <v>1849</v>
      </c>
      <c r="M503" s="557">
        <v>8079661.22</v>
      </c>
      <c r="N503" s="539"/>
      <c r="O503" s="559"/>
      <c r="P503" s="559"/>
      <c r="Q503" s="559"/>
      <c r="R503" s="594"/>
      <c r="S503" s="594"/>
      <c r="T503" s="594"/>
      <c r="U503" s="594"/>
    </row>
    <row r="504" spans="1:21" ht="15">
      <c r="A504" s="561"/>
      <c r="B504" s="561"/>
      <c r="C504" s="525" t="s">
        <v>1983</v>
      </c>
      <c r="D504" s="556" t="s">
        <v>1849</v>
      </c>
      <c r="E504" s="557">
        <v>11997104.31</v>
      </c>
      <c r="F504" s="558" t="s">
        <v>1849</v>
      </c>
      <c r="G504" s="557">
        <v>0</v>
      </c>
      <c r="H504" s="558" t="s">
        <v>1849</v>
      </c>
      <c r="I504" s="557">
        <v>0</v>
      </c>
      <c r="J504" s="558" t="s">
        <v>1849</v>
      </c>
      <c r="K504" s="557">
        <v>0</v>
      </c>
      <c r="L504" s="558" t="s">
        <v>1849</v>
      </c>
      <c r="M504" s="557">
        <v>11997104.31</v>
      </c>
      <c r="N504" s="539"/>
      <c r="O504" s="559"/>
      <c r="P504" s="559"/>
      <c r="Q504" s="559"/>
      <c r="R504" s="594"/>
      <c r="S504" s="594"/>
      <c r="T504" s="594"/>
      <c r="U504" s="594"/>
    </row>
    <row r="505" spans="1:21" ht="15">
      <c r="A505" s="203"/>
      <c r="B505" s="203"/>
      <c r="C505" s="525" t="s">
        <v>1984</v>
      </c>
      <c r="D505" s="556" t="s">
        <v>1849</v>
      </c>
      <c r="E505" s="557">
        <v>0</v>
      </c>
      <c r="F505" s="558" t="s">
        <v>1849</v>
      </c>
      <c r="G505" s="557">
        <v>0</v>
      </c>
      <c r="H505" s="558" t="s">
        <v>1849</v>
      </c>
      <c r="I505" s="557">
        <v>0</v>
      </c>
      <c r="J505" s="558" t="s">
        <v>1849</v>
      </c>
      <c r="K505" s="557">
        <v>0</v>
      </c>
      <c r="L505" s="558" t="s">
        <v>1849</v>
      </c>
      <c r="M505" s="557">
        <v>0</v>
      </c>
      <c r="N505" s="538"/>
      <c r="O505" s="572"/>
      <c r="P505" s="572"/>
      <c r="Q505" s="572"/>
      <c r="R505" s="560"/>
      <c r="S505" s="560"/>
      <c r="T505" s="560"/>
      <c r="U505" s="559"/>
    </row>
    <row r="506" spans="1:21" ht="15">
      <c r="A506" s="562" t="s">
        <v>2013</v>
      </c>
      <c r="B506" s="562"/>
      <c r="C506" s="543"/>
      <c r="D506" s="543" t="s">
        <v>1849</v>
      </c>
      <c r="E506" s="563">
        <v>124678585.71</v>
      </c>
      <c r="F506" s="564" t="s">
        <v>1849</v>
      </c>
      <c r="G506" s="563">
        <v>272449.81</v>
      </c>
      <c r="H506" s="565" t="s">
        <v>1849</v>
      </c>
      <c r="I506" s="563">
        <v>0</v>
      </c>
      <c r="J506" s="565" t="s">
        <v>1849</v>
      </c>
      <c r="K506" s="563">
        <v>68124.55</v>
      </c>
      <c r="L506" s="564" t="s">
        <v>1849</v>
      </c>
      <c r="M506" s="563">
        <v>125019160.07</v>
      </c>
      <c r="N506" s="597"/>
      <c r="O506" s="566"/>
      <c r="P506" s="566"/>
      <c r="Q506" s="566"/>
      <c r="R506" s="598"/>
      <c r="S506" s="560"/>
      <c r="T506" s="560"/>
      <c r="U506" s="566"/>
    </row>
    <row r="507" spans="1:20" ht="19.9" customHeight="1">
      <c r="A507" s="562"/>
      <c r="B507" s="562"/>
      <c r="C507" s="562"/>
      <c r="D507" s="562"/>
      <c r="E507" s="568"/>
      <c r="F507" s="568"/>
      <c r="G507" s="568"/>
      <c r="H507" s="568"/>
      <c r="I507" s="568"/>
      <c r="J507" s="568"/>
      <c r="K507" s="568"/>
      <c r="L507" s="568"/>
      <c r="M507" s="568"/>
      <c r="N507" s="597"/>
      <c r="R507" s="549"/>
      <c r="S507" s="549"/>
      <c r="T507" s="549"/>
    </row>
    <row r="508" spans="1:20" ht="15">
      <c r="A508" s="464"/>
      <c r="B508" s="464"/>
      <c r="C508" s="464"/>
      <c r="D508" s="464" t="s">
        <v>1849</v>
      </c>
      <c r="E508" s="860" t="s">
        <v>1871</v>
      </c>
      <c r="F508" s="861"/>
      <c r="G508" s="861"/>
      <c r="H508" s="861"/>
      <c r="I508" s="861"/>
      <c r="J508" s="861"/>
      <c r="K508" s="861"/>
      <c r="L508" s="861"/>
      <c r="M508" s="861"/>
      <c r="N508" s="388"/>
      <c r="R508" s="388"/>
      <c r="S508" s="549"/>
      <c r="T508" s="549"/>
    </row>
    <row r="509" spans="1:20" ht="15">
      <c r="A509" s="464"/>
      <c r="B509" s="464"/>
      <c r="C509" s="464"/>
      <c r="D509" s="464" t="s">
        <v>1849</v>
      </c>
      <c r="E509" s="569" t="s">
        <v>1988</v>
      </c>
      <c r="F509" s="569" t="s">
        <v>1849</v>
      </c>
      <c r="G509" s="569" t="s">
        <v>1849</v>
      </c>
      <c r="H509" s="569" t="s">
        <v>1849</v>
      </c>
      <c r="I509" s="569" t="s">
        <v>1849</v>
      </c>
      <c r="J509" s="569" t="s">
        <v>1849</v>
      </c>
      <c r="K509" s="569" t="s">
        <v>1849</v>
      </c>
      <c r="L509" s="569" t="s">
        <v>1849</v>
      </c>
      <c r="M509" s="569" t="s">
        <v>1849</v>
      </c>
      <c r="N509" s="548"/>
      <c r="R509" s="548"/>
      <c r="S509" s="549"/>
      <c r="T509" s="549"/>
    </row>
    <row r="510" spans="1:20" ht="15">
      <c r="A510" s="464"/>
      <c r="B510" s="464"/>
      <c r="C510" s="464"/>
      <c r="D510" s="464" t="s">
        <v>1849</v>
      </c>
      <c r="E510" s="569" t="s">
        <v>1989</v>
      </c>
      <c r="F510" s="569" t="s">
        <v>1849</v>
      </c>
      <c r="G510" s="569" t="s">
        <v>1990</v>
      </c>
      <c r="H510" s="569" t="s">
        <v>1849</v>
      </c>
      <c r="I510" s="569" t="s">
        <v>1991</v>
      </c>
      <c r="J510" s="569" t="s">
        <v>1849</v>
      </c>
      <c r="K510" s="569" t="s">
        <v>1992</v>
      </c>
      <c r="L510" s="569" t="s">
        <v>1849</v>
      </c>
      <c r="M510" s="569" t="s">
        <v>1849</v>
      </c>
      <c r="N510" s="548"/>
      <c r="O510" s="548"/>
      <c r="P510" s="548"/>
      <c r="Q510" s="548"/>
      <c r="R510" s="548"/>
      <c r="S510" s="548"/>
      <c r="T510" s="548"/>
    </row>
    <row r="511" spans="1:21" ht="15">
      <c r="A511" s="439" t="s">
        <v>1879</v>
      </c>
      <c r="B511" s="439"/>
      <c r="C511" s="439" t="s">
        <v>1969</v>
      </c>
      <c r="D511" s="550" t="s">
        <v>1849</v>
      </c>
      <c r="E511" s="570" t="s">
        <v>1993</v>
      </c>
      <c r="F511" s="569" t="s">
        <v>1849</v>
      </c>
      <c r="G511" s="570" t="s">
        <v>1993</v>
      </c>
      <c r="H511" s="569" t="s">
        <v>1849</v>
      </c>
      <c r="I511" s="570" t="s">
        <v>1993</v>
      </c>
      <c r="J511" s="569" t="s">
        <v>1849</v>
      </c>
      <c r="K511" s="570" t="s">
        <v>1993</v>
      </c>
      <c r="L511" s="569" t="s">
        <v>1849</v>
      </c>
      <c r="M511" s="571" t="s">
        <v>264</v>
      </c>
      <c r="N511" s="553"/>
      <c r="O511" s="553"/>
      <c r="P511" s="553"/>
      <c r="Q511" s="553"/>
      <c r="R511" s="553"/>
      <c r="S511" s="553"/>
      <c r="T511" s="553"/>
      <c r="U511" s="554"/>
    </row>
    <row r="512" spans="1:21" ht="15">
      <c r="A512" s="555" t="s">
        <v>822</v>
      </c>
      <c r="B512" s="555"/>
      <c r="C512" s="525" t="s">
        <v>1971</v>
      </c>
      <c r="D512" s="556" t="s">
        <v>1849</v>
      </c>
      <c r="E512" s="557">
        <v>205096062.31</v>
      </c>
      <c r="F512" s="558" t="s">
        <v>1849</v>
      </c>
      <c r="G512" s="557">
        <v>241126.43</v>
      </c>
      <c r="H512" s="558" t="s">
        <v>1849</v>
      </c>
      <c r="I512" s="557">
        <v>23224.5</v>
      </c>
      <c r="J512" s="558" t="s">
        <v>1849</v>
      </c>
      <c r="K512" s="557">
        <v>0</v>
      </c>
      <c r="L512" s="558" t="s">
        <v>1849</v>
      </c>
      <c r="M512" s="557">
        <v>205360413.24</v>
      </c>
      <c r="N512" s="539"/>
      <c r="O512" s="559"/>
      <c r="P512" s="559"/>
      <c r="Q512" s="559"/>
      <c r="R512" s="594"/>
      <c r="S512" s="594"/>
      <c r="T512" s="594"/>
      <c r="U512" s="594"/>
    </row>
    <row r="513" spans="1:21" ht="15">
      <c r="A513" s="183"/>
      <c r="B513" s="183"/>
      <c r="C513" s="525" t="s">
        <v>1972</v>
      </c>
      <c r="D513" s="556" t="s">
        <v>1849</v>
      </c>
      <c r="E513" s="557">
        <v>146889409.08</v>
      </c>
      <c r="F513" s="558" t="s">
        <v>1849</v>
      </c>
      <c r="G513" s="557">
        <v>0</v>
      </c>
      <c r="H513" s="558" t="s">
        <v>1849</v>
      </c>
      <c r="I513" s="557">
        <v>0</v>
      </c>
      <c r="J513" s="558" t="s">
        <v>1849</v>
      </c>
      <c r="K513" s="557">
        <v>0</v>
      </c>
      <c r="L513" s="558" t="s">
        <v>1849</v>
      </c>
      <c r="M513" s="557">
        <v>146889409.08</v>
      </c>
      <c r="N513" s="539"/>
      <c r="O513" s="559"/>
      <c r="P513" s="559"/>
      <c r="Q513" s="559"/>
      <c r="R513" s="594"/>
      <c r="S513" s="594"/>
      <c r="T513" s="594"/>
      <c r="U513" s="594"/>
    </row>
    <row r="514" spans="1:21" ht="15">
      <c r="A514" s="543"/>
      <c r="B514" s="543"/>
      <c r="C514" s="525" t="s">
        <v>1973</v>
      </c>
      <c r="D514" s="556" t="s">
        <v>1849</v>
      </c>
      <c r="E514" s="557">
        <v>189998544.26</v>
      </c>
      <c r="F514" s="558" t="s">
        <v>1849</v>
      </c>
      <c r="G514" s="557">
        <v>163347.19</v>
      </c>
      <c r="H514" s="558" t="s">
        <v>1849</v>
      </c>
      <c r="I514" s="557">
        <v>0</v>
      </c>
      <c r="J514" s="558" t="s">
        <v>1849</v>
      </c>
      <c r="K514" s="557">
        <v>0</v>
      </c>
      <c r="L514" s="558" t="s">
        <v>1849</v>
      </c>
      <c r="M514" s="557">
        <v>190161891.45</v>
      </c>
      <c r="N514" s="539"/>
      <c r="O514" s="559"/>
      <c r="P514" s="559"/>
      <c r="Q514" s="559"/>
      <c r="R514" s="594"/>
      <c r="S514" s="594"/>
      <c r="T514" s="594"/>
      <c r="U514" s="594"/>
    </row>
    <row r="515" spans="1:21" ht="15">
      <c r="A515" s="543"/>
      <c r="B515" s="543"/>
      <c r="C515" s="525" t="s">
        <v>1974</v>
      </c>
      <c r="D515" s="556" t="s">
        <v>1849</v>
      </c>
      <c r="E515" s="557">
        <v>245595974.34</v>
      </c>
      <c r="F515" s="558" t="s">
        <v>1849</v>
      </c>
      <c r="G515" s="557">
        <v>0</v>
      </c>
      <c r="H515" s="558" t="s">
        <v>1849</v>
      </c>
      <c r="I515" s="557">
        <v>101412.31</v>
      </c>
      <c r="J515" s="558" t="s">
        <v>1849</v>
      </c>
      <c r="K515" s="557">
        <v>0</v>
      </c>
      <c r="L515" s="558" t="s">
        <v>1849</v>
      </c>
      <c r="M515" s="557">
        <v>245697386.65</v>
      </c>
      <c r="N515" s="539"/>
      <c r="O515" s="559"/>
      <c r="P515" s="559"/>
      <c r="Q515" s="559"/>
      <c r="R515" s="594"/>
      <c r="S515" s="594"/>
      <c r="T515" s="594"/>
      <c r="U515" s="594"/>
    </row>
    <row r="516" spans="1:21" ht="15">
      <c r="A516" s="543"/>
      <c r="B516" s="543"/>
      <c r="C516" s="525" t="s">
        <v>1975</v>
      </c>
      <c r="D516" s="556" t="s">
        <v>1849</v>
      </c>
      <c r="E516" s="557">
        <v>320054906.01</v>
      </c>
      <c r="F516" s="558" t="s">
        <v>1849</v>
      </c>
      <c r="G516" s="557">
        <v>0</v>
      </c>
      <c r="H516" s="558" t="s">
        <v>1849</v>
      </c>
      <c r="I516" s="557">
        <v>161666.52</v>
      </c>
      <c r="J516" s="558" t="s">
        <v>1849</v>
      </c>
      <c r="K516" s="557">
        <v>403908.5</v>
      </c>
      <c r="L516" s="558" t="s">
        <v>1849</v>
      </c>
      <c r="M516" s="557">
        <v>320620481.03</v>
      </c>
      <c r="N516" s="539"/>
      <c r="O516" s="559"/>
      <c r="P516" s="559"/>
      <c r="Q516" s="559"/>
      <c r="R516" s="594"/>
      <c r="S516" s="594"/>
      <c r="T516" s="594"/>
      <c r="U516" s="594"/>
    </row>
    <row r="517" spans="1:21" ht="15">
      <c r="A517" s="543"/>
      <c r="B517" s="543"/>
      <c r="C517" s="525" t="s">
        <v>1976</v>
      </c>
      <c r="D517" s="556" t="s">
        <v>1849</v>
      </c>
      <c r="E517" s="557">
        <v>393892426.77</v>
      </c>
      <c r="F517" s="558" t="s">
        <v>1849</v>
      </c>
      <c r="G517" s="557">
        <v>0</v>
      </c>
      <c r="H517" s="558" t="s">
        <v>1849</v>
      </c>
      <c r="I517" s="557">
        <v>253016.72</v>
      </c>
      <c r="J517" s="558" t="s">
        <v>1849</v>
      </c>
      <c r="K517" s="557">
        <v>401151.64</v>
      </c>
      <c r="L517" s="558" t="s">
        <v>1849</v>
      </c>
      <c r="M517" s="557">
        <v>394546595.13</v>
      </c>
      <c r="N517" s="539"/>
      <c r="O517" s="559"/>
      <c r="P517" s="559"/>
      <c r="Q517" s="559"/>
      <c r="R517" s="594"/>
      <c r="S517" s="594"/>
      <c r="T517" s="594"/>
      <c r="U517" s="594"/>
    </row>
    <row r="518" spans="1:21" ht="15">
      <c r="A518" s="543"/>
      <c r="B518" s="543"/>
      <c r="C518" s="525" t="s">
        <v>1977</v>
      </c>
      <c r="D518" s="556" t="s">
        <v>1849</v>
      </c>
      <c r="E518" s="557">
        <v>496574283.52</v>
      </c>
      <c r="F518" s="558" t="s">
        <v>1849</v>
      </c>
      <c r="G518" s="557">
        <v>98122.56</v>
      </c>
      <c r="H518" s="558" t="s">
        <v>1849</v>
      </c>
      <c r="I518" s="557">
        <v>161707.66</v>
      </c>
      <c r="J518" s="558" t="s">
        <v>1849</v>
      </c>
      <c r="K518" s="557">
        <v>204754.79</v>
      </c>
      <c r="L518" s="558" t="s">
        <v>1849</v>
      </c>
      <c r="M518" s="557">
        <v>497038868.53</v>
      </c>
      <c r="N518" s="539"/>
      <c r="O518" s="559"/>
      <c r="P518" s="559"/>
      <c r="Q518" s="559"/>
      <c r="R518" s="594"/>
      <c r="S518" s="594"/>
      <c r="T518" s="594"/>
      <c r="U518" s="594"/>
    </row>
    <row r="519" spans="1:21" ht="15">
      <c r="A519" s="543"/>
      <c r="B519" s="543"/>
      <c r="C519" s="525" t="s">
        <v>1978</v>
      </c>
      <c r="D519" s="556" t="s">
        <v>1849</v>
      </c>
      <c r="E519" s="557">
        <v>622951669.91</v>
      </c>
      <c r="F519" s="558" t="s">
        <v>1849</v>
      </c>
      <c r="G519" s="557">
        <v>31562.74</v>
      </c>
      <c r="H519" s="558" t="s">
        <v>1849</v>
      </c>
      <c r="I519" s="557">
        <v>213631.39</v>
      </c>
      <c r="J519" s="558" t="s">
        <v>1849</v>
      </c>
      <c r="K519" s="557">
        <v>1026588.58</v>
      </c>
      <c r="L519" s="558" t="s">
        <v>1849</v>
      </c>
      <c r="M519" s="557">
        <v>624223452.62</v>
      </c>
      <c r="N519" s="539"/>
      <c r="O519" s="559"/>
      <c r="P519" s="559"/>
      <c r="Q519" s="559"/>
      <c r="R519" s="594"/>
      <c r="S519" s="594"/>
      <c r="T519" s="594"/>
      <c r="U519" s="594"/>
    </row>
    <row r="520" spans="1:21" ht="15">
      <c r="A520" s="543"/>
      <c r="B520" s="543"/>
      <c r="C520" s="525" t="s">
        <v>1979</v>
      </c>
      <c r="D520" s="556" t="s">
        <v>1849</v>
      </c>
      <c r="E520" s="557">
        <v>714399682.17</v>
      </c>
      <c r="F520" s="558" t="s">
        <v>1849</v>
      </c>
      <c r="G520" s="557">
        <v>0</v>
      </c>
      <c r="H520" s="558" t="s">
        <v>1849</v>
      </c>
      <c r="I520" s="557">
        <v>346185.47</v>
      </c>
      <c r="J520" s="558" t="s">
        <v>1849</v>
      </c>
      <c r="K520" s="557">
        <v>582190.52</v>
      </c>
      <c r="L520" s="558" t="s">
        <v>1849</v>
      </c>
      <c r="M520" s="557">
        <v>715328058.16</v>
      </c>
      <c r="N520" s="539"/>
      <c r="O520" s="559"/>
      <c r="P520" s="559"/>
      <c r="Q520" s="559"/>
      <c r="R520" s="594"/>
      <c r="S520" s="594"/>
      <c r="T520" s="594"/>
      <c r="U520" s="594"/>
    </row>
    <row r="521" spans="1:21" ht="15">
      <c r="A521" s="543"/>
      <c r="B521" s="543"/>
      <c r="C521" s="525" t="s">
        <v>1980</v>
      </c>
      <c r="D521" s="556" t="s">
        <v>1849</v>
      </c>
      <c r="E521" s="557">
        <v>762190536.76</v>
      </c>
      <c r="F521" s="558" t="s">
        <v>1849</v>
      </c>
      <c r="G521" s="557">
        <v>567501.76</v>
      </c>
      <c r="H521" s="558" t="s">
        <v>1849</v>
      </c>
      <c r="I521" s="557">
        <v>0</v>
      </c>
      <c r="J521" s="558" t="s">
        <v>1849</v>
      </c>
      <c r="K521" s="557">
        <v>498544.11</v>
      </c>
      <c r="L521" s="558" t="s">
        <v>1849</v>
      </c>
      <c r="M521" s="557">
        <v>763256582.63</v>
      </c>
      <c r="N521" s="539"/>
      <c r="O521" s="559"/>
      <c r="P521" s="559"/>
      <c r="Q521" s="559"/>
      <c r="R521" s="594"/>
      <c r="S521" s="594"/>
      <c r="T521" s="594"/>
      <c r="U521" s="594"/>
    </row>
    <row r="522" spans="1:21" ht="15">
      <c r="A522" s="543"/>
      <c r="B522" s="543"/>
      <c r="C522" s="525" t="s">
        <v>1981</v>
      </c>
      <c r="D522" s="556" t="s">
        <v>1849</v>
      </c>
      <c r="E522" s="557">
        <v>893260530.52</v>
      </c>
      <c r="F522" s="558" t="s">
        <v>1849</v>
      </c>
      <c r="G522" s="557">
        <v>200759.49</v>
      </c>
      <c r="H522" s="558" t="s">
        <v>1849</v>
      </c>
      <c r="I522" s="557">
        <v>343160.01</v>
      </c>
      <c r="J522" s="558" t="s">
        <v>1849</v>
      </c>
      <c r="K522" s="557">
        <v>871740.11</v>
      </c>
      <c r="L522" s="558" t="s">
        <v>1849</v>
      </c>
      <c r="M522" s="557">
        <v>894676190.13</v>
      </c>
      <c r="N522" s="539"/>
      <c r="O522" s="559"/>
      <c r="P522" s="559"/>
      <c r="Q522" s="559"/>
      <c r="R522" s="594"/>
      <c r="S522" s="594"/>
      <c r="T522" s="594"/>
      <c r="U522" s="594"/>
    </row>
    <row r="523" spans="1:21" ht="15">
      <c r="A523" s="543"/>
      <c r="B523" s="543"/>
      <c r="C523" s="525" t="s">
        <v>1982</v>
      </c>
      <c r="D523" s="556" t="s">
        <v>1849</v>
      </c>
      <c r="E523" s="557">
        <v>697011532.12</v>
      </c>
      <c r="F523" s="558" t="s">
        <v>1849</v>
      </c>
      <c r="G523" s="557">
        <v>256221.73</v>
      </c>
      <c r="H523" s="558" t="s">
        <v>1849</v>
      </c>
      <c r="I523" s="557">
        <v>0</v>
      </c>
      <c r="J523" s="558" t="s">
        <v>1849</v>
      </c>
      <c r="K523" s="557">
        <v>551215.72</v>
      </c>
      <c r="L523" s="558" t="s">
        <v>1849</v>
      </c>
      <c r="M523" s="557">
        <v>697818969.57</v>
      </c>
      <c r="N523" s="539"/>
      <c r="O523" s="559"/>
      <c r="P523" s="559"/>
      <c r="Q523" s="559"/>
      <c r="R523" s="594"/>
      <c r="S523" s="594"/>
      <c r="T523" s="594"/>
      <c r="U523" s="594"/>
    </row>
    <row r="524" spans="1:21" ht="15">
      <c r="A524" s="561"/>
      <c r="B524" s="561"/>
      <c r="C524" s="525" t="s">
        <v>1983</v>
      </c>
      <c r="D524" s="556" t="s">
        <v>1849</v>
      </c>
      <c r="E524" s="557">
        <v>366670871.49</v>
      </c>
      <c r="F524" s="558" t="s">
        <v>1849</v>
      </c>
      <c r="G524" s="557">
        <v>188202.18</v>
      </c>
      <c r="H524" s="558" t="s">
        <v>1849</v>
      </c>
      <c r="I524" s="557">
        <v>0</v>
      </c>
      <c r="J524" s="558" t="s">
        <v>1849</v>
      </c>
      <c r="K524" s="557">
        <v>448414.23</v>
      </c>
      <c r="L524" s="558" t="s">
        <v>1849</v>
      </c>
      <c r="M524" s="557">
        <v>367307487.9</v>
      </c>
      <c r="N524" s="539"/>
      <c r="O524" s="559"/>
      <c r="P524" s="559"/>
      <c r="Q524" s="559"/>
      <c r="R524" s="594"/>
      <c r="S524" s="594"/>
      <c r="T524" s="594"/>
      <c r="U524" s="594"/>
    </row>
    <row r="525" spans="1:21" ht="15">
      <c r="A525" s="203"/>
      <c r="B525" s="203"/>
      <c r="C525" s="525" t="s">
        <v>1984</v>
      </c>
      <c r="D525" s="556" t="s">
        <v>1849</v>
      </c>
      <c r="E525" s="557">
        <v>1559879.35</v>
      </c>
      <c r="F525" s="558" t="s">
        <v>1849</v>
      </c>
      <c r="G525" s="557">
        <v>0</v>
      </c>
      <c r="H525" s="558" t="s">
        <v>1849</v>
      </c>
      <c r="I525" s="557">
        <v>0</v>
      </c>
      <c r="J525" s="558" t="s">
        <v>1849</v>
      </c>
      <c r="K525" s="557">
        <v>0</v>
      </c>
      <c r="L525" s="558" t="s">
        <v>1849</v>
      </c>
      <c r="M525" s="557">
        <v>1559879.35</v>
      </c>
      <c r="N525" s="539"/>
      <c r="O525" s="559"/>
      <c r="P525" s="559"/>
      <c r="Q525" s="559"/>
      <c r="R525" s="594"/>
      <c r="S525" s="594"/>
      <c r="T525" s="594"/>
      <c r="U525" s="594"/>
    </row>
    <row r="526" spans="1:21" ht="15">
      <c r="A526" s="562" t="s">
        <v>2014</v>
      </c>
      <c r="B526" s="562"/>
      <c r="C526" s="562"/>
      <c r="D526" s="562" t="s">
        <v>1849</v>
      </c>
      <c r="E526" s="563">
        <v>6056146308.61</v>
      </c>
      <c r="F526" s="564" t="s">
        <v>1849</v>
      </c>
      <c r="G526" s="563">
        <v>1746844.08</v>
      </c>
      <c r="H526" s="565" t="s">
        <v>1849</v>
      </c>
      <c r="I526" s="563">
        <v>1604004.58</v>
      </c>
      <c r="J526" s="565" t="s">
        <v>1849</v>
      </c>
      <c r="K526" s="563">
        <v>4988508.2</v>
      </c>
      <c r="L526" s="564" t="s">
        <v>1849</v>
      </c>
      <c r="M526" s="563">
        <v>6064485665.47</v>
      </c>
      <c r="N526" s="573"/>
      <c r="O526" s="566"/>
      <c r="P526" s="566"/>
      <c r="Q526" s="566"/>
      <c r="R526" s="572"/>
      <c r="S526" s="560"/>
      <c r="T526" s="560"/>
      <c r="U526" s="566"/>
    </row>
    <row r="527" spans="1:20" ht="18" customHeight="1">
      <c r="A527" s="562"/>
      <c r="B527" s="562"/>
      <c r="C527" s="562"/>
      <c r="D527" s="562"/>
      <c r="E527" s="568"/>
      <c r="F527" s="568"/>
      <c r="G527" s="568"/>
      <c r="H527" s="568"/>
      <c r="I527" s="568"/>
      <c r="J527" s="568"/>
      <c r="K527" s="568"/>
      <c r="L527" s="568"/>
      <c r="M527" s="568"/>
      <c r="N527" s="573"/>
      <c r="R527" s="573"/>
      <c r="S527" s="549"/>
      <c r="T527" s="549"/>
    </row>
    <row r="528" spans="1:20" ht="15">
      <c r="A528" s="464"/>
      <c r="B528" s="464"/>
      <c r="C528" s="464"/>
      <c r="D528" s="464" t="s">
        <v>1849</v>
      </c>
      <c r="E528" s="860" t="s">
        <v>1871</v>
      </c>
      <c r="F528" s="861"/>
      <c r="G528" s="861"/>
      <c r="H528" s="861"/>
      <c r="I528" s="861"/>
      <c r="J528" s="861"/>
      <c r="K528" s="861"/>
      <c r="L528" s="861"/>
      <c r="M528" s="861"/>
      <c r="N528" s="388"/>
      <c r="R528" s="388"/>
      <c r="S528" s="549"/>
      <c r="T528" s="549"/>
    </row>
    <row r="529" spans="1:20" ht="15">
      <c r="A529" s="464"/>
      <c r="B529" s="464"/>
      <c r="C529" s="464"/>
      <c r="D529" s="464" t="s">
        <v>1849</v>
      </c>
      <c r="E529" s="569" t="s">
        <v>1988</v>
      </c>
      <c r="F529" s="569" t="s">
        <v>1849</v>
      </c>
      <c r="G529" s="569" t="s">
        <v>1849</v>
      </c>
      <c r="H529" s="569" t="s">
        <v>1849</v>
      </c>
      <c r="I529" s="569" t="s">
        <v>1849</v>
      </c>
      <c r="J529" s="569" t="s">
        <v>1849</v>
      </c>
      <c r="K529" s="569" t="s">
        <v>1849</v>
      </c>
      <c r="L529" s="569" t="s">
        <v>1849</v>
      </c>
      <c r="M529" s="569" t="s">
        <v>1849</v>
      </c>
      <c r="N529" s="548"/>
      <c r="R529" s="548"/>
      <c r="S529" s="549"/>
      <c r="T529" s="549"/>
    </row>
    <row r="530" spans="1:20" ht="15">
      <c r="A530" s="464"/>
      <c r="B530" s="464"/>
      <c r="C530" s="464"/>
      <c r="D530" s="464" t="s">
        <v>1849</v>
      </c>
      <c r="E530" s="569" t="s">
        <v>1989</v>
      </c>
      <c r="F530" s="569" t="s">
        <v>1849</v>
      </c>
      <c r="G530" s="569" t="s">
        <v>1990</v>
      </c>
      <c r="H530" s="569" t="s">
        <v>1849</v>
      </c>
      <c r="I530" s="569" t="s">
        <v>1991</v>
      </c>
      <c r="J530" s="569" t="s">
        <v>1849</v>
      </c>
      <c r="K530" s="569" t="s">
        <v>1992</v>
      </c>
      <c r="L530" s="569" t="s">
        <v>1849</v>
      </c>
      <c r="M530" s="569" t="s">
        <v>1849</v>
      </c>
      <c r="N530" s="548"/>
      <c r="O530" s="548"/>
      <c r="P530" s="548"/>
      <c r="Q530" s="548"/>
      <c r="R530" s="548"/>
      <c r="S530" s="548"/>
      <c r="T530" s="548"/>
    </row>
    <row r="531" spans="1:21" ht="15">
      <c r="A531" s="439" t="s">
        <v>1879</v>
      </c>
      <c r="B531" s="439"/>
      <c r="C531" s="439" t="s">
        <v>1969</v>
      </c>
      <c r="D531" s="550" t="s">
        <v>1849</v>
      </c>
      <c r="E531" s="570" t="s">
        <v>1993</v>
      </c>
      <c r="F531" s="569" t="s">
        <v>1849</v>
      </c>
      <c r="G531" s="570" t="s">
        <v>1993</v>
      </c>
      <c r="H531" s="569" t="s">
        <v>1849</v>
      </c>
      <c r="I531" s="570" t="s">
        <v>1993</v>
      </c>
      <c r="J531" s="569" t="s">
        <v>1849</v>
      </c>
      <c r="K531" s="570" t="s">
        <v>1993</v>
      </c>
      <c r="L531" s="569" t="s">
        <v>1849</v>
      </c>
      <c r="M531" s="571" t="s">
        <v>264</v>
      </c>
      <c r="N531" s="553"/>
      <c r="O531" s="553"/>
      <c r="P531" s="553"/>
      <c r="Q531" s="553"/>
      <c r="R531" s="553"/>
      <c r="S531" s="553"/>
      <c r="T531" s="553"/>
      <c r="U531" s="554"/>
    </row>
    <row r="532" spans="1:21" ht="15">
      <c r="A532" s="555" t="s">
        <v>824</v>
      </c>
      <c r="B532" s="555"/>
      <c r="C532" s="525" t="s">
        <v>1971</v>
      </c>
      <c r="D532" s="556" t="s">
        <v>1849</v>
      </c>
      <c r="E532" s="557">
        <v>64045197.85</v>
      </c>
      <c r="F532" s="558" t="s">
        <v>1849</v>
      </c>
      <c r="G532" s="557">
        <v>31555.14</v>
      </c>
      <c r="H532" s="558" t="s">
        <v>1849</v>
      </c>
      <c r="I532" s="557">
        <v>0</v>
      </c>
      <c r="J532" s="558" t="s">
        <v>1849</v>
      </c>
      <c r="K532" s="557">
        <v>19607</v>
      </c>
      <c r="L532" s="558" t="s">
        <v>1849</v>
      </c>
      <c r="M532" s="557">
        <v>64096359.99</v>
      </c>
      <c r="N532" s="539"/>
      <c r="O532" s="559"/>
      <c r="P532" s="559"/>
      <c r="Q532" s="559"/>
      <c r="R532" s="594"/>
      <c r="S532" s="594"/>
      <c r="T532" s="594"/>
      <c r="U532" s="594"/>
    </row>
    <row r="533" spans="1:21" ht="15">
      <c r="A533" s="183"/>
      <c r="B533" s="183"/>
      <c r="C533" s="525" t="s">
        <v>1972</v>
      </c>
      <c r="D533" s="556" t="s">
        <v>1849</v>
      </c>
      <c r="E533" s="557">
        <v>42412588.61</v>
      </c>
      <c r="F533" s="558" t="s">
        <v>1849</v>
      </c>
      <c r="G533" s="557">
        <v>59436.72</v>
      </c>
      <c r="H533" s="558" t="s">
        <v>1849</v>
      </c>
      <c r="I533" s="557">
        <v>0</v>
      </c>
      <c r="J533" s="558" t="s">
        <v>1849</v>
      </c>
      <c r="K533" s="557">
        <v>57345.02</v>
      </c>
      <c r="L533" s="558" t="s">
        <v>1849</v>
      </c>
      <c r="M533" s="557">
        <v>42529370.35</v>
      </c>
      <c r="N533" s="539"/>
      <c r="O533" s="559"/>
      <c r="P533" s="559"/>
      <c r="Q533" s="559"/>
      <c r="R533" s="594"/>
      <c r="S533" s="594"/>
      <c r="T533" s="594"/>
      <c r="U533" s="594"/>
    </row>
    <row r="534" spans="1:21" ht="15">
      <c r="A534" s="543"/>
      <c r="B534" s="543"/>
      <c r="C534" s="525" t="s">
        <v>1973</v>
      </c>
      <c r="D534" s="556" t="s">
        <v>1849</v>
      </c>
      <c r="E534" s="557">
        <v>61171750.94</v>
      </c>
      <c r="F534" s="558" t="s">
        <v>1849</v>
      </c>
      <c r="G534" s="557">
        <v>141175.85</v>
      </c>
      <c r="H534" s="558" t="s">
        <v>1849</v>
      </c>
      <c r="I534" s="557">
        <v>0</v>
      </c>
      <c r="J534" s="558" t="s">
        <v>1849</v>
      </c>
      <c r="K534" s="557">
        <v>80059.7</v>
      </c>
      <c r="L534" s="558" t="s">
        <v>1849</v>
      </c>
      <c r="M534" s="557">
        <v>61392986.49</v>
      </c>
      <c r="N534" s="539"/>
      <c r="O534" s="559"/>
      <c r="P534" s="559"/>
      <c r="Q534" s="559"/>
      <c r="R534" s="594"/>
      <c r="S534" s="594"/>
      <c r="T534" s="594"/>
      <c r="U534" s="594"/>
    </row>
    <row r="535" spans="1:21" ht="15">
      <c r="A535" s="543"/>
      <c r="B535" s="543"/>
      <c r="C535" s="525" t="s">
        <v>1974</v>
      </c>
      <c r="D535" s="556" t="s">
        <v>1849</v>
      </c>
      <c r="E535" s="557">
        <v>92698586.92</v>
      </c>
      <c r="F535" s="558" t="s">
        <v>1849</v>
      </c>
      <c r="G535" s="557">
        <v>0</v>
      </c>
      <c r="H535" s="558" t="s">
        <v>1849</v>
      </c>
      <c r="I535" s="557">
        <v>0</v>
      </c>
      <c r="J535" s="558" t="s">
        <v>1849</v>
      </c>
      <c r="K535" s="557">
        <v>158965.8</v>
      </c>
      <c r="L535" s="558" t="s">
        <v>1849</v>
      </c>
      <c r="M535" s="557">
        <v>92857552.72</v>
      </c>
      <c r="N535" s="539"/>
      <c r="O535" s="559"/>
      <c r="P535" s="559"/>
      <c r="Q535" s="559"/>
      <c r="R535" s="594"/>
      <c r="S535" s="594"/>
      <c r="T535" s="594"/>
      <c r="U535" s="594"/>
    </row>
    <row r="536" spans="1:21" ht="15">
      <c r="A536" s="543"/>
      <c r="B536" s="543"/>
      <c r="C536" s="525" t="s">
        <v>1975</v>
      </c>
      <c r="D536" s="556" t="s">
        <v>1849</v>
      </c>
      <c r="E536" s="557">
        <v>123278199.5</v>
      </c>
      <c r="F536" s="558" t="s">
        <v>1849</v>
      </c>
      <c r="G536" s="557">
        <v>203942.22</v>
      </c>
      <c r="H536" s="558" t="s">
        <v>1849</v>
      </c>
      <c r="I536" s="557">
        <v>0</v>
      </c>
      <c r="J536" s="558" t="s">
        <v>1849</v>
      </c>
      <c r="K536" s="557">
        <v>171297.66</v>
      </c>
      <c r="L536" s="558" t="s">
        <v>1849</v>
      </c>
      <c r="M536" s="557">
        <v>123653439.38</v>
      </c>
      <c r="N536" s="539"/>
      <c r="O536" s="559"/>
      <c r="P536" s="559"/>
      <c r="Q536" s="559"/>
      <c r="R536" s="594"/>
      <c r="S536" s="594"/>
      <c r="T536" s="594"/>
      <c r="U536" s="594"/>
    </row>
    <row r="537" spans="1:21" ht="15">
      <c r="A537" s="543"/>
      <c r="B537" s="543"/>
      <c r="C537" s="525" t="s">
        <v>1976</v>
      </c>
      <c r="D537" s="556" t="s">
        <v>1849</v>
      </c>
      <c r="E537" s="557">
        <v>186592524.03</v>
      </c>
      <c r="F537" s="558" t="s">
        <v>1849</v>
      </c>
      <c r="G537" s="557">
        <v>765387.8</v>
      </c>
      <c r="H537" s="558" t="s">
        <v>1849</v>
      </c>
      <c r="I537" s="557">
        <v>504611.07</v>
      </c>
      <c r="J537" s="558" t="s">
        <v>1849</v>
      </c>
      <c r="K537" s="557">
        <v>694264.2</v>
      </c>
      <c r="L537" s="558" t="s">
        <v>1849</v>
      </c>
      <c r="M537" s="557">
        <v>188556787.1</v>
      </c>
      <c r="N537" s="539"/>
      <c r="O537" s="559"/>
      <c r="P537" s="559"/>
      <c r="Q537" s="559"/>
      <c r="R537" s="594"/>
      <c r="S537" s="594"/>
      <c r="T537" s="594"/>
      <c r="U537" s="594"/>
    </row>
    <row r="538" spans="1:21" ht="15">
      <c r="A538" s="543"/>
      <c r="B538" s="543"/>
      <c r="C538" s="525" t="s">
        <v>1977</v>
      </c>
      <c r="D538" s="556" t="s">
        <v>1849</v>
      </c>
      <c r="E538" s="557">
        <v>217816987.22</v>
      </c>
      <c r="F538" s="558" t="s">
        <v>1849</v>
      </c>
      <c r="G538" s="557">
        <v>312474.32</v>
      </c>
      <c r="H538" s="558" t="s">
        <v>1849</v>
      </c>
      <c r="I538" s="557">
        <v>124697.66</v>
      </c>
      <c r="J538" s="558" t="s">
        <v>1849</v>
      </c>
      <c r="K538" s="557">
        <v>2638505.11</v>
      </c>
      <c r="L538" s="558" t="s">
        <v>1849</v>
      </c>
      <c r="M538" s="557">
        <v>220892664.31</v>
      </c>
      <c r="N538" s="539"/>
      <c r="O538" s="559"/>
      <c r="P538" s="559"/>
      <c r="Q538" s="559"/>
      <c r="R538" s="594"/>
      <c r="S538" s="594"/>
      <c r="T538" s="594"/>
      <c r="U538" s="594"/>
    </row>
    <row r="539" spans="1:21" ht="15">
      <c r="A539" s="543"/>
      <c r="B539" s="543"/>
      <c r="C539" s="525" t="s">
        <v>1978</v>
      </c>
      <c r="D539" s="556" t="s">
        <v>1849</v>
      </c>
      <c r="E539" s="557">
        <v>223497930.69</v>
      </c>
      <c r="F539" s="558" t="s">
        <v>1849</v>
      </c>
      <c r="G539" s="557">
        <v>222873.64</v>
      </c>
      <c r="H539" s="558" t="s">
        <v>1849</v>
      </c>
      <c r="I539" s="557">
        <v>207557.24</v>
      </c>
      <c r="J539" s="558" t="s">
        <v>1849</v>
      </c>
      <c r="K539" s="557">
        <v>112529.03</v>
      </c>
      <c r="L539" s="558" t="s">
        <v>1849</v>
      </c>
      <c r="M539" s="557">
        <v>224040890.6</v>
      </c>
      <c r="N539" s="539"/>
      <c r="O539" s="559"/>
      <c r="P539" s="559"/>
      <c r="Q539" s="559"/>
      <c r="R539" s="594"/>
      <c r="S539" s="594"/>
      <c r="T539" s="594"/>
      <c r="U539" s="594"/>
    </row>
    <row r="540" spans="1:21" ht="15">
      <c r="A540" s="543"/>
      <c r="B540" s="543"/>
      <c r="C540" s="525" t="s">
        <v>1979</v>
      </c>
      <c r="D540" s="556" t="s">
        <v>1849</v>
      </c>
      <c r="E540" s="557">
        <v>138715363.71</v>
      </c>
      <c r="F540" s="558" t="s">
        <v>1849</v>
      </c>
      <c r="G540" s="557">
        <v>351042.12</v>
      </c>
      <c r="H540" s="558" t="s">
        <v>1849</v>
      </c>
      <c r="I540" s="557">
        <v>576027.9</v>
      </c>
      <c r="J540" s="558" t="s">
        <v>1849</v>
      </c>
      <c r="K540" s="557">
        <v>785724.91</v>
      </c>
      <c r="L540" s="558" t="s">
        <v>1849</v>
      </c>
      <c r="M540" s="557">
        <v>140428158.64</v>
      </c>
      <c r="N540" s="539"/>
      <c r="O540" s="559"/>
      <c r="P540" s="559"/>
      <c r="Q540" s="559"/>
      <c r="R540" s="594"/>
      <c r="S540" s="594"/>
      <c r="T540" s="594"/>
      <c r="U540" s="594"/>
    </row>
    <row r="541" spans="1:21" ht="15">
      <c r="A541" s="543"/>
      <c r="B541" s="543"/>
      <c r="C541" s="525" t="s">
        <v>1980</v>
      </c>
      <c r="D541" s="556" t="s">
        <v>1849</v>
      </c>
      <c r="E541" s="557">
        <v>80569953.69</v>
      </c>
      <c r="F541" s="558" t="s">
        <v>1849</v>
      </c>
      <c r="G541" s="557">
        <v>0</v>
      </c>
      <c r="H541" s="558" t="s">
        <v>1849</v>
      </c>
      <c r="I541" s="557">
        <v>0</v>
      </c>
      <c r="J541" s="558" t="s">
        <v>1849</v>
      </c>
      <c r="K541" s="557">
        <v>620393.12</v>
      </c>
      <c r="L541" s="558" t="s">
        <v>1849</v>
      </c>
      <c r="M541" s="557">
        <v>81190346.81</v>
      </c>
      <c r="N541" s="539"/>
      <c r="O541" s="559"/>
      <c r="P541" s="559"/>
      <c r="Q541" s="559"/>
      <c r="R541" s="594"/>
      <c r="S541" s="594"/>
      <c r="T541" s="594"/>
      <c r="U541" s="594"/>
    </row>
    <row r="542" spans="1:21" ht="15">
      <c r="A542" s="543"/>
      <c r="B542" s="543"/>
      <c r="C542" s="525" t="s">
        <v>1981</v>
      </c>
      <c r="D542" s="556" t="s">
        <v>1849</v>
      </c>
      <c r="E542" s="557">
        <v>78208259.77</v>
      </c>
      <c r="F542" s="558" t="s">
        <v>1849</v>
      </c>
      <c r="G542" s="557">
        <v>0</v>
      </c>
      <c r="H542" s="558" t="s">
        <v>1849</v>
      </c>
      <c r="I542" s="557">
        <v>0</v>
      </c>
      <c r="J542" s="558" t="s">
        <v>1849</v>
      </c>
      <c r="K542" s="557">
        <v>0</v>
      </c>
      <c r="L542" s="558" t="s">
        <v>1849</v>
      </c>
      <c r="M542" s="557">
        <v>78208259.77</v>
      </c>
      <c r="N542" s="539"/>
      <c r="O542" s="559"/>
      <c r="P542" s="559"/>
      <c r="Q542" s="559"/>
      <c r="R542" s="594"/>
      <c r="S542" s="594"/>
      <c r="T542" s="594"/>
      <c r="U542" s="594"/>
    </row>
    <row r="543" spans="1:21" ht="15">
      <c r="A543" s="543"/>
      <c r="B543" s="543"/>
      <c r="C543" s="525" t="s">
        <v>1982</v>
      </c>
      <c r="D543" s="556" t="s">
        <v>1849</v>
      </c>
      <c r="E543" s="557">
        <v>77331699.26</v>
      </c>
      <c r="F543" s="558" t="s">
        <v>1849</v>
      </c>
      <c r="G543" s="557">
        <v>0</v>
      </c>
      <c r="H543" s="558" t="s">
        <v>1849</v>
      </c>
      <c r="I543" s="557">
        <v>0</v>
      </c>
      <c r="J543" s="558" t="s">
        <v>1849</v>
      </c>
      <c r="K543" s="557">
        <v>0</v>
      </c>
      <c r="L543" s="558" t="s">
        <v>1849</v>
      </c>
      <c r="M543" s="557">
        <v>77331699.26</v>
      </c>
      <c r="N543" s="539"/>
      <c r="O543" s="559"/>
      <c r="P543" s="559"/>
      <c r="Q543" s="559"/>
      <c r="R543" s="594"/>
      <c r="S543" s="594"/>
      <c r="T543" s="594"/>
      <c r="U543" s="594"/>
    </row>
    <row r="544" spans="1:21" ht="15">
      <c r="A544" s="561"/>
      <c r="B544" s="561"/>
      <c r="C544" s="525" t="s">
        <v>1983</v>
      </c>
      <c r="D544" s="556" t="s">
        <v>1849</v>
      </c>
      <c r="E544" s="557">
        <v>73402946.53</v>
      </c>
      <c r="F544" s="558" t="s">
        <v>1849</v>
      </c>
      <c r="G544" s="557">
        <v>0</v>
      </c>
      <c r="H544" s="558" t="s">
        <v>1849</v>
      </c>
      <c r="I544" s="557">
        <v>0</v>
      </c>
      <c r="J544" s="558" t="s">
        <v>1849</v>
      </c>
      <c r="K544" s="557">
        <v>0</v>
      </c>
      <c r="L544" s="558" t="s">
        <v>1849</v>
      </c>
      <c r="M544" s="557">
        <v>73402946.53</v>
      </c>
      <c r="N544" s="539"/>
      <c r="O544" s="559"/>
      <c r="P544" s="559"/>
      <c r="Q544" s="559"/>
      <c r="R544" s="594"/>
      <c r="S544" s="594"/>
      <c r="T544" s="594"/>
      <c r="U544" s="594"/>
    </row>
    <row r="545" spans="1:21" ht="15">
      <c r="A545" s="203"/>
      <c r="B545" s="203"/>
      <c r="C545" s="525" t="s">
        <v>1984</v>
      </c>
      <c r="D545" s="556" t="s">
        <v>1849</v>
      </c>
      <c r="E545" s="557">
        <v>587646.17</v>
      </c>
      <c r="F545" s="558" t="s">
        <v>1849</v>
      </c>
      <c r="G545" s="557">
        <v>0</v>
      </c>
      <c r="H545" s="558" t="s">
        <v>1849</v>
      </c>
      <c r="I545" s="557">
        <v>0</v>
      </c>
      <c r="J545" s="558" t="s">
        <v>1849</v>
      </c>
      <c r="K545" s="557">
        <v>0</v>
      </c>
      <c r="L545" s="558" t="s">
        <v>1849</v>
      </c>
      <c r="M545" s="557">
        <v>587646.17</v>
      </c>
      <c r="N545" s="538"/>
      <c r="O545" s="572"/>
      <c r="P545" s="572"/>
      <c r="Q545" s="572"/>
      <c r="R545" s="560"/>
      <c r="S545" s="560"/>
      <c r="T545" s="560"/>
      <c r="U545" s="559"/>
    </row>
    <row r="546" spans="1:21" ht="15">
      <c r="A546" s="562" t="s">
        <v>2015</v>
      </c>
      <c r="B546" s="562"/>
      <c r="C546" s="562"/>
      <c r="D546" s="562" t="s">
        <v>1849</v>
      </c>
      <c r="E546" s="563">
        <v>1460329634.89</v>
      </c>
      <c r="F546" s="564" t="s">
        <v>1849</v>
      </c>
      <c r="G546" s="563">
        <v>2087887.81</v>
      </c>
      <c r="H546" s="565" t="s">
        <v>1849</v>
      </c>
      <c r="I546" s="563">
        <v>1412893.87</v>
      </c>
      <c r="J546" s="565" t="s">
        <v>1849</v>
      </c>
      <c r="K546" s="563">
        <v>5338691.55</v>
      </c>
      <c r="L546" s="564" t="s">
        <v>1849</v>
      </c>
      <c r="M546" s="563">
        <v>1469169108.12</v>
      </c>
      <c r="N546" s="597"/>
      <c r="O546" s="566"/>
      <c r="P546" s="566"/>
      <c r="Q546" s="566"/>
      <c r="R546" s="598"/>
      <c r="S546" s="560"/>
      <c r="T546" s="560"/>
      <c r="U546" s="566"/>
    </row>
    <row r="547" spans="1:20" ht="9" customHeight="1">
      <c r="A547" s="562"/>
      <c r="B547" s="562"/>
      <c r="C547" s="562"/>
      <c r="D547" s="562"/>
      <c r="E547" s="450"/>
      <c r="F547" s="525"/>
      <c r="G547" s="450"/>
      <c r="H547" s="450"/>
      <c r="I547" s="450"/>
      <c r="J547" s="450"/>
      <c r="K547" s="528"/>
      <c r="L547" s="450"/>
      <c r="M547" s="450"/>
      <c r="N547" s="597"/>
      <c r="R547" s="597"/>
      <c r="S547" s="549"/>
      <c r="T547" s="549"/>
    </row>
    <row r="548" spans="1:20" ht="15">
      <c r="A548" s="562"/>
      <c r="B548" s="562"/>
      <c r="C548" s="562"/>
      <c r="D548" s="562"/>
      <c r="E548" s="450"/>
      <c r="F548" s="525"/>
      <c r="G548" s="450"/>
      <c r="H548" s="450"/>
      <c r="I548" s="450"/>
      <c r="J548" s="450"/>
      <c r="K548" s="528"/>
      <c r="L548" s="450"/>
      <c r="M548" s="450"/>
      <c r="N548" s="597"/>
      <c r="R548" s="597"/>
      <c r="S548" s="549"/>
      <c r="T548" s="549"/>
    </row>
    <row r="549" spans="1:20" ht="15">
      <c r="A549" s="562"/>
      <c r="B549" s="562"/>
      <c r="C549" s="562"/>
      <c r="D549" s="562"/>
      <c r="E549" s="450"/>
      <c r="F549" s="525"/>
      <c r="G549" s="450"/>
      <c r="H549" s="450"/>
      <c r="I549" s="450"/>
      <c r="J549" s="450"/>
      <c r="K549" s="528"/>
      <c r="L549" s="450"/>
      <c r="M549" s="450"/>
      <c r="N549" s="597"/>
      <c r="R549" s="597"/>
      <c r="S549" s="549"/>
      <c r="T549" s="549"/>
    </row>
    <row r="550" spans="1:20" ht="15">
      <c r="A550" s="562"/>
      <c r="B550" s="562"/>
      <c r="C550" s="562"/>
      <c r="D550" s="562"/>
      <c r="E550" s="450"/>
      <c r="F550" s="525"/>
      <c r="G550" s="450"/>
      <c r="H550" s="450"/>
      <c r="I550" s="450"/>
      <c r="J550" s="450"/>
      <c r="K550" s="528"/>
      <c r="L550" s="450"/>
      <c r="M550" s="450"/>
      <c r="N550" s="597"/>
      <c r="R550" s="597"/>
      <c r="S550" s="549"/>
      <c r="T550" s="549"/>
    </row>
    <row r="551" spans="1:20" ht="15">
      <c r="A551" s="562"/>
      <c r="B551" s="562"/>
      <c r="C551" s="562"/>
      <c r="D551" s="562"/>
      <c r="E551" s="450"/>
      <c r="F551" s="525"/>
      <c r="G551" s="450"/>
      <c r="H551" s="450"/>
      <c r="I551" s="450"/>
      <c r="J551" s="450"/>
      <c r="K551" s="528"/>
      <c r="L551" s="450"/>
      <c r="M551" s="450"/>
      <c r="N551" s="597"/>
      <c r="R551" s="597"/>
      <c r="S551" s="549"/>
      <c r="T551" s="549"/>
    </row>
    <row r="552" spans="1:20" ht="15">
      <c r="A552" s="562"/>
      <c r="B552" s="562"/>
      <c r="C552" s="562"/>
      <c r="D552" s="562"/>
      <c r="E552" s="450"/>
      <c r="F552" s="525"/>
      <c r="G552" s="450"/>
      <c r="H552" s="450"/>
      <c r="I552" s="450"/>
      <c r="J552" s="450"/>
      <c r="K552" s="528"/>
      <c r="L552" s="450"/>
      <c r="M552" s="450"/>
      <c r="N552" s="597"/>
      <c r="R552" s="597"/>
      <c r="S552" s="549"/>
      <c r="T552" s="549"/>
    </row>
    <row r="553" spans="1:20" ht="15">
      <c r="A553" s="562"/>
      <c r="B553" s="562"/>
      <c r="C553" s="562"/>
      <c r="D553" s="562"/>
      <c r="E553" s="450"/>
      <c r="F553" s="525"/>
      <c r="G553" s="450"/>
      <c r="H553" s="450"/>
      <c r="I553" s="450"/>
      <c r="J553" s="450"/>
      <c r="K553" s="528"/>
      <c r="L553" s="450"/>
      <c r="M553" s="450"/>
      <c r="N553" s="597"/>
      <c r="R553" s="597"/>
      <c r="S553" s="549"/>
      <c r="T553" s="549"/>
    </row>
    <row r="554" spans="1:20" ht="15">
      <c r="A554" s="562"/>
      <c r="B554" s="562"/>
      <c r="C554" s="562"/>
      <c r="D554" s="562"/>
      <c r="E554" s="450"/>
      <c r="F554" s="525"/>
      <c r="G554" s="450"/>
      <c r="H554" s="450"/>
      <c r="I554" s="450"/>
      <c r="J554" s="450"/>
      <c r="K554" s="528"/>
      <c r="L554" s="450"/>
      <c r="M554" s="450"/>
      <c r="N554" s="597"/>
      <c r="R554" s="597"/>
      <c r="S554" s="549"/>
      <c r="T554" s="549"/>
    </row>
    <row r="555" spans="1:20" ht="15">
      <c r="A555" s="562"/>
      <c r="B555" s="562"/>
      <c r="C555" s="562"/>
      <c r="D555" s="562"/>
      <c r="E555" s="450"/>
      <c r="F555" s="525"/>
      <c r="G555" s="450"/>
      <c r="H555" s="450"/>
      <c r="I555" s="450"/>
      <c r="J555" s="450"/>
      <c r="K555" s="528"/>
      <c r="L555" s="450"/>
      <c r="M555" s="450"/>
      <c r="N555" s="597"/>
      <c r="R555" s="597"/>
      <c r="S555" s="549"/>
      <c r="T555" s="549"/>
    </row>
    <row r="556" spans="1:20" ht="15">
      <c r="A556" s="562"/>
      <c r="B556" s="562"/>
      <c r="C556" s="562"/>
      <c r="D556" s="562"/>
      <c r="E556" s="450"/>
      <c r="F556" s="525"/>
      <c r="G556" s="450"/>
      <c r="H556" s="450"/>
      <c r="I556" s="450"/>
      <c r="J556" s="450"/>
      <c r="K556" s="528"/>
      <c r="L556" s="450"/>
      <c r="M556" s="450"/>
      <c r="N556" s="597"/>
      <c r="R556" s="597"/>
      <c r="S556" s="549"/>
      <c r="T556" s="549"/>
    </row>
    <row r="557" spans="1:20" ht="15">
      <c r="A557" s="562"/>
      <c r="B557" s="562"/>
      <c r="C557" s="562"/>
      <c r="D557" s="562"/>
      <c r="E557" s="562"/>
      <c r="F557" s="595"/>
      <c r="G557" s="525"/>
      <c r="H557" s="525"/>
      <c r="I557" s="450"/>
      <c r="J557" s="450"/>
      <c r="K557" s="528"/>
      <c r="L557" s="450"/>
      <c r="M557" s="450"/>
      <c r="N557" s="597"/>
      <c r="R557" s="597"/>
      <c r="S557" s="549"/>
      <c r="T557" s="549"/>
    </row>
    <row r="558" spans="1:20" ht="15">
      <c r="A558" s="562"/>
      <c r="B558" s="562"/>
      <c r="C558" s="562"/>
      <c r="D558" s="562"/>
      <c r="E558" s="562"/>
      <c r="F558" s="595"/>
      <c r="G558" s="525"/>
      <c r="H558" s="525"/>
      <c r="I558" s="450"/>
      <c r="J558" s="450"/>
      <c r="K558" s="528"/>
      <c r="L558" s="450"/>
      <c r="M558" s="450"/>
      <c r="N558" s="597"/>
      <c r="R558" s="597"/>
      <c r="S558" s="549"/>
      <c r="T558" s="549"/>
    </row>
    <row r="559" spans="1:20" ht="15">
      <c r="A559" s="562"/>
      <c r="B559" s="562"/>
      <c r="C559" s="562"/>
      <c r="D559" s="562"/>
      <c r="E559" s="562"/>
      <c r="F559" s="595"/>
      <c r="G559" s="525"/>
      <c r="H559" s="525"/>
      <c r="I559" s="450"/>
      <c r="J559" s="450"/>
      <c r="K559" s="528"/>
      <c r="L559" s="450"/>
      <c r="M559" s="450"/>
      <c r="N559" s="597"/>
      <c r="R559" s="597"/>
      <c r="S559" s="549"/>
      <c r="T559" s="549"/>
    </row>
    <row r="560" spans="1:20" ht="15">
      <c r="A560" s="472" t="s">
        <v>1694</v>
      </c>
      <c r="B560" s="473"/>
      <c r="C560" s="473"/>
      <c r="D560" s="473"/>
      <c r="E560" s="474" t="s">
        <v>2170</v>
      </c>
      <c r="F560" s="475"/>
      <c r="G560" s="476"/>
      <c r="H560" s="477"/>
      <c r="I560" s="477"/>
      <c r="J560" s="478"/>
      <c r="K560" s="479"/>
      <c r="L560" s="480"/>
      <c r="M560" s="481" t="s">
        <v>2016</v>
      </c>
      <c r="N560" s="573"/>
      <c r="R560" s="573"/>
      <c r="S560" s="549"/>
      <c r="T560" s="549"/>
    </row>
    <row r="561" spans="1:18" ht="23.25">
      <c r="A561" s="385" t="s">
        <v>1606</v>
      </c>
      <c r="B561" s="181"/>
      <c r="C561" s="181"/>
      <c r="D561" s="181"/>
      <c r="E561" s="181"/>
      <c r="F561" s="386"/>
      <c r="G561" s="182"/>
      <c r="H561" s="182"/>
      <c r="I561" s="182"/>
      <c r="J561" s="183"/>
      <c r="K561" s="387"/>
      <c r="L561" s="182"/>
      <c r="M561" s="182"/>
      <c r="N561" s="388"/>
      <c r="R561" s="388"/>
    </row>
    <row r="562" spans="1:20" ht="15.75">
      <c r="A562" s="389" t="s">
        <v>1607</v>
      </c>
      <c r="B562" s="389"/>
      <c r="C562" s="389"/>
      <c r="D562" s="389"/>
      <c r="E562" s="389"/>
      <c r="F562" s="390"/>
      <c r="G562" s="391">
        <v>43644</v>
      </c>
      <c r="H562" s="183" t="s">
        <v>1849</v>
      </c>
      <c r="I562" s="324" t="s">
        <v>1849</v>
      </c>
      <c r="J562" s="183" t="s">
        <v>1849</v>
      </c>
      <c r="K562" s="392" t="s">
        <v>1849</v>
      </c>
      <c r="L562" s="183" t="s">
        <v>1849</v>
      </c>
      <c r="M562" s="393"/>
      <c r="N562" s="388"/>
      <c r="R562" s="388"/>
      <c r="S562" s="549"/>
      <c r="T562" s="549"/>
    </row>
    <row r="563" spans="1:20" ht="15.75">
      <c r="A563" s="389"/>
      <c r="B563" s="389"/>
      <c r="C563" s="389"/>
      <c r="D563" s="389"/>
      <c r="E563" s="389"/>
      <c r="F563" s="390"/>
      <c r="G563" s="183"/>
      <c r="H563" s="183"/>
      <c r="I563" s="394"/>
      <c r="J563" s="183"/>
      <c r="K563" s="392"/>
      <c r="L563" s="183"/>
      <c r="M563" s="393"/>
      <c r="N563" s="388"/>
      <c r="R563" s="388"/>
      <c r="S563" s="549"/>
      <c r="T563" s="549"/>
    </row>
    <row r="564" spans="1:20" ht="15">
      <c r="A564" s="183"/>
      <c r="B564" s="183"/>
      <c r="C564" s="183"/>
      <c r="D564" s="183"/>
      <c r="E564" s="183"/>
      <c r="F564" s="395"/>
      <c r="G564" s="183"/>
      <c r="H564" s="183"/>
      <c r="I564" s="183"/>
      <c r="J564" s="183"/>
      <c r="K564" s="392"/>
      <c r="L564" s="183"/>
      <c r="M564" s="393"/>
      <c r="N564" s="388"/>
      <c r="R564" s="388"/>
      <c r="S564" s="549"/>
      <c r="T564" s="549"/>
    </row>
    <row r="565" spans="1:20" ht="9" customHeight="1">
      <c r="A565" s="183"/>
      <c r="B565" s="183"/>
      <c r="C565" s="183"/>
      <c r="D565" s="183"/>
      <c r="E565" s="183"/>
      <c r="F565" s="395"/>
      <c r="G565" s="183"/>
      <c r="H565" s="183"/>
      <c r="I565" s="183"/>
      <c r="J565" s="183"/>
      <c r="K565" s="392"/>
      <c r="L565" s="183"/>
      <c r="M565" s="393"/>
      <c r="N565" s="388"/>
      <c r="R565" s="388"/>
      <c r="S565" s="549"/>
      <c r="T565" s="549"/>
    </row>
    <row r="566" spans="1:20" ht="15">
      <c r="A566" s="541" t="s">
        <v>1998</v>
      </c>
      <c r="B566" s="541"/>
      <c r="C566" s="541"/>
      <c r="D566" s="541"/>
      <c r="E566" s="541"/>
      <c r="F566" s="541"/>
      <c r="G566" s="541"/>
      <c r="H566" s="541"/>
      <c r="I566" s="541"/>
      <c r="J566" s="541"/>
      <c r="K566" s="542"/>
      <c r="L566" s="541"/>
      <c r="M566" s="541"/>
      <c r="N566" s="546"/>
      <c r="R566" s="546"/>
      <c r="S566" s="549"/>
      <c r="T566" s="549"/>
    </row>
    <row r="567" spans="1:20" ht="15">
      <c r="A567" s="562" t="s">
        <v>1849</v>
      </c>
      <c r="B567" s="562"/>
      <c r="C567" s="562"/>
      <c r="D567" s="562"/>
      <c r="E567" s="562"/>
      <c r="F567" s="595"/>
      <c r="G567" s="525"/>
      <c r="H567" s="525"/>
      <c r="I567" s="450"/>
      <c r="J567" s="450"/>
      <c r="K567" s="528"/>
      <c r="L567" s="450"/>
      <c r="M567" s="450"/>
      <c r="N567" s="573"/>
      <c r="R567" s="573"/>
      <c r="S567" s="549"/>
      <c r="T567" s="549"/>
    </row>
    <row r="568" spans="1:20" ht="15">
      <c r="A568" s="464"/>
      <c r="B568" s="464"/>
      <c r="C568" s="464"/>
      <c r="D568" s="464"/>
      <c r="E568" s="862"/>
      <c r="F568" s="862"/>
      <c r="G568" s="862"/>
      <c r="H568" s="862"/>
      <c r="I568" s="862"/>
      <c r="J568" s="862"/>
      <c r="K568" s="862"/>
      <c r="L568" s="862"/>
      <c r="M568" s="862"/>
      <c r="N568" s="388"/>
      <c r="R568" s="388"/>
      <c r="S568" s="549"/>
      <c r="T568" s="549"/>
    </row>
    <row r="569" spans="1:20" ht="15">
      <c r="A569" s="464"/>
      <c r="B569" s="464"/>
      <c r="C569" s="464"/>
      <c r="D569" s="464"/>
      <c r="E569" s="550"/>
      <c r="F569" s="308"/>
      <c r="G569" s="308"/>
      <c r="H569" s="308"/>
      <c r="I569" s="308"/>
      <c r="J569" s="308"/>
      <c r="K569" s="308"/>
      <c r="L569" s="308"/>
      <c r="M569" s="308"/>
      <c r="N569" s="548"/>
      <c r="R569" s="548"/>
      <c r="S569" s="549"/>
      <c r="T569" s="549"/>
    </row>
    <row r="570" spans="1:20" ht="15">
      <c r="A570" s="464" t="s">
        <v>1849</v>
      </c>
      <c r="B570" s="464" t="s">
        <v>1849</v>
      </c>
      <c r="C570" s="464" t="s">
        <v>1849</v>
      </c>
      <c r="D570" s="464" t="s">
        <v>1849</v>
      </c>
      <c r="E570" s="862" t="s">
        <v>1871</v>
      </c>
      <c r="F570" s="862"/>
      <c r="G570" s="862"/>
      <c r="H570" s="862"/>
      <c r="I570" s="862"/>
      <c r="J570" s="862"/>
      <c r="K570" s="862"/>
      <c r="L570" s="862"/>
      <c r="M570" s="862"/>
      <c r="N570" s="548"/>
      <c r="O570" s="548"/>
      <c r="P570" s="548"/>
      <c r="Q570" s="548"/>
      <c r="R570" s="548"/>
      <c r="S570" s="548"/>
      <c r="T570" s="548"/>
    </row>
    <row r="571" spans="1:21" ht="15">
      <c r="A571" s="464" t="s">
        <v>1849</v>
      </c>
      <c r="B571" s="464" t="s">
        <v>1849</v>
      </c>
      <c r="C571" s="464" t="s">
        <v>1849</v>
      </c>
      <c r="D571" s="464" t="s">
        <v>1849</v>
      </c>
      <c r="E571" s="547" t="s">
        <v>1988</v>
      </c>
      <c r="F571" s="204" t="s">
        <v>1849</v>
      </c>
      <c r="G571" s="204" t="s">
        <v>1849</v>
      </c>
      <c r="H571" s="204" t="s">
        <v>1849</v>
      </c>
      <c r="I571" s="204" t="s">
        <v>1849</v>
      </c>
      <c r="J571" s="204" t="s">
        <v>1849</v>
      </c>
      <c r="K571" s="204" t="s">
        <v>1849</v>
      </c>
      <c r="L571" s="204" t="s">
        <v>1849</v>
      </c>
      <c r="M571" s="204" t="s">
        <v>1849</v>
      </c>
      <c r="N571" s="553"/>
      <c r="O571" s="553"/>
      <c r="P571" s="553"/>
      <c r="Q571" s="553"/>
      <c r="R571" s="553"/>
      <c r="S571" s="553"/>
      <c r="T571" s="553"/>
      <c r="U571" s="554"/>
    </row>
    <row r="572" spans="1:21" ht="15">
      <c r="A572" s="464" t="s">
        <v>1849</v>
      </c>
      <c r="B572" s="464" t="s">
        <v>1849</v>
      </c>
      <c r="C572" s="464" t="s">
        <v>1849</v>
      </c>
      <c r="D572" s="464" t="s">
        <v>1849</v>
      </c>
      <c r="E572" s="547" t="s">
        <v>1989</v>
      </c>
      <c r="F572" s="204" t="s">
        <v>1849</v>
      </c>
      <c r="G572" s="547" t="s">
        <v>1990</v>
      </c>
      <c r="H572" s="547" t="s">
        <v>1849</v>
      </c>
      <c r="I572" s="547" t="s">
        <v>1991</v>
      </c>
      <c r="J572" s="547" t="s">
        <v>1849</v>
      </c>
      <c r="K572" s="547" t="s">
        <v>1992</v>
      </c>
      <c r="L572" s="204" t="s">
        <v>1849</v>
      </c>
      <c r="M572" s="204" t="s">
        <v>1849</v>
      </c>
      <c r="N572" s="539"/>
      <c r="O572" s="539"/>
      <c r="P572" s="539"/>
      <c r="Q572" s="539"/>
      <c r="R572" s="560"/>
      <c r="S572" s="560"/>
      <c r="T572" s="560"/>
      <c r="U572" s="559"/>
    </row>
    <row r="573" spans="1:21" ht="15">
      <c r="A573" s="439" t="s">
        <v>1879</v>
      </c>
      <c r="B573" s="439" t="s">
        <v>1849</v>
      </c>
      <c r="C573" s="439" t="s">
        <v>1969</v>
      </c>
      <c r="D573" s="550" t="s">
        <v>1849</v>
      </c>
      <c r="E573" s="551" t="s">
        <v>1993</v>
      </c>
      <c r="F573" s="444" t="s">
        <v>1849</v>
      </c>
      <c r="G573" s="551" t="s">
        <v>1993</v>
      </c>
      <c r="H573" s="444" t="s">
        <v>1849</v>
      </c>
      <c r="I573" s="551" t="s">
        <v>1993</v>
      </c>
      <c r="J573" s="393" t="s">
        <v>1849</v>
      </c>
      <c r="K573" s="551" t="s">
        <v>1993</v>
      </c>
      <c r="L573" s="393" t="s">
        <v>1849</v>
      </c>
      <c r="M573" s="552" t="s">
        <v>264</v>
      </c>
      <c r="N573" s="539"/>
      <c r="O573" s="539"/>
      <c r="P573" s="539"/>
      <c r="Q573" s="539"/>
      <c r="R573" s="560"/>
      <c r="S573" s="560"/>
      <c r="T573" s="560"/>
      <c r="U573" s="559"/>
    </row>
    <row r="574" spans="1:21" ht="15">
      <c r="A574" s="555" t="s">
        <v>826</v>
      </c>
      <c r="B574" s="555" t="s">
        <v>1849</v>
      </c>
      <c r="C574" s="525" t="s">
        <v>1971</v>
      </c>
      <c r="D574" s="556" t="s">
        <v>1849</v>
      </c>
      <c r="E574" s="557">
        <v>1514988.73</v>
      </c>
      <c r="F574" s="558" t="s">
        <v>1849</v>
      </c>
      <c r="G574" s="557">
        <v>0</v>
      </c>
      <c r="H574" s="558" t="s">
        <v>1849</v>
      </c>
      <c r="I574" s="557">
        <v>0</v>
      </c>
      <c r="J574" s="558" t="s">
        <v>1849</v>
      </c>
      <c r="K574" s="557">
        <v>0</v>
      </c>
      <c r="L574" s="558" t="s">
        <v>1849</v>
      </c>
      <c r="M574" s="557">
        <v>1514988.73</v>
      </c>
      <c r="N574" s="539"/>
      <c r="O574" s="539"/>
      <c r="P574" s="539"/>
      <c r="Q574" s="539"/>
      <c r="R574" s="560"/>
      <c r="S574" s="560"/>
      <c r="T574" s="560"/>
      <c r="U574" s="559"/>
    </row>
    <row r="575" spans="1:21" ht="15">
      <c r="A575" s="183" t="s">
        <v>1849</v>
      </c>
      <c r="B575" s="324" t="s">
        <v>1849</v>
      </c>
      <c r="C575" s="525" t="s">
        <v>1972</v>
      </c>
      <c r="D575" s="556" t="s">
        <v>1849</v>
      </c>
      <c r="E575" s="557">
        <v>1235736.51</v>
      </c>
      <c r="F575" s="558" t="s">
        <v>1849</v>
      </c>
      <c r="G575" s="557">
        <v>0</v>
      </c>
      <c r="H575" s="558" t="s">
        <v>1849</v>
      </c>
      <c r="I575" s="557">
        <v>0</v>
      </c>
      <c r="J575" s="558" t="s">
        <v>1849</v>
      </c>
      <c r="K575" s="557">
        <v>0</v>
      </c>
      <c r="L575" s="558" t="s">
        <v>1849</v>
      </c>
      <c r="M575" s="557">
        <v>1235736.51</v>
      </c>
      <c r="N575" s="539"/>
      <c r="O575" s="539"/>
      <c r="P575" s="539"/>
      <c r="Q575" s="539"/>
      <c r="R575" s="560"/>
      <c r="S575" s="560"/>
      <c r="T575" s="560"/>
      <c r="U575" s="559"/>
    </row>
    <row r="576" spans="1:21" ht="15">
      <c r="A576" s="543" t="s">
        <v>1849</v>
      </c>
      <c r="B576" s="543" t="s">
        <v>1849</v>
      </c>
      <c r="C576" s="525" t="s">
        <v>1973</v>
      </c>
      <c r="D576" s="556" t="s">
        <v>1849</v>
      </c>
      <c r="E576" s="557">
        <v>877506.05</v>
      </c>
      <c r="F576" s="558" t="s">
        <v>1849</v>
      </c>
      <c r="G576" s="557">
        <v>0</v>
      </c>
      <c r="H576" s="558" t="s">
        <v>1849</v>
      </c>
      <c r="I576" s="557">
        <v>0</v>
      </c>
      <c r="J576" s="558" t="s">
        <v>1849</v>
      </c>
      <c r="K576" s="557">
        <v>0</v>
      </c>
      <c r="L576" s="558" t="s">
        <v>1849</v>
      </c>
      <c r="M576" s="557">
        <v>877506.05</v>
      </c>
      <c r="N576" s="539"/>
      <c r="O576" s="539"/>
      <c r="P576" s="539"/>
      <c r="Q576" s="539"/>
      <c r="R576" s="560"/>
      <c r="S576" s="560"/>
      <c r="T576" s="560"/>
      <c r="U576" s="559"/>
    </row>
    <row r="577" spans="1:21" ht="15">
      <c r="A577" s="543" t="s">
        <v>1849</v>
      </c>
      <c r="B577" s="543" t="s">
        <v>1849</v>
      </c>
      <c r="C577" s="525" t="s">
        <v>1974</v>
      </c>
      <c r="D577" s="556" t="s">
        <v>1849</v>
      </c>
      <c r="E577" s="557">
        <v>1492987.26</v>
      </c>
      <c r="F577" s="558" t="s">
        <v>1849</v>
      </c>
      <c r="G577" s="557">
        <v>0</v>
      </c>
      <c r="H577" s="558" t="s">
        <v>1849</v>
      </c>
      <c r="I577" s="557">
        <v>0</v>
      </c>
      <c r="J577" s="558" t="s">
        <v>1849</v>
      </c>
      <c r="K577" s="557">
        <v>0</v>
      </c>
      <c r="L577" s="558" t="s">
        <v>1849</v>
      </c>
      <c r="M577" s="557">
        <v>1492987.26</v>
      </c>
      <c r="N577" s="539"/>
      <c r="O577" s="539"/>
      <c r="P577" s="539"/>
      <c r="Q577" s="539"/>
      <c r="R577" s="560"/>
      <c r="S577" s="560"/>
      <c r="T577" s="560"/>
      <c r="U577" s="559"/>
    </row>
    <row r="578" spans="1:21" ht="15">
      <c r="A578" s="543" t="s">
        <v>1849</v>
      </c>
      <c r="B578" s="543" t="s">
        <v>1849</v>
      </c>
      <c r="C578" s="525" t="s">
        <v>1975</v>
      </c>
      <c r="D578" s="556" t="s">
        <v>1849</v>
      </c>
      <c r="E578" s="557">
        <v>1707518.02</v>
      </c>
      <c r="F578" s="558" t="s">
        <v>1849</v>
      </c>
      <c r="G578" s="557">
        <v>0</v>
      </c>
      <c r="H578" s="558" t="s">
        <v>1849</v>
      </c>
      <c r="I578" s="557">
        <v>0</v>
      </c>
      <c r="J578" s="558" t="s">
        <v>1849</v>
      </c>
      <c r="K578" s="557">
        <v>0</v>
      </c>
      <c r="L578" s="558" t="s">
        <v>1849</v>
      </c>
      <c r="M578" s="557">
        <v>1707518.02</v>
      </c>
      <c r="N578" s="539"/>
      <c r="O578" s="539"/>
      <c r="P578" s="539"/>
      <c r="Q578" s="539"/>
      <c r="R578" s="560"/>
      <c r="S578" s="560"/>
      <c r="T578" s="560"/>
      <c r="U578" s="559"/>
    </row>
    <row r="579" spans="1:21" ht="15">
      <c r="A579" s="543" t="s">
        <v>1849</v>
      </c>
      <c r="B579" s="543" t="s">
        <v>1849</v>
      </c>
      <c r="C579" s="525" t="s">
        <v>1976</v>
      </c>
      <c r="D579" s="556" t="s">
        <v>1849</v>
      </c>
      <c r="E579" s="557">
        <v>5519654.01</v>
      </c>
      <c r="F579" s="558" t="s">
        <v>1849</v>
      </c>
      <c r="G579" s="557">
        <v>0</v>
      </c>
      <c r="H579" s="558" t="s">
        <v>1849</v>
      </c>
      <c r="I579" s="557">
        <v>233364.78</v>
      </c>
      <c r="J579" s="558" t="s">
        <v>1849</v>
      </c>
      <c r="K579" s="557">
        <v>0</v>
      </c>
      <c r="L579" s="558" t="s">
        <v>1849</v>
      </c>
      <c r="M579" s="557">
        <v>5753018.79</v>
      </c>
      <c r="N579" s="539"/>
      <c r="O579" s="539"/>
      <c r="P579" s="539"/>
      <c r="Q579" s="539"/>
      <c r="R579" s="560"/>
      <c r="S579" s="560"/>
      <c r="T579" s="560"/>
      <c r="U579" s="559"/>
    </row>
    <row r="580" spans="1:21" ht="15">
      <c r="A580" s="543" t="s">
        <v>1849</v>
      </c>
      <c r="B580" s="543" t="s">
        <v>1849</v>
      </c>
      <c r="C580" s="525" t="s">
        <v>1977</v>
      </c>
      <c r="D580" s="556" t="s">
        <v>1849</v>
      </c>
      <c r="E580" s="557">
        <v>1920659.82</v>
      </c>
      <c r="F580" s="558" t="s">
        <v>1849</v>
      </c>
      <c r="G580" s="557">
        <v>0</v>
      </c>
      <c r="H580" s="558" t="s">
        <v>1849</v>
      </c>
      <c r="I580" s="557">
        <v>0</v>
      </c>
      <c r="J580" s="558" t="s">
        <v>1849</v>
      </c>
      <c r="K580" s="557">
        <v>0</v>
      </c>
      <c r="L580" s="558" t="s">
        <v>1849</v>
      </c>
      <c r="M580" s="557">
        <v>1920659.82</v>
      </c>
      <c r="N580" s="539"/>
      <c r="O580" s="539"/>
      <c r="P580" s="539"/>
      <c r="Q580" s="539"/>
      <c r="R580" s="560"/>
      <c r="S580" s="560"/>
      <c r="T580" s="560"/>
      <c r="U580" s="559"/>
    </row>
    <row r="581" spans="1:21" ht="15">
      <c r="A581" s="543" t="s">
        <v>1849</v>
      </c>
      <c r="B581" s="543" t="s">
        <v>1849</v>
      </c>
      <c r="C581" s="525" t="s">
        <v>1978</v>
      </c>
      <c r="D581" s="556" t="s">
        <v>1849</v>
      </c>
      <c r="E581" s="557">
        <v>1361319.94</v>
      </c>
      <c r="F581" s="558" t="s">
        <v>1849</v>
      </c>
      <c r="G581" s="557">
        <v>0</v>
      </c>
      <c r="H581" s="558" t="s">
        <v>1849</v>
      </c>
      <c r="I581" s="557">
        <v>0</v>
      </c>
      <c r="J581" s="558" t="s">
        <v>1849</v>
      </c>
      <c r="K581" s="557">
        <v>0</v>
      </c>
      <c r="L581" s="558" t="s">
        <v>1849</v>
      </c>
      <c r="M581" s="557">
        <v>1361319.94</v>
      </c>
      <c r="N581" s="539"/>
      <c r="O581" s="539"/>
      <c r="P581" s="539"/>
      <c r="Q581" s="539"/>
      <c r="R581" s="560"/>
      <c r="S581" s="560"/>
      <c r="T581" s="560"/>
      <c r="U581" s="559"/>
    </row>
    <row r="582" spans="1:21" ht="15">
      <c r="A582" s="543" t="s">
        <v>1849</v>
      </c>
      <c r="B582" s="543" t="s">
        <v>1849</v>
      </c>
      <c r="C582" s="525" t="s">
        <v>1979</v>
      </c>
      <c r="D582" s="556" t="s">
        <v>1849</v>
      </c>
      <c r="E582" s="557">
        <v>1151900.39</v>
      </c>
      <c r="F582" s="558" t="s">
        <v>1849</v>
      </c>
      <c r="G582" s="557">
        <v>0</v>
      </c>
      <c r="H582" s="558" t="s">
        <v>1849</v>
      </c>
      <c r="I582" s="557">
        <v>0</v>
      </c>
      <c r="J582" s="558" t="s">
        <v>1849</v>
      </c>
      <c r="K582" s="557">
        <v>0</v>
      </c>
      <c r="L582" s="558" t="s">
        <v>1849</v>
      </c>
      <c r="M582" s="557">
        <v>1151900.39</v>
      </c>
      <c r="N582" s="539"/>
      <c r="O582" s="539"/>
      <c r="P582" s="539"/>
      <c r="Q582" s="539"/>
      <c r="R582" s="560"/>
      <c r="S582" s="560"/>
      <c r="T582" s="560"/>
      <c r="U582" s="559"/>
    </row>
    <row r="583" spans="1:21" ht="15">
      <c r="A583" s="543" t="s">
        <v>1849</v>
      </c>
      <c r="B583" s="543" t="s">
        <v>1849</v>
      </c>
      <c r="C583" s="525" t="s">
        <v>1980</v>
      </c>
      <c r="D583" s="556" t="s">
        <v>1849</v>
      </c>
      <c r="E583" s="557">
        <v>294696.44</v>
      </c>
      <c r="F583" s="558" t="s">
        <v>1849</v>
      </c>
      <c r="G583" s="557">
        <v>0</v>
      </c>
      <c r="H583" s="558" t="s">
        <v>1849</v>
      </c>
      <c r="I583" s="557">
        <v>0</v>
      </c>
      <c r="J583" s="558" t="s">
        <v>1849</v>
      </c>
      <c r="K583" s="557">
        <v>0</v>
      </c>
      <c r="L583" s="558" t="s">
        <v>1849</v>
      </c>
      <c r="M583" s="557">
        <v>294696.44</v>
      </c>
      <c r="N583" s="539"/>
      <c r="O583" s="539"/>
      <c r="P583" s="539"/>
      <c r="Q583" s="539"/>
      <c r="R583" s="560"/>
      <c r="S583" s="560"/>
      <c r="T583" s="560"/>
      <c r="U583" s="559"/>
    </row>
    <row r="584" spans="1:21" ht="15">
      <c r="A584" s="543" t="s">
        <v>1849</v>
      </c>
      <c r="B584" s="543" t="s">
        <v>1849</v>
      </c>
      <c r="C584" s="525" t="s">
        <v>1981</v>
      </c>
      <c r="D584" s="556" t="s">
        <v>1849</v>
      </c>
      <c r="E584" s="557">
        <v>0</v>
      </c>
      <c r="F584" s="558" t="s">
        <v>1849</v>
      </c>
      <c r="G584" s="557">
        <v>0</v>
      </c>
      <c r="H584" s="558" t="s">
        <v>1849</v>
      </c>
      <c r="I584" s="557">
        <v>0</v>
      </c>
      <c r="J584" s="558" t="s">
        <v>1849</v>
      </c>
      <c r="K584" s="557">
        <v>0</v>
      </c>
      <c r="L584" s="558" t="s">
        <v>1849</v>
      </c>
      <c r="M584" s="557">
        <v>0</v>
      </c>
      <c r="N584" s="539"/>
      <c r="O584" s="539"/>
      <c r="P584" s="539"/>
      <c r="Q584" s="539"/>
      <c r="R584" s="560"/>
      <c r="S584" s="560"/>
      <c r="T584" s="560"/>
      <c r="U584" s="559"/>
    </row>
    <row r="585" spans="1:21" ht="15">
      <c r="A585" s="543" t="s">
        <v>1849</v>
      </c>
      <c r="B585" s="543" t="s">
        <v>1849</v>
      </c>
      <c r="C585" s="525" t="s">
        <v>1982</v>
      </c>
      <c r="D585" s="556" t="s">
        <v>1849</v>
      </c>
      <c r="E585" s="557">
        <v>0</v>
      </c>
      <c r="F585" s="558" t="s">
        <v>1849</v>
      </c>
      <c r="G585" s="557">
        <v>0</v>
      </c>
      <c r="H585" s="558" t="s">
        <v>1849</v>
      </c>
      <c r="I585" s="557">
        <v>0</v>
      </c>
      <c r="J585" s="558" t="s">
        <v>1849</v>
      </c>
      <c r="K585" s="557">
        <v>0</v>
      </c>
      <c r="L585" s="558" t="s">
        <v>1849</v>
      </c>
      <c r="M585" s="557">
        <v>0</v>
      </c>
      <c r="N585" s="538"/>
      <c r="O585" s="538"/>
      <c r="P585" s="538"/>
      <c r="Q585" s="538"/>
      <c r="R585" s="560"/>
      <c r="S585" s="560"/>
      <c r="T585" s="560"/>
      <c r="U585" s="559"/>
    </row>
    <row r="586" spans="1:21" ht="15">
      <c r="A586" s="561" t="s">
        <v>1849</v>
      </c>
      <c r="B586" s="561" t="s">
        <v>1849</v>
      </c>
      <c r="C586" s="525" t="s">
        <v>1983</v>
      </c>
      <c r="D586" s="556" t="s">
        <v>1849</v>
      </c>
      <c r="E586" s="557">
        <v>0</v>
      </c>
      <c r="F586" s="558" t="s">
        <v>1849</v>
      </c>
      <c r="G586" s="557">
        <v>0</v>
      </c>
      <c r="H586" s="558" t="s">
        <v>1849</v>
      </c>
      <c r="I586" s="557">
        <v>0</v>
      </c>
      <c r="J586" s="558" t="s">
        <v>1849</v>
      </c>
      <c r="K586" s="557">
        <v>0</v>
      </c>
      <c r="L586" s="558" t="s">
        <v>1849</v>
      </c>
      <c r="M586" s="557">
        <v>0</v>
      </c>
      <c r="N586" s="388"/>
      <c r="R586" s="567"/>
      <c r="S586" s="560"/>
      <c r="T586" s="560"/>
      <c r="U586" s="566"/>
    </row>
    <row r="587" spans="1:18" ht="15">
      <c r="A587" s="203" t="s">
        <v>1849</v>
      </c>
      <c r="B587" s="245" t="s">
        <v>1849</v>
      </c>
      <c r="C587" s="525" t="s">
        <v>1984</v>
      </c>
      <c r="D587" s="556" t="s">
        <v>1849</v>
      </c>
      <c r="E587" s="557">
        <v>0</v>
      </c>
      <c r="F587" s="558" t="s">
        <v>1849</v>
      </c>
      <c r="G587" s="557">
        <v>0</v>
      </c>
      <c r="H587" s="558" t="s">
        <v>1849</v>
      </c>
      <c r="I587" s="557">
        <v>0</v>
      </c>
      <c r="J587" s="558" t="s">
        <v>1849</v>
      </c>
      <c r="K587" s="557">
        <v>0</v>
      </c>
      <c r="L587" s="558" t="s">
        <v>1849</v>
      </c>
      <c r="M587" s="557">
        <v>0</v>
      </c>
      <c r="N587" s="388"/>
      <c r="R587" s="388"/>
    </row>
    <row r="588" spans="1:18" ht="15">
      <c r="A588" s="562" t="s">
        <v>2017</v>
      </c>
      <c r="B588" s="562" t="s">
        <v>1849</v>
      </c>
      <c r="C588" s="562" t="s">
        <v>1849</v>
      </c>
      <c r="D588" s="562" t="s">
        <v>1849</v>
      </c>
      <c r="E588" s="563">
        <v>17076967.17</v>
      </c>
      <c r="F588" s="564" t="s">
        <v>1849</v>
      </c>
      <c r="G588" s="563">
        <v>0</v>
      </c>
      <c r="H588" s="565" t="s">
        <v>1849</v>
      </c>
      <c r="I588" s="563">
        <v>233364.78</v>
      </c>
      <c r="J588" s="565" t="s">
        <v>1849</v>
      </c>
      <c r="K588" s="563">
        <v>0</v>
      </c>
      <c r="L588" s="564" t="s">
        <v>1849</v>
      </c>
      <c r="M588" s="563">
        <v>17310331.95</v>
      </c>
      <c r="N588" s="388"/>
      <c r="R588" s="388"/>
    </row>
    <row r="589" spans="1:18" ht="15">
      <c r="A589" s="543"/>
      <c r="B589" s="543"/>
      <c r="C589" s="543"/>
      <c r="D589" s="543"/>
      <c r="E589" s="525"/>
      <c r="F589" s="525"/>
      <c r="G589" s="543"/>
      <c r="H589" s="543"/>
      <c r="I589" s="543"/>
      <c r="J589" s="543"/>
      <c r="K589" s="457"/>
      <c r="L589" s="543"/>
      <c r="M589" s="543"/>
      <c r="N589" s="388"/>
      <c r="R589" s="388"/>
    </row>
    <row r="590" spans="1:18" ht="18" customHeight="1" thickBot="1">
      <c r="A590" s="468" t="s">
        <v>2018</v>
      </c>
      <c r="B590" s="468" t="s">
        <v>1849</v>
      </c>
      <c r="C590" s="468" t="s">
        <v>1849</v>
      </c>
      <c r="D590" s="468" t="s">
        <v>1849</v>
      </c>
      <c r="E590" s="599">
        <v>58800833538.8</v>
      </c>
      <c r="F590" s="525" t="s">
        <v>1849</v>
      </c>
      <c r="G590" s="599">
        <v>38171926.36</v>
      </c>
      <c r="H590" s="600" t="s">
        <v>1849</v>
      </c>
      <c r="I590" s="599">
        <v>15125357.010000002</v>
      </c>
      <c r="J590" s="600" t="s">
        <v>1849</v>
      </c>
      <c r="K590" s="599">
        <v>48568666.89</v>
      </c>
      <c r="L590" s="600" t="s">
        <v>1849</v>
      </c>
      <c r="M590" s="599">
        <v>58902699489.060005</v>
      </c>
      <c r="N590" s="388"/>
      <c r="R590" s="388"/>
    </row>
    <row r="591" spans="1:18" ht="13.5" thickTop="1">
      <c r="A591" s="543" t="s">
        <v>1849</v>
      </c>
      <c r="B591" s="543" t="s">
        <v>1849</v>
      </c>
      <c r="C591" s="543" t="s">
        <v>1849</v>
      </c>
      <c r="D591" s="543" t="s">
        <v>1849</v>
      </c>
      <c r="E591" s="601" t="s">
        <v>1849</v>
      </c>
      <c r="F591" s="544" t="s">
        <v>1849</v>
      </c>
      <c r="G591" s="543" t="s">
        <v>1849</v>
      </c>
      <c r="H591" s="543" t="s">
        <v>1849</v>
      </c>
      <c r="I591" s="543" t="s">
        <v>1849</v>
      </c>
      <c r="J591" s="543" t="s">
        <v>1849</v>
      </c>
      <c r="K591" s="457" t="s">
        <v>1849</v>
      </c>
      <c r="L591" s="543" t="s">
        <v>1849</v>
      </c>
      <c r="M591" s="543" t="s">
        <v>1849</v>
      </c>
      <c r="N591" s="546"/>
      <c r="R591" s="546"/>
    </row>
    <row r="592" spans="1:18" ht="10.9" customHeight="1">
      <c r="A592" s="183"/>
      <c r="B592" s="183"/>
      <c r="C592" s="183"/>
      <c r="D592" s="183"/>
      <c r="E592" s="183"/>
      <c r="F592" s="395"/>
      <c r="G592" s="183"/>
      <c r="H592" s="183"/>
      <c r="I592" s="183"/>
      <c r="J592" s="183"/>
      <c r="K592" s="392"/>
      <c r="L592" s="183"/>
      <c r="M592" s="393"/>
      <c r="N592" s="388"/>
      <c r="R592" s="388"/>
    </row>
    <row r="593" spans="1:18" ht="15">
      <c r="A593" s="541" t="s">
        <v>1987</v>
      </c>
      <c r="B593" s="541"/>
      <c r="C593" s="541"/>
      <c r="D593" s="541"/>
      <c r="E593" s="541"/>
      <c r="F593" s="541"/>
      <c r="G593" s="541"/>
      <c r="H593" s="541"/>
      <c r="I593" s="541"/>
      <c r="J593" s="541"/>
      <c r="K593" s="542"/>
      <c r="L593" s="541"/>
      <c r="M593" s="541"/>
      <c r="N593" s="388"/>
      <c r="R593" s="388"/>
    </row>
    <row r="594" spans="1:18" ht="15">
      <c r="A594" s="543"/>
      <c r="B594" s="543"/>
      <c r="C594" s="543"/>
      <c r="D594" s="543"/>
      <c r="E594" s="543"/>
      <c r="F594" s="544"/>
      <c r="G594" s="543"/>
      <c r="H594" s="543"/>
      <c r="I594" s="543"/>
      <c r="J594" s="543"/>
      <c r="K594" s="457"/>
      <c r="L594" s="543"/>
      <c r="M594" s="545"/>
      <c r="N594" s="388"/>
      <c r="R594" s="388"/>
    </row>
    <row r="595" spans="1:18" ht="15">
      <c r="A595" s="464" t="s">
        <v>1849</v>
      </c>
      <c r="B595" s="464" t="s">
        <v>1849</v>
      </c>
      <c r="C595" s="464" t="s">
        <v>1849</v>
      </c>
      <c r="D595" s="464" t="s">
        <v>1849</v>
      </c>
      <c r="E595" s="862" t="s">
        <v>2019</v>
      </c>
      <c r="F595" s="862"/>
      <c r="G595" s="862"/>
      <c r="H595" s="862"/>
      <c r="I595" s="862"/>
      <c r="J595" s="862"/>
      <c r="K595" s="862"/>
      <c r="L595" s="862"/>
      <c r="M595" s="862"/>
      <c r="N595" s="388"/>
      <c r="R595" s="388"/>
    </row>
    <row r="596" spans="1:18" ht="15">
      <c r="A596" s="464" t="s">
        <v>1849</v>
      </c>
      <c r="B596" s="464" t="s">
        <v>1849</v>
      </c>
      <c r="C596" s="464" t="s">
        <v>1849</v>
      </c>
      <c r="D596" s="464" t="s">
        <v>1849</v>
      </c>
      <c r="E596" s="547" t="s">
        <v>1988</v>
      </c>
      <c r="F596" s="204" t="s">
        <v>1849</v>
      </c>
      <c r="G596" s="204" t="s">
        <v>1849</v>
      </c>
      <c r="H596" s="204" t="s">
        <v>1849</v>
      </c>
      <c r="I596" s="204" t="s">
        <v>1849</v>
      </c>
      <c r="J596" s="204" t="s">
        <v>1849</v>
      </c>
      <c r="K596" s="204" t="s">
        <v>1849</v>
      </c>
      <c r="L596" s="204" t="s">
        <v>1849</v>
      </c>
      <c r="M596" s="204" t="s">
        <v>1849</v>
      </c>
      <c r="N596" s="388"/>
      <c r="R596" s="388"/>
    </row>
    <row r="597" spans="1:21" ht="15">
      <c r="A597" s="464" t="s">
        <v>1849</v>
      </c>
      <c r="B597" s="464" t="s">
        <v>1849</v>
      </c>
      <c r="C597" s="464" t="s">
        <v>1849</v>
      </c>
      <c r="D597" s="464" t="s">
        <v>1849</v>
      </c>
      <c r="E597" s="547" t="s">
        <v>1989</v>
      </c>
      <c r="F597" s="204" t="s">
        <v>1849</v>
      </c>
      <c r="G597" s="547" t="s">
        <v>1990</v>
      </c>
      <c r="H597" s="547" t="s">
        <v>1849</v>
      </c>
      <c r="I597" s="547" t="s">
        <v>1991</v>
      </c>
      <c r="J597" s="547" t="s">
        <v>1849</v>
      </c>
      <c r="K597" s="547" t="s">
        <v>1992</v>
      </c>
      <c r="L597" s="204" t="s">
        <v>1849</v>
      </c>
      <c r="M597" s="204" t="s">
        <v>1849</v>
      </c>
      <c r="N597" s="388"/>
      <c r="R597" s="567"/>
      <c r="S597" s="566"/>
      <c r="T597" s="566"/>
      <c r="U597" s="566"/>
    </row>
    <row r="598" spans="1:21" ht="15">
      <c r="A598" s="439" t="s">
        <v>1879</v>
      </c>
      <c r="B598" s="439" t="s">
        <v>1849</v>
      </c>
      <c r="C598" s="439" t="s">
        <v>1969</v>
      </c>
      <c r="D598" s="550" t="s">
        <v>1849</v>
      </c>
      <c r="E598" s="551" t="s">
        <v>1993</v>
      </c>
      <c r="F598" s="444" t="s">
        <v>1849</v>
      </c>
      <c r="G598" s="551" t="s">
        <v>1993</v>
      </c>
      <c r="H598" s="444" t="s">
        <v>1849</v>
      </c>
      <c r="I598" s="551" t="s">
        <v>1993</v>
      </c>
      <c r="J598" s="393" t="s">
        <v>1849</v>
      </c>
      <c r="K598" s="551" t="s">
        <v>1993</v>
      </c>
      <c r="L598" s="393" t="s">
        <v>1849</v>
      </c>
      <c r="M598" s="552" t="s">
        <v>264</v>
      </c>
      <c r="N598" s="388"/>
      <c r="R598" s="567"/>
      <c r="S598" s="566"/>
      <c r="T598" s="566"/>
      <c r="U598" s="566"/>
    </row>
    <row r="599" spans="1:21" ht="15">
      <c r="A599" s="555" t="s">
        <v>802</v>
      </c>
      <c r="B599" s="439" t="s">
        <v>1849</v>
      </c>
      <c r="C599" s="602" t="s">
        <v>1971</v>
      </c>
      <c r="D599" s="464" t="s">
        <v>1849</v>
      </c>
      <c r="E599" s="603">
        <v>0.343691675604103</v>
      </c>
      <c r="F599" s="558" t="s">
        <v>1849</v>
      </c>
      <c r="G599" s="603">
        <v>0.000203198853428152</v>
      </c>
      <c r="H599" s="558" t="s">
        <v>1849</v>
      </c>
      <c r="I599" s="603">
        <v>0.000107265015946739</v>
      </c>
      <c r="J599" s="558" t="s">
        <v>1849</v>
      </c>
      <c r="K599" s="603">
        <v>2.59765683622732E-06</v>
      </c>
      <c r="L599" s="558" t="s">
        <v>1849</v>
      </c>
      <c r="M599" s="603">
        <v>0.344004737130315</v>
      </c>
      <c r="N599" s="388"/>
      <c r="R599" s="567"/>
      <c r="S599" s="566"/>
      <c r="T599" s="566"/>
      <c r="U599" s="566"/>
    </row>
    <row r="600" spans="1:21" ht="15">
      <c r="A600" s="324" t="s">
        <v>1849</v>
      </c>
      <c r="B600" s="555" t="s">
        <v>1849</v>
      </c>
      <c r="C600" s="525" t="s">
        <v>1972</v>
      </c>
      <c r="D600" s="556" t="s">
        <v>1849</v>
      </c>
      <c r="E600" s="603">
        <v>0.231541916810333</v>
      </c>
      <c r="F600" s="558" t="s">
        <v>1849</v>
      </c>
      <c r="G600" s="603">
        <v>0</v>
      </c>
      <c r="H600" s="558" t="s">
        <v>1849</v>
      </c>
      <c r="I600" s="603">
        <v>0</v>
      </c>
      <c r="J600" s="558" t="s">
        <v>1849</v>
      </c>
      <c r="K600" s="603">
        <v>7.07242288746668E-05</v>
      </c>
      <c r="L600" s="558" t="s">
        <v>1849</v>
      </c>
      <c r="M600" s="603">
        <v>0.231612641039208</v>
      </c>
      <c r="N600" s="388"/>
      <c r="R600" s="567"/>
      <c r="S600" s="566"/>
      <c r="T600" s="566"/>
      <c r="U600" s="566"/>
    </row>
    <row r="601" spans="1:21" ht="15">
      <c r="A601" s="543" t="s">
        <v>1849</v>
      </c>
      <c r="B601" s="543" t="s">
        <v>1849</v>
      </c>
      <c r="C601" s="525" t="s">
        <v>1973</v>
      </c>
      <c r="D601" s="556" t="s">
        <v>1849</v>
      </c>
      <c r="E601" s="603">
        <v>0.329632182114271</v>
      </c>
      <c r="F601" s="558" t="s">
        <v>1849</v>
      </c>
      <c r="G601" s="603">
        <v>0.000151247753961678</v>
      </c>
      <c r="H601" s="558" t="s">
        <v>1849</v>
      </c>
      <c r="I601" s="603">
        <v>0</v>
      </c>
      <c r="J601" s="558" t="s">
        <v>1849</v>
      </c>
      <c r="K601" s="603">
        <v>0.000213824733148932</v>
      </c>
      <c r="L601" s="558" t="s">
        <v>1849</v>
      </c>
      <c r="M601" s="603">
        <v>0.329997254601382</v>
      </c>
      <c r="N601" s="388"/>
      <c r="R601" s="567"/>
      <c r="S601" s="566"/>
      <c r="T601" s="566"/>
      <c r="U601" s="566"/>
    </row>
    <row r="602" spans="1:21" ht="15">
      <c r="A602" s="543" t="s">
        <v>1849</v>
      </c>
      <c r="B602" s="543" t="s">
        <v>1849</v>
      </c>
      <c r="C602" s="525" t="s">
        <v>1974</v>
      </c>
      <c r="D602" s="556" t="s">
        <v>1849</v>
      </c>
      <c r="E602" s="603">
        <v>0.412577819502374</v>
      </c>
      <c r="F602" s="558" t="s">
        <v>1849</v>
      </c>
      <c r="G602" s="603">
        <v>0</v>
      </c>
      <c r="H602" s="558" t="s">
        <v>1849</v>
      </c>
      <c r="I602" s="603">
        <v>0</v>
      </c>
      <c r="J602" s="558" t="s">
        <v>1849</v>
      </c>
      <c r="K602" s="603">
        <v>0.00115381020886187</v>
      </c>
      <c r="L602" s="558" t="s">
        <v>1849</v>
      </c>
      <c r="M602" s="603">
        <v>0.413731629711236</v>
      </c>
      <c r="N602" s="388"/>
      <c r="R602" s="567"/>
      <c r="S602" s="566"/>
      <c r="T602" s="566"/>
      <c r="U602" s="566"/>
    </row>
    <row r="603" spans="1:21" ht="15">
      <c r="A603" s="543" t="s">
        <v>1849</v>
      </c>
      <c r="B603" s="543" t="s">
        <v>1849</v>
      </c>
      <c r="C603" s="525" t="s">
        <v>1975</v>
      </c>
      <c r="D603" s="556" t="s">
        <v>1849</v>
      </c>
      <c r="E603" s="603">
        <v>0.515274154534074</v>
      </c>
      <c r="F603" s="558" t="s">
        <v>1849</v>
      </c>
      <c r="G603" s="603">
        <v>0.000687218265905082</v>
      </c>
      <c r="H603" s="558" t="s">
        <v>1849</v>
      </c>
      <c r="I603" s="603">
        <v>0</v>
      </c>
      <c r="J603" s="558" t="s">
        <v>1849</v>
      </c>
      <c r="K603" s="603">
        <v>0.000645686485168032</v>
      </c>
      <c r="L603" s="558" t="s">
        <v>1849</v>
      </c>
      <c r="M603" s="603">
        <v>0.516607059285147</v>
      </c>
      <c r="N603" s="388"/>
      <c r="R603" s="567"/>
      <c r="S603" s="566"/>
      <c r="T603" s="566"/>
      <c r="U603" s="566"/>
    </row>
    <row r="604" spans="1:21" ht="15">
      <c r="A604" s="543" t="s">
        <v>1849</v>
      </c>
      <c r="B604" s="543" t="s">
        <v>1849</v>
      </c>
      <c r="C604" s="525" t="s">
        <v>1976</v>
      </c>
      <c r="D604" s="556" t="s">
        <v>1849</v>
      </c>
      <c r="E604" s="603">
        <v>0.68513743818304</v>
      </c>
      <c r="F604" s="558" t="s">
        <v>1849</v>
      </c>
      <c r="G604" s="603">
        <v>0.000539915781039996</v>
      </c>
      <c r="H604" s="558" t="s">
        <v>1849</v>
      </c>
      <c r="I604" s="603">
        <v>0.000126441064070133</v>
      </c>
      <c r="J604" s="558" t="s">
        <v>1849</v>
      </c>
      <c r="K604" s="603">
        <v>0.00559258312195323</v>
      </c>
      <c r="L604" s="558" t="s">
        <v>1849</v>
      </c>
      <c r="M604" s="603">
        <v>0.691396378150103</v>
      </c>
      <c r="N604" s="388"/>
      <c r="R604" s="567"/>
      <c r="S604" s="566"/>
      <c r="T604" s="566"/>
      <c r="U604" s="566"/>
    </row>
    <row r="605" spans="1:21" ht="15">
      <c r="A605" s="543" t="s">
        <v>1849</v>
      </c>
      <c r="B605" s="543" t="s">
        <v>1849</v>
      </c>
      <c r="C605" s="525" t="s">
        <v>1977</v>
      </c>
      <c r="D605" s="556" t="s">
        <v>1849</v>
      </c>
      <c r="E605" s="603">
        <v>0.855480305386665</v>
      </c>
      <c r="F605" s="558" t="s">
        <v>1849</v>
      </c>
      <c r="G605" s="603">
        <v>0.000974363424729957</v>
      </c>
      <c r="H605" s="558" t="s">
        <v>1849</v>
      </c>
      <c r="I605" s="603">
        <v>0.00214539719055611</v>
      </c>
      <c r="J605" s="558" t="s">
        <v>1849</v>
      </c>
      <c r="K605" s="603">
        <v>0.00378863627534503</v>
      </c>
      <c r="L605" s="558" t="s">
        <v>1849</v>
      </c>
      <c r="M605" s="603">
        <v>0.862388702277296</v>
      </c>
      <c r="N605" s="388"/>
      <c r="R605" s="567"/>
      <c r="S605" s="566"/>
      <c r="T605" s="566"/>
      <c r="U605" s="566"/>
    </row>
    <row r="606" spans="1:21" ht="15">
      <c r="A606" s="543" t="s">
        <v>1849</v>
      </c>
      <c r="B606" s="543" t="s">
        <v>1849</v>
      </c>
      <c r="C606" s="525" t="s">
        <v>1978</v>
      </c>
      <c r="D606" s="556" t="s">
        <v>1849</v>
      </c>
      <c r="E606" s="603">
        <v>0.932175394511384</v>
      </c>
      <c r="F606" s="558" t="s">
        <v>1849</v>
      </c>
      <c r="G606" s="603">
        <v>0.00180308411874613</v>
      </c>
      <c r="H606" s="558" t="s">
        <v>1849</v>
      </c>
      <c r="I606" s="603">
        <v>0.000709545952265947</v>
      </c>
      <c r="J606" s="558" t="s">
        <v>1849</v>
      </c>
      <c r="K606" s="603">
        <v>0.00105326958761071</v>
      </c>
      <c r="L606" s="558" t="s">
        <v>1849</v>
      </c>
      <c r="M606" s="603">
        <v>0.935741294170007</v>
      </c>
      <c r="N606" s="388"/>
      <c r="R606" s="567"/>
      <c r="S606" s="566"/>
      <c r="T606" s="566"/>
      <c r="U606" s="566"/>
    </row>
    <row r="607" spans="1:21" ht="15">
      <c r="A607" s="543" t="s">
        <v>1849</v>
      </c>
      <c r="B607" s="543" t="s">
        <v>1849</v>
      </c>
      <c r="C607" s="525" t="s">
        <v>1979</v>
      </c>
      <c r="D607" s="556" t="s">
        <v>1849</v>
      </c>
      <c r="E607" s="603">
        <v>1.08429076685801</v>
      </c>
      <c r="F607" s="558" t="s">
        <v>1849</v>
      </c>
      <c r="G607" s="603">
        <v>0.00154432032468894</v>
      </c>
      <c r="H607" s="558" t="s">
        <v>1849</v>
      </c>
      <c r="I607" s="603">
        <v>0.000522420097328736</v>
      </c>
      <c r="J607" s="558" t="s">
        <v>1849</v>
      </c>
      <c r="K607" s="603">
        <v>0.00428888620031617</v>
      </c>
      <c r="L607" s="558" t="s">
        <v>1849</v>
      </c>
      <c r="M607" s="603">
        <v>1.09064639348035</v>
      </c>
      <c r="N607" s="388"/>
      <c r="R607" s="567"/>
      <c r="S607" s="566"/>
      <c r="T607" s="566"/>
      <c r="U607" s="566"/>
    </row>
    <row r="608" spans="1:21" ht="15">
      <c r="A608" s="543" t="s">
        <v>1849</v>
      </c>
      <c r="B608" s="543" t="s">
        <v>1849</v>
      </c>
      <c r="C608" s="525" t="s">
        <v>1980</v>
      </c>
      <c r="D608" s="556" t="s">
        <v>1849</v>
      </c>
      <c r="E608" s="603">
        <v>1.1161929852334</v>
      </c>
      <c r="F608" s="558" t="s">
        <v>1849</v>
      </c>
      <c r="G608" s="603">
        <v>0.00111585474978456</v>
      </c>
      <c r="H608" s="558" t="s">
        <v>1849</v>
      </c>
      <c r="I608" s="603">
        <v>0.000788066394285061</v>
      </c>
      <c r="J608" s="558" t="s">
        <v>1849</v>
      </c>
      <c r="K608" s="603">
        <v>0.0025984905161847</v>
      </c>
      <c r="L608" s="558" t="s">
        <v>1849</v>
      </c>
      <c r="M608" s="603">
        <v>1.12069539689366</v>
      </c>
      <c r="N608" s="388"/>
      <c r="R608" s="567"/>
      <c r="S608" s="566"/>
      <c r="T608" s="566"/>
      <c r="U608" s="566"/>
    </row>
    <row r="609" spans="1:21" ht="15">
      <c r="A609" s="543" t="s">
        <v>1849</v>
      </c>
      <c r="B609" s="543" t="s">
        <v>1849</v>
      </c>
      <c r="C609" s="525" t="s">
        <v>1981</v>
      </c>
      <c r="D609" s="556" t="s">
        <v>1849</v>
      </c>
      <c r="E609" s="603">
        <v>1.22302066212398</v>
      </c>
      <c r="F609" s="558" t="s">
        <v>1849</v>
      </c>
      <c r="G609" s="603">
        <v>0.000533823921021481</v>
      </c>
      <c r="H609" s="558" t="s">
        <v>1849</v>
      </c>
      <c r="I609" s="603">
        <v>0.000417056878769412</v>
      </c>
      <c r="J609" s="558" t="s">
        <v>1849</v>
      </c>
      <c r="K609" s="603">
        <v>0.00363612379157222</v>
      </c>
      <c r="L609" s="558" t="s">
        <v>1849</v>
      </c>
      <c r="M609" s="603">
        <v>1.22760766671534</v>
      </c>
      <c r="N609" s="388"/>
      <c r="R609" s="567"/>
      <c r="S609" s="566"/>
      <c r="T609" s="566"/>
      <c r="U609" s="566"/>
    </row>
    <row r="610" spans="1:21" ht="15">
      <c r="A610" s="543" t="s">
        <v>1849</v>
      </c>
      <c r="B610" s="543" t="s">
        <v>1849</v>
      </c>
      <c r="C610" s="525" t="s">
        <v>1982</v>
      </c>
      <c r="D610" s="556" t="s">
        <v>1849</v>
      </c>
      <c r="E610" s="603">
        <v>1.39642633622041</v>
      </c>
      <c r="F610" s="558" t="s">
        <v>1849</v>
      </c>
      <c r="G610" s="603">
        <v>0.00345355555457661</v>
      </c>
      <c r="H610" s="558" t="s">
        <v>1849</v>
      </c>
      <c r="I610" s="603">
        <v>0.000538222174450394</v>
      </c>
      <c r="J610" s="558" t="s">
        <v>1849</v>
      </c>
      <c r="K610" s="603">
        <v>0.00946837460486143</v>
      </c>
      <c r="L610" s="558" t="s">
        <v>1849</v>
      </c>
      <c r="M610" s="603">
        <v>1.4098864885543</v>
      </c>
      <c r="N610" s="388"/>
      <c r="R610" s="567"/>
      <c r="S610" s="566"/>
      <c r="T610" s="566"/>
      <c r="U610" s="566"/>
    </row>
    <row r="611" spans="1:21" ht="15">
      <c r="A611" s="561" t="s">
        <v>1849</v>
      </c>
      <c r="B611" s="561" t="s">
        <v>1849</v>
      </c>
      <c r="C611" s="525" t="s">
        <v>1983</v>
      </c>
      <c r="D611" s="556" t="s">
        <v>1849</v>
      </c>
      <c r="E611" s="603">
        <v>1.33218690855712</v>
      </c>
      <c r="F611" s="558" t="s">
        <v>1849</v>
      </c>
      <c r="G611" s="603">
        <v>0.00201577418403468</v>
      </c>
      <c r="H611" s="558" t="s">
        <v>1849</v>
      </c>
      <c r="I611" s="603">
        <v>0</v>
      </c>
      <c r="J611" s="558" t="s">
        <v>1849</v>
      </c>
      <c r="K611" s="603">
        <v>0.00399453125308289</v>
      </c>
      <c r="L611" s="558" t="s">
        <v>1849</v>
      </c>
      <c r="M611" s="603">
        <v>1.33819721399424</v>
      </c>
      <c r="N611" s="602"/>
      <c r="R611" s="604"/>
      <c r="S611" s="566"/>
      <c r="T611" s="566"/>
      <c r="U611" s="566"/>
    </row>
    <row r="612" spans="1:18" ht="15">
      <c r="A612" s="543" t="s">
        <v>1849</v>
      </c>
      <c r="B612" s="543" t="s">
        <v>1849</v>
      </c>
      <c r="C612" s="525" t="s">
        <v>1984</v>
      </c>
      <c r="D612" s="556" t="s">
        <v>1849</v>
      </c>
      <c r="E612" s="603">
        <v>0.524119782807813</v>
      </c>
      <c r="F612" s="558" t="s">
        <v>1849</v>
      </c>
      <c r="G612" s="603">
        <v>0.000291952646469012</v>
      </c>
      <c r="H612" s="558" t="s">
        <v>1849</v>
      </c>
      <c r="I612" s="603">
        <v>0.00017922404391603</v>
      </c>
      <c r="J612" s="558" t="s">
        <v>1849</v>
      </c>
      <c r="K612" s="603">
        <v>0.00137392570632575</v>
      </c>
      <c r="L612" s="558" t="s">
        <v>1849</v>
      </c>
      <c r="M612" s="603">
        <v>0.525964885204524</v>
      </c>
      <c r="N612" s="388"/>
      <c r="R612" s="388"/>
    </row>
    <row r="613" spans="1:18" ht="15">
      <c r="A613" s="562" t="s">
        <v>1994</v>
      </c>
      <c r="B613" s="562" t="s">
        <v>1849</v>
      </c>
      <c r="C613" s="543" t="s">
        <v>1849</v>
      </c>
      <c r="D613" s="543" t="s">
        <v>1849</v>
      </c>
      <c r="E613" s="605">
        <v>10.981748328447</v>
      </c>
      <c r="F613" s="564" t="s">
        <v>1849</v>
      </c>
      <c r="G613" s="605">
        <v>0.0133143095783863</v>
      </c>
      <c r="H613" s="565" t="s">
        <v>1849</v>
      </c>
      <c r="I613" s="605">
        <v>0.00553363881158856</v>
      </c>
      <c r="J613" s="565" t="s">
        <v>1849</v>
      </c>
      <c r="K613" s="605">
        <v>0.0378814643701419</v>
      </c>
      <c r="L613" s="564" t="s">
        <v>1849</v>
      </c>
      <c r="M613" s="605">
        <v>11.0384777412071</v>
      </c>
      <c r="N613" s="388"/>
      <c r="R613" s="388"/>
    </row>
    <row r="614" spans="1:18" ht="15">
      <c r="A614" s="543"/>
      <c r="B614" s="543"/>
      <c r="C614" s="543"/>
      <c r="D614" s="543"/>
      <c r="E614" s="568"/>
      <c r="F614" s="568"/>
      <c r="G614" s="568"/>
      <c r="H614" s="568"/>
      <c r="I614" s="568"/>
      <c r="J614" s="568"/>
      <c r="K614" s="568"/>
      <c r="L614" s="568"/>
      <c r="M614" s="568"/>
      <c r="N614" s="388"/>
      <c r="R614" s="388"/>
    </row>
    <row r="615" spans="1:18" ht="12.75" customHeight="1">
      <c r="A615" s="464" t="s">
        <v>1849</v>
      </c>
      <c r="B615" s="464" t="s">
        <v>1849</v>
      </c>
      <c r="C615" s="464" t="s">
        <v>1849</v>
      </c>
      <c r="D615" s="464" t="s">
        <v>1849</v>
      </c>
      <c r="E615" s="860" t="s">
        <v>2019</v>
      </c>
      <c r="F615" s="861"/>
      <c r="G615" s="861"/>
      <c r="H615" s="861"/>
      <c r="I615" s="861"/>
      <c r="J615" s="861"/>
      <c r="K615" s="861"/>
      <c r="L615" s="861"/>
      <c r="M615" s="861"/>
      <c r="N615" s="388"/>
      <c r="R615" s="388"/>
    </row>
    <row r="616" spans="1:18" ht="15">
      <c r="A616" s="464" t="s">
        <v>1849</v>
      </c>
      <c r="B616" s="464" t="s">
        <v>1849</v>
      </c>
      <c r="C616" s="464" t="s">
        <v>1849</v>
      </c>
      <c r="D616" s="464" t="s">
        <v>1849</v>
      </c>
      <c r="E616" s="569" t="s">
        <v>1988</v>
      </c>
      <c r="F616" s="569" t="s">
        <v>1849</v>
      </c>
      <c r="G616" s="569" t="s">
        <v>1849</v>
      </c>
      <c r="H616" s="569" t="s">
        <v>1849</v>
      </c>
      <c r="I616" s="569" t="s">
        <v>1849</v>
      </c>
      <c r="J616" s="569" t="s">
        <v>1849</v>
      </c>
      <c r="K616" s="569" t="s">
        <v>1849</v>
      </c>
      <c r="L616" s="569" t="s">
        <v>1849</v>
      </c>
      <c r="M616" s="569" t="s">
        <v>1849</v>
      </c>
      <c r="N616" s="388"/>
      <c r="R616" s="388"/>
    </row>
    <row r="617" spans="1:21" ht="15">
      <c r="A617" s="464" t="s">
        <v>1849</v>
      </c>
      <c r="B617" s="464" t="s">
        <v>1849</v>
      </c>
      <c r="C617" s="464" t="s">
        <v>1849</v>
      </c>
      <c r="D617" s="464" t="s">
        <v>1849</v>
      </c>
      <c r="E617" s="569" t="s">
        <v>1989</v>
      </c>
      <c r="F617" s="569" t="s">
        <v>1849</v>
      </c>
      <c r="G617" s="569" t="s">
        <v>1990</v>
      </c>
      <c r="H617" s="569" t="s">
        <v>1849</v>
      </c>
      <c r="I617" s="569" t="s">
        <v>1991</v>
      </c>
      <c r="J617" s="569" t="s">
        <v>1849</v>
      </c>
      <c r="K617" s="569" t="s">
        <v>1992</v>
      </c>
      <c r="L617" s="569" t="s">
        <v>1849</v>
      </c>
      <c r="M617" s="569" t="s">
        <v>1849</v>
      </c>
      <c r="N617" s="388"/>
      <c r="R617" s="567"/>
      <c r="S617" s="566"/>
      <c r="T617" s="566"/>
      <c r="U617" s="566"/>
    </row>
    <row r="618" spans="1:21" ht="15">
      <c r="A618" s="439" t="s">
        <v>1879</v>
      </c>
      <c r="B618" s="439" t="s">
        <v>1849</v>
      </c>
      <c r="C618" s="439" t="s">
        <v>1969</v>
      </c>
      <c r="D618" s="550" t="s">
        <v>1849</v>
      </c>
      <c r="E618" s="570" t="s">
        <v>1993</v>
      </c>
      <c r="F618" s="570" t="s">
        <v>1849</v>
      </c>
      <c r="G618" s="570" t="s">
        <v>1993</v>
      </c>
      <c r="H618" s="570" t="s">
        <v>1849</v>
      </c>
      <c r="I618" s="570" t="s">
        <v>1993</v>
      </c>
      <c r="J618" s="570" t="s">
        <v>1849</v>
      </c>
      <c r="K618" s="570" t="s">
        <v>1993</v>
      </c>
      <c r="L618" s="570" t="s">
        <v>1849</v>
      </c>
      <c r="M618" s="571" t="s">
        <v>264</v>
      </c>
      <c r="N618" s="388"/>
      <c r="R618" s="567"/>
      <c r="S618" s="566"/>
      <c r="T618" s="566"/>
      <c r="U618" s="566"/>
    </row>
    <row r="619" spans="1:21" ht="15">
      <c r="A619" s="555" t="s">
        <v>804</v>
      </c>
      <c r="B619" s="439"/>
      <c r="C619" s="525" t="s">
        <v>1971</v>
      </c>
      <c r="D619" s="550" t="s">
        <v>1849</v>
      </c>
      <c r="E619" s="603">
        <v>1.92990447823386</v>
      </c>
      <c r="F619" s="558" t="s">
        <v>1849</v>
      </c>
      <c r="G619" s="603">
        <v>0.000687494212510943</v>
      </c>
      <c r="H619" s="558" t="s">
        <v>1849</v>
      </c>
      <c r="I619" s="603">
        <v>0.000105041705281252</v>
      </c>
      <c r="J619" s="558" t="s">
        <v>1849</v>
      </c>
      <c r="K619" s="603">
        <v>0.000739551741734531</v>
      </c>
      <c r="L619" s="558" t="s">
        <v>1849</v>
      </c>
      <c r="M619" s="603">
        <v>1.93143656589338</v>
      </c>
      <c r="N619" s="388"/>
      <c r="R619" s="567"/>
      <c r="S619" s="566"/>
      <c r="T619" s="566"/>
      <c r="U619" s="566"/>
    </row>
    <row r="620" spans="1:21" ht="15">
      <c r="A620" s="324" t="s">
        <v>1849</v>
      </c>
      <c r="B620" s="555" t="s">
        <v>1849</v>
      </c>
      <c r="C620" s="525" t="s">
        <v>1972</v>
      </c>
      <c r="D620" s="556" t="s">
        <v>1849</v>
      </c>
      <c r="E620" s="603">
        <v>1.3127292573299</v>
      </c>
      <c r="F620" s="558" t="s">
        <v>1849</v>
      </c>
      <c r="G620" s="603">
        <v>0.000869543967327216</v>
      </c>
      <c r="H620" s="558" t="s">
        <v>1849</v>
      </c>
      <c r="I620" s="603">
        <v>0</v>
      </c>
      <c r="J620" s="558" t="s">
        <v>1849</v>
      </c>
      <c r="K620" s="603">
        <v>0.000368627468492047</v>
      </c>
      <c r="L620" s="558" t="s">
        <v>1849</v>
      </c>
      <c r="M620" s="603">
        <v>1.31396742876572</v>
      </c>
      <c r="N620" s="388"/>
      <c r="R620" s="567"/>
      <c r="S620" s="566"/>
      <c r="T620" s="566"/>
      <c r="U620" s="566"/>
    </row>
    <row r="621" spans="1:21" ht="15">
      <c r="A621" s="543" t="s">
        <v>1849</v>
      </c>
      <c r="B621" s="543" t="s">
        <v>1849</v>
      </c>
      <c r="C621" s="525" t="s">
        <v>1973</v>
      </c>
      <c r="D621" s="556" t="s">
        <v>1849</v>
      </c>
      <c r="E621" s="603">
        <v>1.76523550551892</v>
      </c>
      <c r="F621" s="558" t="s">
        <v>1849</v>
      </c>
      <c r="G621" s="603">
        <v>0.00143954307248259</v>
      </c>
      <c r="H621" s="558" t="s">
        <v>1849</v>
      </c>
      <c r="I621" s="603">
        <v>0</v>
      </c>
      <c r="J621" s="558" t="s">
        <v>1849</v>
      </c>
      <c r="K621" s="603">
        <v>0.00096130726590072</v>
      </c>
      <c r="L621" s="558" t="s">
        <v>1849</v>
      </c>
      <c r="M621" s="603">
        <v>1.76763635585731</v>
      </c>
      <c r="N621" s="388"/>
      <c r="R621" s="567"/>
      <c r="S621" s="566"/>
      <c r="T621" s="566"/>
      <c r="U621" s="566"/>
    </row>
    <row r="622" spans="1:21" ht="15">
      <c r="A622" s="543" t="s">
        <v>1849</v>
      </c>
      <c r="B622" s="543" t="s">
        <v>1849</v>
      </c>
      <c r="C622" s="525" t="s">
        <v>1974</v>
      </c>
      <c r="D622" s="556" t="s">
        <v>1849</v>
      </c>
      <c r="E622" s="603">
        <v>2.31401555358792</v>
      </c>
      <c r="F622" s="558" t="s">
        <v>1849</v>
      </c>
      <c r="G622" s="603">
        <v>0.000646701888545446</v>
      </c>
      <c r="H622" s="558" t="s">
        <v>1849</v>
      </c>
      <c r="I622" s="603">
        <v>0</v>
      </c>
      <c r="J622" s="558" t="s">
        <v>1849</v>
      </c>
      <c r="K622" s="603">
        <v>0.00147004829576754</v>
      </c>
      <c r="L622" s="558" t="s">
        <v>1849</v>
      </c>
      <c r="M622" s="603">
        <v>2.31613230377223</v>
      </c>
      <c r="N622" s="388"/>
      <c r="R622" s="567"/>
      <c r="S622" s="566"/>
      <c r="T622" s="566"/>
      <c r="U622" s="566"/>
    </row>
    <row r="623" spans="1:21" ht="15">
      <c r="A623" s="543" t="s">
        <v>1849</v>
      </c>
      <c r="B623" s="543" t="s">
        <v>1849</v>
      </c>
      <c r="C623" s="525" t="s">
        <v>1975</v>
      </c>
      <c r="D623" s="556" t="s">
        <v>1849</v>
      </c>
      <c r="E623" s="603">
        <v>2.73413203695208</v>
      </c>
      <c r="F623" s="558" t="s">
        <v>1849</v>
      </c>
      <c r="G623" s="603">
        <v>0.00426285937958812</v>
      </c>
      <c r="H623" s="558" t="s">
        <v>1849</v>
      </c>
      <c r="I623" s="603">
        <v>0.00109729857138389</v>
      </c>
      <c r="J623" s="558" t="s">
        <v>1849</v>
      </c>
      <c r="K623" s="603">
        <v>0.000727675630689231</v>
      </c>
      <c r="L623" s="558" t="s">
        <v>1849</v>
      </c>
      <c r="M623" s="603">
        <v>2.74021987053374</v>
      </c>
      <c r="N623" s="388"/>
      <c r="R623" s="567"/>
      <c r="S623" s="566"/>
      <c r="T623" s="566"/>
      <c r="U623" s="566"/>
    </row>
    <row r="624" spans="1:21" ht="15">
      <c r="A624" s="543" t="s">
        <v>1849</v>
      </c>
      <c r="B624" s="543" t="s">
        <v>1849</v>
      </c>
      <c r="C624" s="525" t="s">
        <v>1976</v>
      </c>
      <c r="D624" s="556" t="s">
        <v>1849</v>
      </c>
      <c r="E624" s="603">
        <v>2.53369137975957</v>
      </c>
      <c r="F624" s="558" t="s">
        <v>1849</v>
      </c>
      <c r="G624" s="603">
        <v>0.0020562122118443</v>
      </c>
      <c r="H624" s="558" t="s">
        <v>1849</v>
      </c>
      <c r="I624" s="603">
        <v>9.67651406377158E-05</v>
      </c>
      <c r="J624" s="558" t="s">
        <v>1849</v>
      </c>
      <c r="K624" s="603">
        <v>0.000991818855617144</v>
      </c>
      <c r="L624" s="558" t="s">
        <v>1849</v>
      </c>
      <c r="M624" s="603">
        <v>2.53683617596767</v>
      </c>
      <c r="N624" s="388"/>
      <c r="R624" s="567"/>
      <c r="S624" s="566"/>
      <c r="T624" s="566"/>
      <c r="U624" s="566"/>
    </row>
    <row r="625" spans="1:21" ht="15">
      <c r="A625" s="543" t="s">
        <v>1849</v>
      </c>
      <c r="B625" s="543" t="s">
        <v>1849</v>
      </c>
      <c r="C625" s="525" t="s">
        <v>1977</v>
      </c>
      <c r="D625" s="556" t="s">
        <v>1849</v>
      </c>
      <c r="E625" s="603">
        <v>2.20095532198959</v>
      </c>
      <c r="F625" s="558" t="s">
        <v>1849</v>
      </c>
      <c r="G625" s="603">
        <v>0.000488409245239146</v>
      </c>
      <c r="H625" s="558" t="s">
        <v>1849</v>
      </c>
      <c r="I625" s="603">
        <v>0.00136470697773249</v>
      </c>
      <c r="J625" s="558" t="s">
        <v>1849</v>
      </c>
      <c r="K625" s="603">
        <v>0.00240349215278825</v>
      </c>
      <c r="L625" s="558" t="s">
        <v>1849</v>
      </c>
      <c r="M625" s="603">
        <v>2.20521193036535</v>
      </c>
      <c r="N625" s="388"/>
      <c r="R625" s="567"/>
      <c r="S625" s="566"/>
      <c r="T625" s="566"/>
      <c r="U625" s="566"/>
    </row>
    <row r="626" spans="1:21" ht="15">
      <c r="A626" s="543" t="s">
        <v>1849</v>
      </c>
      <c r="B626" s="543" t="s">
        <v>1849</v>
      </c>
      <c r="C626" s="525" t="s">
        <v>1978</v>
      </c>
      <c r="D626" s="556" t="s">
        <v>1849</v>
      </c>
      <c r="E626" s="603">
        <v>1.79916511184148</v>
      </c>
      <c r="F626" s="558" t="s">
        <v>1849</v>
      </c>
      <c r="G626" s="603">
        <v>0.0019653312157875</v>
      </c>
      <c r="H626" s="558" t="s">
        <v>1849</v>
      </c>
      <c r="I626" s="603">
        <v>0.000537158046650757</v>
      </c>
      <c r="J626" s="558" t="s">
        <v>1849</v>
      </c>
      <c r="K626" s="603">
        <v>0.00067501807803197</v>
      </c>
      <c r="L626" s="558" t="s">
        <v>1849</v>
      </c>
      <c r="M626" s="603">
        <v>1.80234261918195</v>
      </c>
      <c r="N626" s="388"/>
      <c r="R626" s="567"/>
      <c r="S626" s="566"/>
      <c r="T626" s="566"/>
      <c r="U626" s="566"/>
    </row>
    <row r="627" spans="1:21" ht="15">
      <c r="A627" s="543" t="s">
        <v>1849</v>
      </c>
      <c r="B627" s="543" t="s">
        <v>1849</v>
      </c>
      <c r="C627" s="525" t="s">
        <v>1979</v>
      </c>
      <c r="D627" s="556" t="s">
        <v>1849</v>
      </c>
      <c r="E627" s="603">
        <v>1.33107222020549</v>
      </c>
      <c r="F627" s="558" t="s">
        <v>1849</v>
      </c>
      <c r="G627" s="603">
        <v>0.00118312095378487</v>
      </c>
      <c r="H627" s="558" t="s">
        <v>1849</v>
      </c>
      <c r="I627" s="603">
        <v>0.00179396883193148</v>
      </c>
      <c r="J627" s="558" t="s">
        <v>1849</v>
      </c>
      <c r="K627" s="603">
        <v>0.000419572756671197</v>
      </c>
      <c r="L627" s="558" t="s">
        <v>1849</v>
      </c>
      <c r="M627" s="603">
        <v>1.33446888274788</v>
      </c>
      <c r="N627" s="388"/>
      <c r="R627" s="567"/>
      <c r="S627" s="566"/>
      <c r="T627" s="566"/>
      <c r="U627" s="566"/>
    </row>
    <row r="628" spans="1:21" ht="15">
      <c r="A628" s="543" t="s">
        <v>1849</v>
      </c>
      <c r="B628" s="543" t="s">
        <v>1849</v>
      </c>
      <c r="C628" s="525" t="s">
        <v>1980</v>
      </c>
      <c r="D628" s="556" t="s">
        <v>1849</v>
      </c>
      <c r="E628" s="603">
        <v>1.26785631653215</v>
      </c>
      <c r="F628" s="558" t="s">
        <v>1849</v>
      </c>
      <c r="G628" s="603">
        <v>0</v>
      </c>
      <c r="H628" s="558" t="s">
        <v>1849</v>
      </c>
      <c r="I628" s="603">
        <v>0</v>
      </c>
      <c r="J628" s="558" t="s">
        <v>1849</v>
      </c>
      <c r="K628" s="603">
        <v>0</v>
      </c>
      <c r="L628" s="558" t="s">
        <v>1849</v>
      </c>
      <c r="M628" s="603">
        <v>1.26785631653215</v>
      </c>
      <c r="N628" s="388"/>
      <c r="R628" s="567"/>
      <c r="S628" s="566"/>
      <c r="T628" s="566"/>
      <c r="U628" s="566"/>
    </row>
    <row r="629" spans="1:21" ht="15">
      <c r="A629" s="543" t="s">
        <v>1849</v>
      </c>
      <c r="B629" s="543" t="s">
        <v>1849</v>
      </c>
      <c r="C629" s="525" t="s">
        <v>1981</v>
      </c>
      <c r="D629" s="556" t="s">
        <v>1849</v>
      </c>
      <c r="E629" s="603">
        <v>1.28468654658272</v>
      </c>
      <c r="F629" s="558" t="s">
        <v>1849</v>
      </c>
      <c r="G629" s="603">
        <v>0</v>
      </c>
      <c r="H629" s="558" t="s">
        <v>1849</v>
      </c>
      <c r="I629" s="603">
        <v>0</v>
      </c>
      <c r="J629" s="558" t="s">
        <v>1849</v>
      </c>
      <c r="K629" s="603">
        <v>0.000466150570995472</v>
      </c>
      <c r="L629" s="558" t="s">
        <v>1849</v>
      </c>
      <c r="M629" s="603">
        <v>1.28515269715371</v>
      </c>
      <c r="N629" s="388"/>
      <c r="R629" s="567"/>
      <c r="S629" s="566"/>
      <c r="T629" s="566"/>
      <c r="U629" s="566"/>
    </row>
    <row r="630" spans="1:21" ht="15">
      <c r="A630" s="543" t="s">
        <v>1849</v>
      </c>
      <c r="B630" s="543" t="s">
        <v>1849</v>
      </c>
      <c r="C630" s="525" t="s">
        <v>1982</v>
      </c>
      <c r="D630" s="556" t="s">
        <v>1849</v>
      </c>
      <c r="E630" s="603">
        <v>0.948963499412818</v>
      </c>
      <c r="F630" s="558" t="s">
        <v>1849</v>
      </c>
      <c r="G630" s="603">
        <v>0</v>
      </c>
      <c r="H630" s="558" t="s">
        <v>1849</v>
      </c>
      <c r="I630" s="603">
        <v>0</v>
      </c>
      <c r="J630" s="558" t="s">
        <v>1849</v>
      </c>
      <c r="K630" s="603">
        <v>0</v>
      </c>
      <c r="L630" s="558" t="s">
        <v>1849</v>
      </c>
      <c r="M630" s="603">
        <v>0.948963499412818</v>
      </c>
      <c r="N630" s="388"/>
      <c r="R630" s="567"/>
      <c r="S630" s="566"/>
      <c r="T630" s="566"/>
      <c r="U630" s="566"/>
    </row>
    <row r="631" spans="1:21" ht="15">
      <c r="A631" s="561" t="s">
        <v>1849</v>
      </c>
      <c r="B631" s="561" t="s">
        <v>1849</v>
      </c>
      <c r="C631" s="525" t="s">
        <v>1983</v>
      </c>
      <c r="D631" s="556" t="s">
        <v>1849</v>
      </c>
      <c r="E631" s="603">
        <v>0.813501619750037</v>
      </c>
      <c r="F631" s="558" t="s">
        <v>1849</v>
      </c>
      <c r="G631" s="603">
        <v>0</v>
      </c>
      <c r="H631" s="558" t="s">
        <v>1849</v>
      </c>
      <c r="I631" s="603">
        <v>0</v>
      </c>
      <c r="J631" s="558" t="s">
        <v>1849</v>
      </c>
      <c r="K631" s="603">
        <v>0</v>
      </c>
      <c r="L631" s="558" t="s">
        <v>1849</v>
      </c>
      <c r="M631" s="603">
        <v>0.813501619750037</v>
      </c>
      <c r="N631" s="602"/>
      <c r="R631" s="604"/>
      <c r="S631" s="566"/>
      <c r="T631" s="566"/>
      <c r="U631" s="566"/>
    </row>
    <row r="632" spans="1:18" ht="15">
      <c r="A632" s="203" t="s">
        <v>1849</v>
      </c>
      <c r="B632" s="203" t="s">
        <v>1849</v>
      </c>
      <c r="C632" s="525" t="s">
        <v>1984</v>
      </c>
      <c r="D632" s="556" t="s">
        <v>1849</v>
      </c>
      <c r="E632" s="603">
        <v>0.0534198246819641</v>
      </c>
      <c r="F632" s="558" t="s">
        <v>1849</v>
      </c>
      <c r="G632" s="603">
        <v>0</v>
      </c>
      <c r="H632" s="558" t="s">
        <v>1849</v>
      </c>
      <c r="I632" s="603">
        <v>0</v>
      </c>
      <c r="J632" s="558" t="s">
        <v>1849</v>
      </c>
      <c r="K632" s="603">
        <v>0</v>
      </c>
      <c r="L632" s="558" t="s">
        <v>1849</v>
      </c>
      <c r="M632" s="603">
        <v>0.0534198246819641</v>
      </c>
      <c r="N632" s="602"/>
      <c r="R632" s="602"/>
    </row>
    <row r="633" spans="1:18" ht="15">
      <c r="A633" s="562" t="s">
        <v>1995</v>
      </c>
      <c r="B633" s="562"/>
      <c r="C633" s="525"/>
      <c r="D633" s="525" t="s">
        <v>1849</v>
      </c>
      <c r="E633" s="605">
        <v>22.2893286723785</v>
      </c>
      <c r="F633" s="564" t="s">
        <v>1849</v>
      </c>
      <c r="G633" s="605">
        <v>0.0135992161471101</v>
      </c>
      <c r="H633" s="565" t="s">
        <v>1849</v>
      </c>
      <c r="I633" s="605">
        <v>0.00499493927361758</v>
      </c>
      <c r="J633" s="565" t="s">
        <v>1849</v>
      </c>
      <c r="K633" s="605">
        <v>0.0092232628166881</v>
      </c>
      <c r="L633" s="564" t="s">
        <v>1849</v>
      </c>
      <c r="M633" s="605">
        <v>22.3171460906159</v>
      </c>
      <c r="N633" s="602"/>
      <c r="R633" s="602"/>
    </row>
    <row r="634" spans="1:18" ht="15">
      <c r="A634" s="562"/>
      <c r="B634" s="562"/>
      <c r="C634" s="525"/>
      <c r="D634" s="525"/>
      <c r="E634" s="450"/>
      <c r="F634" s="525"/>
      <c r="G634" s="450"/>
      <c r="H634" s="525"/>
      <c r="I634" s="450"/>
      <c r="J634" s="525"/>
      <c r="K634" s="528"/>
      <c r="L634" s="525"/>
      <c r="M634" s="450"/>
      <c r="N634" s="602"/>
      <c r="R634" s="602"/>
    </row>
    <row r="635" spans="1:18" ht="15">
      <c r="A635" s="562"/>
      <c r="B635" s="562"/>
      <c r="C635" s="525"/>
      <c r="D635" s="525"/>
      <c r="E635" s="450"/>
      <c r="F635" s="525"/>
      <c r="G635" s="450"/>
      <c r="H635" s="525"/>
      <c r="I635" s="450"/>
      <c r="J635" s="525"/>
      <c r="K635" s="528"/>
      <c r="L635" s="525"/>
      <c r="M635" s="450"/>
      <c r="N635" s="602"/>
      <c r="R635" s="602"/>
    </row>
    <row r="636" spans="1:18" ht="15">
      <c r="A636" s="562"/>
      <c r="B636" s="562"/>
      <c r="C636" s="525"/>
      <c r="D636" s="525"/>
      <c r="E636" s="450"/>
      <c r="F636" s="525"/>
      <c r="G636" s="450"/>
      <c r="H636" s="525"/>
      <c r="I636" s="450"/>
      <c r="J636" s="525"/>
      <c r="K636" s="528"/>
      <c r="L636" s="525"/>
      <c r="M636" s="450"/>
      <c r="N636" s="602"/>
      <c r="R636" s="602"/>
    </row>
    <row r="637" spans="1:18" ht="15">
      <c r="A637" s="562"/>
      <c r="B637" s="562"/>
      <c r="C637" s="525"/>
      <c r="D637" s="525"/>
      <c r="E637" s="450"/>
      <c r="F637" s="525"/>
      <c r="G637" s="450"/>
      <c r="H637" s="525"/>
      <c r="I637" s="450"/>
      <c r="J637" s="525"/>
      <c r="K637" s="528"/>
      <c r="L637" s="525"/>
      <c r="M637" s="450"/>
      <c r="N637" s="602"/>
      <c r="R637" s="602"/>
    </row>
    <row r="638" spans="1:18" ht="15">
      <c r="A638" s="562"/>
      <c r="B638" s="562"/>
      <c r="C638" s="525"/>
      <c r="D638" s="525"/>
      <c r="E638" s="450"/>
      <c r="F638" s="525"/>
      <c r="G638" s="450"/>
      <c r="H638" s="525"/>
      <c r="I638" s="450"/>
      <c r="J638" s="525"/>
      <c r="K638" s="528"/>
      <c r="L638" s="525"/>
      <c r="M638" s="450"/>
      <c r="N638" s="602"/>
      <c r="R638" s="602"/>
    </row>
    <row r="639" spans="1:18" ht="15">
      <c r="A639" s="562"/>
      <c r="B639" s="562"/>
      <c r="C639" s="525"/>
      <c r="D639" s="525"/>
      <c r="E639" s="450"/>
      <c r="F639" s="525"/>
      <c r="G639" s="450"/>
      <c r="H639" s="525"/>
      <c r="I639" s="450"/>
      <c r="J639" s="525"/>
      <c r="K639" s="528"/>
      <c r="L639" s="525"/>
      <c r="M639" s="450"/>
      <c r="N639" s="602"/>
      <c r="R639" s="602"/>
    </row>
    <row r="640" spans="1:18" ht="15">
      <c r="A640" s="472" t="s">
        <v>1694</v>
      </c>
      <c r="B640" s="473"/>
      <c r="C640" s="473"/>
      <c r="D640" s="473"/>
      <c r="E640" s="474" t="s">
        <v>2170</v>
      </c>
      <c r="F640" s="475"/>
      <c r="G640" s="476"/>
      <c r="H640" s="477"/>
      <c r="I640" s="477"/>
      <c r="J640" s="478"/>
      <c r="K640" s="479"/>
      <c r="L640" s="480"/>
      <c r="M640" s="481" t="s">
        <v>2020</v>
      </c>
      <c r="N640" s="388"/>
      <c r="R640" s="388"/>
    </row>
    <row r="641" spans="1:18" ht="23.25">
      <c r="A641" s="385" t="s">
        <v>1606</v>
      </c>
      <c r="B641" s="181"/>
      <c r="C641" s="181"/>
      <c r="D641" s="181"/>
      <c r="E641" s="181"/>
      <c r="F641" s="386"/>
      <c r="G641" s="182"/>
      <c r="H641" s="182"/>
      <c r="I641" s="182"/>
      <c r="J641" s="183"/>
      <c r="K641" s="387"/>
      <c r="L641" s="182"/>
      <c r="M641" s="182"/>
      <c r="N641" s="388"/>
      <c r="R641" s="388"/>
    </row>
    <row r="642" spans="1:18" ht="15.75">
      <c r="A642" s="389" t="s">
        <v>1607</v>
      </c>
      <c r="B642" s="389"/>
      <c r="C642" s="389"/>
      <c r="D642" s="389"/>
      <c r="E642" s="389"/>
      <c r="F642" s="390"/>
      <c r="G642" s="391">
        <v>43644</v>
      </c>
      <c r="H642" s="183" t="s">
        <v>1849</v>
      </c>
      <c r="I642" s="324" t="s">
        <v>1849</v>
      </c>
      <c r="J642" s="183" t="s">
        <v>1849</v>
      </c>
      <c r="K642" s="392" t="s">
        <v>1849</v>
      </c>
      <c r="L642" s="183" t="s">
        <v>1849</v>
      </c>
      <c r="M642" s="393"/>
      <c r="N642" s="388"/>
      <c r="R642" s="388"/>
    </row>
    <row r="643" spans="1:18" ht="15.75">
      <c r="A643" s="389"/>
      <c r="B643" s="389"/>
      <c r="C643" s="389"/>
      <c r="D643" s="389"/>
      <c r="E643" s="389"/>
      <c r="F643" s="390"/>
      <c r="G643" s="183"/>
      <c r="H643" s="183"/>
      <c r="I643" s="394"/>
      <c r="J643" s="183"/>
      <c r="K643" s="392"/>
      <c r="L643" s="183"/>
      <c r="M643" s="393"/>
      <c r="N643" s="388"/>
      <c r="R643" s="388"/>
    </row>
    <row r="644" spans="1:18" ht="15">
      <c r="A644" s="183"/>
      <c r="B644" s="183"/>
      <c r="C644" s="183"/>
      <c r="D644" s="183"/>
      <c r="E644" s="183"/>
      <c r="F644" s="395"/>
      <c r="G644" s="183"/>
      <c r="H644" s="183"/>
      <c r="I644" s="183"/>
      <c r="J644" s="183"/>
      <c r="K644" s="392"/>
      <c r="L644" s="183"/>
      <c r="M644" s="393"/>
      <c r="N644" s="388"/>
      <c r="R644" s="388"/>
    </row>
    <row r="645" spans="1:18" ht="9" customHeight="1">
      <c r="A645" s="183"/>
      <c r="B645" s="183"/>
      <c r="C645" s="183"/>
      <c r="D645" s="183"/>
      <c r="E645" s="183"/>
      <c r="F645" s="395"/>
      <c r="G645" s="183"/>
      <c r="H645" s="183"/>
      <c r="I645" s="183"/>
      <c r="J645" s="183"/>
      <c r="K645" s="392"/>
      <c r="L645" s="183"/>
      <c r="M645" s="393"/>
      <c r="N645" s="388"/>
      <c r="R645" s="388"/>
    </row>
    <row r="646" spans="1:18" ht="15">
      <c r="A646" s="541" t="s">
        <v>1998</v>
      </c>
      <c r="B646" s="541"/>
      <c r="C646" s="541"/>
      <c r="D646" s="541"/>
      <c r="E646" s="541"/>
      <c r="F646" s="541"/>
      <c r="G646" s="541"/>
      <c r="H646" s="541"/>
      <c r="I646" s="541"/>
      <c r="J646" s="541"/>
      <c r="K646" s="542"/>
      <c r="L646" s="541"/>
      <c r="M646" s="541"/>
      <c r="N646" s="546"/>
      <c r="R646" s="546"/>
    </row>
    <row r="647" spans="1:18" ht="9" customHeight="1">
      <c r="A647" s="606"/>
      <c r="B647" s="606"/>
      <c r="C647" s="606"/>
      <c r="D647" s="606"/>
      <c r="E647" s="606"/>
      <c r="F647" s="606"/>
      <c r="G647" s="606"/>
      <c r="H647" s="606"/>
      <c r="I647" s="606"/>
      <c r="J647" s="606"/>
      <c r="K647" s="607"/>
      <c r="L647" s="606"/>
      <c r="M647" s="606"/>
      <c r="N647" s="546"/>
      <c r="R647" s="546"/>
    </row>
    <row r="648" spans="1:18" ht="15">
      <c r="A648" s="464" t="s">
        <v>1849</v>
      </c>
      <c r="B648" s="464" t="s">
        <v>1849</v>
      </c>
      <c r="C648" s="464" t="s">
        <v>1849</v>
      </c>
      <c r="D648" s="464" t="s">
        <v>1849</v>
      </c>
      <c r="E648" s="862" t="s">
        <v>2019</v>
      </c>
      <c r="F648" s="862"/>
      <c r="G648" s="862"/>
      <c r="H648" s="862"/>
      <c r="I648" s="862"/>
      <c r="J648" s="862"/>
      <c r="K648" s="862"/>
      <c r="L648" s="862"/>
      <c r="M648" s="862"/>
      <c r="N648" s="388"/>
      <c r="R648" s="388"/>
    </row>
    <row r="649" spans="1:18" ht="15">
      <c r="A649" s="464" t="s">
        <v>1849</v>
      </c>
      <c r="B649" s="464" t="s">
        <v>1849</v>
      </c>
      <c r="C649" s="464" t="s">
        <v>1849</v>
      </c>
      <c r="D649" s="464" t="s">
        <v>1849</v>
      </c>
      <c r="E649" s="547" t="s">
        <v>1988</v>
      </c>
      <c r="F649" s="204" t="s">
        <v>1849</v>
      </c>
      <c r="G649" s="204" t="s">
        <v>1849</v>
      </c>
      <c r="H649" s="204" t="s">
        <v>1849</v>
      </c>
      <c r="I649" s="204" t="s">
        <v>1849</v>
      </c>
      <c r="J649" s="204" t="s">
        <v>1849</v>
      </c>
      <c r="K649" s="204" t="s">
        <v>1849</v>
      </c>
      <c r="L649" s="204" t="s">
        <v>1849</v>
      </c>
      <c r="M649" s="204" t="s">
        <v>1849</v>
      </c>
      <c r="N649" s="388"/>
      <c r="R649" s="388"/>
    </row>
    <row r="650" spans="1:18" ht="15">
      <c r="A650" s="464" t="s">
        <v>1849</v>
      </c>
      <c r="B650" s="464" t="s">
        <v>1849</v>
      </c>
      <c r="C650" s="464" t="s">
        <v>1849</v>
      </c>
      <c r="D650" s="464" t="s">
        <v>1849</v>
      </c>
      <c r="E650" s="547" t="s">
        <v>1989</v>
      </c>
      <c r="F650" s="204" t="s">
        <v>1849</v>
      </c>
      <c r="G650" s="547" t="s">
        <v>1990</v>
      </c>
      <c r="H650" s="547" t="s">
        <v>1849</v>
      </c>
      <c r="I650" s="547" t="s">
        <v>1991</v>
      </c>
      <c r="J650" s="547" t="s">
        <v>1849</v>
      </c>
      <c r="K650" s="547" t="s">
        <v>1992</v>
      </c>
      <c r="L650" s="204" t="s">
        <v>1849</v>
      </c>
      <c r="M650" s="204" t="s">
        <v>1849</v>
      </c>
      <c r="N650" s="388"/>
      <c r="R650" s="388"/>
    </row>
    <row r="651" spans="1:18" ht="15">
      <c r="A651" s="439" t="s">
        <v>1879</v>
      </c>
      <c r="B651" s="439" t="s">
        <v>1849</v>
      </c>
      <c r="C651" s="439" t="s">
        <v>1969</v>
      </c>
      <c r="D651" s="550" t="s">
        <v>1849</v>
      </c>
      <c r="E651" s="551" t="s">
        <v>1993</v>
      </c>
      <c r="F651" s="444" t="s">
        <v>1849</v>
      </c>
      <c r="G651" s="551" t="s">
        <v>1993</v>
      </c>
      <c r="H651" s="444" t="s">
        <v>1849</v>
      </c>
      <c r="I651" s="551" t="s">
        <v>1993</v>
      </c>
      <c r="J651" s="393" t="s">
        <v>1849</v>
      </c>
      <c r="K651" s="551" t="s">
        <v>1993</v>
      </c>
      <c r="L651" s="393" t="s">
        <v>1849</v>
      </c>
      <c r="M651" s="552" t="s">
        <v>264</v>
      </c>
      <c r="N651" s="388"/>
      <c r="R651" s="388"/>
    </row>
    <row r="652" spans="1:18" ht="15">
      <c r="A652" s="555" t="s">
        <v>806</v>
      </c>
      <c r="B652" s="439" t="s">
        <v>1849</v>
      </c>
      <c r="C652" s="525" t="s">
        <v>1971</v>
      </c>
      <c r="D652" s="550" t="s">
        <v>1849</v>
      </c>
      <c r="E652" s="603">
        <v>0.0779252497731874</v>
      </c>
      <c r="F652" s="558" t="s">
        <v>1849</v>
      </c>
      <c r="G652" s="603">
        <v>7.84396138051046E-05</v>
      </c>
      <c r="H652" s="558" t="s">
        <v>1849</v>
      </c>
      <c r="I652" s="603">
        <v>8.76295831052475E-05</v>
      </c>
      <c r="J652" s="558" t="s">
        <v>1849</v>
      </c>
      <c r="K652" s="603">
        <v>0</v>
      </c>
      <c r="L652" s="558" t="s">
        <v>1849</v>
      </c>
      <c r="M652" s="603">
        <v>0.0780913189700978</v>
      </c>
      <c r="N652" s="388"/>
      <c r="R652" s="388"/>
    </row>
    <row r="653" spans="1:18" ht="15">
      <c r="A653" s="324" t="s">
        <v>1849</v>
      </c>
      <c r="B653" s="555" t="s">
        <v>1849</v>
      </c>
      <c r="C653" s="525" t="s">
        <v>1972</v>
      </c>
      <c r="D653" s="556" t="s">
        <v>1849</v>
      </c>
      <c r="E653" s="603">
        <v>0.0511777221442947</v>
      </c>
      <c r="F653" s="558" t="s">
        <v>1849</v>
      </c>
      <c r="G653" s="603">
        <v>0</v>
      </c>
      <c r="H653" s="558" t="s">
        <v>1849</v>
      </c>
      <c r="I653" s="603">
        <v>8.29034839210886E-05</v>
      </c>
      <c r="J653" s="558" t="s">
        <v>1849</v>
      </c>
      <c r="K653" s="603">
        <v>0.000252298283931115</v>
      </c>
      <c r="L653" s="558" t="s">
        <v>1849</v>
      </c>
      <c r="M653" s="603">
        <v>0.0515129239121469</v>
      </c>
      <c r="N653" s="388"/>
      <c r="R653" s="388"/>
    </row>
    <row r="654" spans="1:18" ht="15">
      <c r="A654" s="543" t="s">
        <v>1849</v>
      </c>
      <c r="B654" s="543" t="s">
        <v>1849</v>
      </c>
      <c r="C654" s="525" t="s">
        <v>1973</v>
      </c>
      <c r="D654" s="556" t="s">
        <v>1849</v>
      </c>
      <c r="E654" s="603">
        <v>0.0726143266624716</v>
      </c>
      <c r="F654" s="558" t="s">
        <v>1849</v>
      </c>
      <c r="G654" s="603">
        <v>7.31293818002354E-05</v>
      </c>
      <c r="H654" s="558" t="s">
        <v>1849</v>
      </c>
      <c r="I654" s="603">
        <v>0</v>
      </c>
      <c r="J654" s="558" t="s">
        <v>1849</v>
      </c>
      <c r="K654" s="603">
        <v>0</v>
      </c>
      <c r="L654" s="558" t="s">
        <v>1849</v>
      </c>
      <c r="M654" s="603">
        <v>0.0726874560442718</v>
      </c>
      <c r="N654" s="388"/>
      <c r="R654" s="388"/>
    </row>
    <row r="655" spans="1:18" ht="15">
      <c r="A655" s="543" t="s">
        <v>1849</v>
      </c>
      <c r="B655" s="543" t="s">
        <v>1849</v>
      </c>
      <c r="C655" s="525" t="s">
        <v>1974</v>
      </c>
      <c r="D655" s="556" t="s">
        <v>1849</v>
      </c>
      <c r="E655" s="603">
        <v>0.096065616823741</v>
      </c>
      <c r="F655" s="558" t="s">
        <v>1849</v>
      </c>
      <c r="G655" s="603">
        <v>0</v>
      </c>
      <c r="H655" s="558" t="s">
        <v>1849</v>
      </c>
      <c r="I655" s="603">
        <v>0</v>
      </c>
      <c r="J655" s="558" t="s">
        <v>1849</v>
      </c>
      <c r="K655" s="603">
        <v>0</v>
      </c>
      <c r="L655" s="558" t="s">
        <v>1849</v>
      </c>
      <c r="M655" s="603">
        <v>0.096065616823741</v>
      </c>
      <c r="N655" s="388"/>
      <c r="R655" s="388"/>
    </row>
    <row r="656" spans="1:18" ht="15">
      <c r="A656" s="543" t="s">
        <v>1849</v>
      </c>
      <c r="B656" s="543" t="s">
        <v>1849</v>
      </c>
      <c r="C656" s="525" t="s">
        <v>1975</v>
      </c>
      <c r="D656" s="556" t="s">
        <v>1849</v>
      </c>
      <c r="E656" s="603">
        <v>0.125657704455034</v>
      </c>
      <c r="F656" s="558" t="s">
        <v>1849</v>
      </c>
      <c r="G656" s="603">
        <v>0.000441485572402838</v>
      </c>
      <c r="H656" s="558" t="s">
        <v>1849</v>
      </c>
      <c r="I656" s="603">
        <v>1.20224201291746E-05</v>
      </c>
      <c r="J656" s="558" t="s">
        <v>1849</v>
      </c>
      <c r="K656" s="603">
        <v>0.00010098360604177</v>
      </c>
      <c r="L656" s="558" t="s">
        <v>1849</v>
      </c>
      <c r="M656" s="603">
        <v>0.126212196053608</v>
      </c>
      <c r="N656" s="388"/>
      <c r="R656" s="388"/>
    </row>
    <row r="657" spans="1:18" ht="15">
      <c r="A657" s="543" t="s">
        <v>1849</v>
      </c>
      <c r="B657" s="543" t="s">
        <v>1849</v>
      </c>
      <c r="C657" s="525" t="s">
        <v>1976</v>
      </c>
      <c r="D657" s="556" t="s">
        <v>1849</v>
      </c>
      <c r="E657" s="603">
        <v>0.1685868043254</v>
      </c>
      <c r="F657" s="558" t="s">
        <v>1849</v>
      </c>
      <c r="G657" s="603">
        <v>0.000558912618361651</v>
      </c>
      <c r="H657" s="558" t="s">
        <v>1849</v>
      </c>
      <c r="I657" s="603">
        <v>0</v>
      </c>
      <c r="J657" s="558" t="s">
        <v>1849</v>
      </c>
      <c r="K657" s="603">
        <v>0.000471472890731568</v>
      </c>
      <c r="L657" s="558" t="s">
        <v>1849</v>
      </c>
      <c r="M657" s="603">
        <v>0.169617189834493</v>
      </c>
      <c r="N657" s="388"/>
      <c r="R657" s="388"/>
    </row>
    <row r="658" spans="1:18" ht="15">
      <c r="A658" s="543" t="s">
        <v>1849</v>
      </c>
      <c r="B658" s="543" t="s">
        <v>1849</v>
      </c>
      <c r="C658" s="525" t="s">
        <v>1977</v>
      </c>
      <c r="D658" s="556" t="s">
        <v>1849</v>
      </c>
      <c r="E658" s="603">
        <v>0.195127986895315</v>
      </c>
      <c r="F658" s="558" t="s">
        <v>1849</v>
      </c>
      <c r="G658" s="603">
        <v>2.1743230974293E-05</v>
      </c>
      <c r="H658" s="558" t="s">
        <v>1849</v>
      </c>
      <c r="I658" s="603">
        <v>0.000304631776737714</v>
      </c>
      <c r="J658" s="558" t="s">
        <v>1849</v>
      </c>
      <c r="K658" s="603">
        <v>0.00032241203144734</v>
      </c>
      <c r="L658" s="558" t="s">
        <v>1849</v>
      </c>
      <c r="M658" s="603">
        <v>0.195776773934475</v>
      </c>
      <c r="N658" s="388"/>
      <c r="R658" s="388"/>
    </row>
    <row r="659" spans="1:18" ht="15">
      <c r="A659" s="543" t="s">
        <v>1849</v>
      </c>
      <c r="B659" s="543" t="s">
        <v>1849</v>
      </c>
      <c r="C659" s="525" t="s">
        <v>1978</v>
      </c>
      <c r="D659" s="556" t="s">
        <v>1849</v>
      </c>
      <c r="E659" s="603">
        <v>0.243448426411481</v>
      </c>
      <c r="F659" s="558" t="s">
        <v>1849</v>
      </c>
      <c r="G659" s="603">
        <v>0.000153940465864117</v>
      </c>
      <c r="H659" s="558" t="s">
        <v>1849</v>
      </c>
      <c r="I659" s="603">
        <v>0.000252194468655193</v>
      </c>
      <c r="J659" s="558" t="s">
        <v>1849</v>
      </c>
      <c r="K659" s="603">
        <v>0.000302259118078395</v>
      </c>
      <c r="L659" s="558" t="s">
        <v>1849</v>
      </c>
      <c r="M659" s="603">
        <v>0.244156820464079</v>
      </c>
      <c r="N659" s="388"/>
      <c r="R659" s="388"/>
    </row>
    <row r="660" spans="1:18" ht="15">
      <c r="A660" s="543" t="s">
        <v>1849</v>
      </c>
      <c r="B660" s="543" t="s">
        <v>1849</v>
      </c>
      <c r="C660" s="525" t="s">
        <v>1979</v>
      </c>
      <c r="D660" s="556" t="s">
        <v>1849</v>
      </c>
      <c r="E660" s="603">
        <v>0.238959366872722</v>
      </c>
      <c r="F660" s="558" t="s">
        <v>1849</v>
      </c>
      <c r="G660" s="603">
        <v>0.000172401945718737</v>
      </c>
      <c r="H660" s="558" t="s">
        <v>1849</v>
      </c>
      <c r="I660" s="603">
        <v>0</v>
      </c>
      <c r="J660" s="558" t="s">
        <v>1849</v>
      </c>
      <c r="K660" s="603">
        <v>0</v>
      </c>
      <c r="L660" s="558" t="s">
        <v>1849</v>
      </c>
      <c r="M660" s="603">
        <v>0.239131768818441</v>
      </c>
      <c r="N660" s="388"/>
      <c r="R660" s="388"/>
    </row>
    <row r="661" spans="1:18" ht="15">
      <c r="A661" s="543" t="s">
        <v>1849</v>
      </c>
      <c r="B661" s="543" t="s">
        <v>1849</v>
      </c>
      <c r="C661" s="525" t="s">
        <v>1980</v>
      </c>
      <c r="D661" s="556" t="s">
        <v>1849</v>
      </c>
      <c r="E661" s="603">
        <v>0.256825516915565</v>
      </c>
      <c r="F661" s="558" t="s">
        <v>1849</v>
      </c>
      <c r="G661" s="603">
        <v>0.0002718571837777</v>
      </c>
      <c r="H661" s="558" t="s">
        <v>1849</v>
      </c>
      <c r="I661" s="603">
        <v>0.000440649091215602</v>
      </c>
      <c r="J661" s="558" t="s">
        <v>1849</v>
      </c>
      <c r="K661" s="603">
        <v>7.87479188600092E-05</v>
      </c>
      <c r="L661" s="558" t="s">
        <v>1849</v>
      </c>
      <c r="M661" s="603">
        <v>0.257616771109418</v>
      </c>
      <c r="N661" s="388"/>
      <c r="R661" s="388"/>
    </row>
    <row r="662" spans="1:18" ht="15">
      <c r="A662" s="543" t="s">
        <v>1849</v>
      </c>
      <c r="B662" s="543" t="s">
        <v>1849</v>
      </c>
      <c r="C662" s="525" t="s">
        <v>1981</v>
      </c>
      <c r="D662" s="556" t="s">
        <v>1849</v>
      </c>
      <c r="E662" s="603">
        <v>0.297861381875352</v>
      </c>
      <c r="F662" s="558" t="s">
        <v>1849</v>
      </c>
      <c r="G662" s="603">
        <v>0</v>
      </c>
      <c r="H662" s="558" t="s">
        <v>1849</v>
      </c>
      <c r="I662" s="603">
        <v>0.000528092468933064</v>
      </c>
      <c r="J662" s="558" t="s">
        <v>1849</v>
      </c>
      <c r="K662" s="603">
        <v>0.0001513402624553</v>
      </c>
      <c r="L662" s="558" t="s">
        <v>1849</v>
      </c>
      <c r="M662" s="603">
        <v>0.29854081460674</v>
      </c>
      <c r="N662" s="388"/>
      <c r="R662" s="388"/>
    </row>
    <row r="663" spans="1:18" ht="15">
      <c r="A663" s="543" t="s">
        <v>1849</v>
      </c>
      <c r="B663" s="543" t="s">
        <v>1849</v>
      </c>
      <c r="C663" s="525" t="s">
        <v>1982</v>
      </c>
      <c r="D663" s="556" t="s">
        <v>1849</v>
      </c>
      <c r="E663" s="603">
        <v>0.335253861525781</v>
      </c>
      <c r="F663" s="558" t="s">
        <v>1849</v>
      </c>
      <c r="G663" s="603">
        <v>0.000426420371525842</v>
      </c>
      <c r="H663" s="558" t="s">
        <v>1849</v>
      </c>
      <c r="I663" s="603">
        <v>0</v>
      </c>
      <c r="J663" s="558" t="s">
        <v>1849</v>
      </c>
      <c r="K663" s="603">
        <v>0.000273227392625513</v>
      </c>
      <c r="L663" s="558" t="s">
        <v>1849</v>
      </c>
      <c r="M663" s="603">
        <v>0.335953509289932</v>
      </c>
      <c r="N663" s="388"/>
      <c r="R663" s="388"/>
    </row>
    <row r="664" spans="1:18" ht="15">
      <c r="A664" s="561" t="s">
        <v>1849</v>
      </c>
      <c r="B664" s="561" t="s">
        <v>1849</v>
      </c>
      <c r="C664" s="525" t="s">
        <v>1983</v>
      </c>
      <c r="D664" s="556" t="s">
        <v>1849</v>
      </c>
      <c r="E664" s="603">
        <v>0.343992780326872</v>
      </c>
      <c r="F664" s="558" t="s">
        <v>1849</v>
      </c>
      <c r="G664" s="603">
        <v>0.000367003332402703</v>
      </c>
      <c r="H664" s="558" t="s">
        <v>1849</v>
      </c>
      <c r="I664" s="603">
        <v>0.000367596174501671</v>
      </c>
      <c r="J664" s="558" t="s">
        <v>1849</v>
      </c>
      <c r="K664" s="603">
        <v>0</v>
      </c>
      <c r="L664" s="558" t="s">
        <v>1849</v>
      </c>
      <c r="M664" s="603">
        <v>0.344727379833777</v>
      </c>
      <c r="N664" s="388"/>
      <c r="R664" s="388"/>
    </row>
    <row r="665" spans="1:18" ht="15">
      <c r="A665" s="203" t="s">
        <v>1849</v>
      </c>
      <c r="B665" s="203" t="s">
        <v>1849</v>
      </c>
      <c r="C665" s="525" t="s">
        <v>1984</v>
      </c>
      <c r="D665" s="556" t="s">
        <v>1849</v>
      </c>
      <c r="E665" s="603">
        <v>0.0387990115194035</v>
      </c>
      <c r="F665" s="558" t="s">
        <v>1849</v>
      </c>
      <c r="G665" s="603">
        <v>0</v>
      </c>
      <c r="H665" s="558" t="s">
        <v>1849</v>
      </c>
      <c r="I665" s="603">
        <v>0</v>
      </c>
      <c r="J665" s="558" t="s">
        <v>1849</v>
      </c>
      <c r="K665" s="603">
        <v>0</v>
      </c>
      <c r="L665" s="558" t="s">
        <v>1849</v>
      </c>
      <c r="M665" s="603">
        <v>0.0387990115194035</v>
      </c>
      <c r="N665" s="388"/>
      <c r="R665" s="388"/>
    </row>
    <row r="666" spans="1:18" ht="15">
      <c r="A666" s="562" t="s">
        <v>1996</v>
      </c>
      <c r="B666" s="562" t="s">
        <v>1849</v>
      </c>
      <c r="C666" s="525" t="s">
        <v>1849</v>
      </c>
      <c r="D666" s="525" t="s">
        <v>1849</v>
      </c>
      <c r="E666" s="605">
        <v>2.54229575652662</v>
      </c>
      <c r="F666" s="564" t="s">
        <v>1849</v>
      </c>
      <c r="G666" s="605">
        <v>0.00256533371663322</v>
      </c>
      <c r="H666" s="565" t="s">
        <v>1849</v>
      </c>
      <c r="I666" s="605">
        <v>0.00207571946719876</v>
      </c>
      <c r="J666" s="565" t="s">
        <v>1849</v>
      </c>
      <c r="K666" s="605">
        <v>0.00195274150417101</v>
      </c>
      <c r="L666" s="564" t="s">
        <v>1849</v>
      </c>
      <c r="M666" s="605">
        <v>2.54888955121462</v>
      </c>
      <c r="N666" s="388"/>
      <c r="R666" s="388"/>
    </row>
    <row r="667" spans="1:18" ht="18" customHeight="1">
      <c r="A667" s="562"/>
      <c r="B667" s="562"/>
      <c r="C667" s="525"/>
      <c r="D667" s="525"/>
      <c r="E667" s="568"/>
      <c r="F667" s="568"/>
      <c r="G667" s="568"/>
      <c r="H667" s="568"/>
      <c r="I667" s="568"/>
      <c r="J667" s="568"/>
      <c r="K667" s="568"/>
      <c r="L667" s="568"/>
      <c r="M667" s="568"/>
      <c r="N667" s="388"/>
      <c r="R667" s="388"/>
    </row>
    <row r="668" spans="1:18" ht="12.75" customHeight="1">
      <c r="A668" s="464" t="s">
        <v>1849</v>
      </c>
      <c r="B668" s="464" t="s">
        <v>1849</v>
      </c>
      <c r="C668" s="464" t="s">
        <v>1849</v>
      </c>
      <c r="D668" s="464" t="s">
        <v>1849</v>
      </c>
      <c r="E668" s="860" t="s">
        <v>2019</v>
      </c>
      <c r="F668" s="861"/>
      <c r="G668" s="861"/>
      <c r="H668" s="861"/>
      <c r="I668" s="861"/>
      <c r="J668" s="861"/>
      <c r="K668" s="861"/>
      <c r="L668" s="861"/>
      <c r="M668" s="861"/>
      <c r="N668" s="388"/>
      <c r="R668" s="388"/>
    </row>
    <row r="669" spans="1:18" ht="15">
      <c r="A669" s="464" t="s">
        <v>1849</v>
      </c>
      <c r="B669" s="464" t="s">
        <v>1849</v>
      </c>
      <c r="C669" s="464" t="s">
        <v>1849</v>
      </c>
      <c r="D669" s="464" t="s">
        <v>1849</v>
      </c>
      <c r="E669" s="569" t="s">
        <v>1988</v>
      </c>
      <c r="F669" s="569" t="s">
        <v>1849</v>
      </c>
      <c r="G669" s="569" t="s">
        <v>1849</v>
      </c>
      <c r="H669" s="569" t="s">
        <v>1849</v>
      </c>
      <c r="I669" s="569" t="s">
        <v>1849</v>
      </c>
      <c r="J669" s="569" t="s">
        <v>1849</v>
      </c>
      <c r="K669" s="569" t="s">
        <v>1849</v>
      </c>
      <c r="L669" s="569" t="s">
        <v>1849</v>
      </c>
      <c r="M669" s="569" t="s">
        <v>1849</v>
      </c>
      <c r="N669" s="388"/>
      <c r="R669" s="388"/>
    </row>
    <row r="670" spans="1:18" ht="15">
      <c r="A670" s="464" t="s">
        <v>1849</v>
      </c>
      <c r="B670" s="464" t="s">
        <v>1849</v>
      </c>
      <c r="C670" s="464" t="s">
        <v>1849</v>
      </c>
      <c r="D670" s="464" t="s">
        <v>1849</v>
      </c>
      <c r="E670" s="569" t="s">
        <v>1989</v>
      </c>
      <c r="F670" s="569" t="s">
        <v>1849</v>
      </c>
      <c r="G670" s="569" t="s">
        <v>1990</v>
      </c>
      <c r="H670" s="569" t="s">
        <v>1849</v>
      </c>
      <c r="I670" s="569" t="s">
        <v>1991</v>
      </c>
      <c r="J670" s="569" t="s">
        <v>1849</v>
      </c>
      <c r="K670" s="569" t="s">
        <v>1992</v>
      </c>
      <c r="L670" s="569" t="s">
        <v>1849</v>
      </c>
      <c r="M670" s="569" t="s">
        <v>1849</v>
      </c>
      <c r="N670" s="388"/>
      <c r="R670" s="388"/>
    </row>
    <row r="671" spans="1:18" ht="15">
      <c r="A671" s="439" t="s">
        <v>1879</v>
      </c>
      <c r="B671" s="439" t="s">
        <v>1849</v>
      </c>
      <c r="C671" s="439" t="s">
        <v>1969</v>
      </c>
      <c r="D671" s="550" t="s">
        <v>1849</v>
      </c>
      <c r="E671" s="570" t="s">
        <v>1993</v>
      </c>
      <c r="F671" s="570" t="s">
        <v>1849</v>
      </c>
      <c r="G671" s="570" t="s">
        <v>1993</v>
      </c>
      <c r="H671" s="570" t="s">
        <v>1849</v>
      </c>
      <c r="I671" s="570" t="s">
        <v>1993</v>
      </c>
      <c r="J671" s="570" t="s">
        <v>1849</v>
      </c>
      <c r="K671" s="570" t="s">
        <v>1993</v>
      </c>
      <c r="L671" s="570" t="s">
        <v>1849</v>
      </c>
      <c r="M671" s="571" t="s">
        <v>264</v>
      </c>
      <c r="N671" s="388"/>
      <c r="R671" s="388"/>
    </row>
    <row r="672" spans="1:18" ht="15">
      <c r="A672" s="555" t="s">
        <v>808</v>
      </c>
      <c r="B672" s="439" t="s">
        <v>1849</v>
      </c>
      <c r="C672" s="525" t="s">
        <v>1971</v>
      </c>
      <c r="D672" s="550" t="s">
        <v>1849</v>
      </c>
      <c r="E672" s="603">
        <v>0.0377191297219349</v>
      </c>
      <c r="F672" s="558" t="s">
        <v>1849</v>
      </c>
      <c r="G672" s="603">
        <v>0</v>
      </c>
      <c r="H672" s="558" t="s">
        <v>1849</v>
      </c>
      <c r="I672" s="603">
        <v>8.90775982342627E-05</v>
      </c>
      <c r="J672" s="558" t="s">
        <v>1849</v>
      </c>
      <c r="K672" s="603">
        <v>5.15630866895005E-05</v>
      </c>
      <c r="L672" s="558" t="s">
        <v>1849</v>
      </c>
      <c r="M672" s="603">
        <v>0.0378597704068586</v>
      </c>
      <c r="N672" s="388"/>
      <c r="R672" s="388"/>
    </row>
    <row r="673" spans="1:18" ht="15">
      <c r="A673" s="324" t="s">
        <v>1849</v>
      </c>
      <c r="B673" s="555" t="s">
        <v>1849</v>
      </c>
      <c r="C673" s="525" t="s">
        <v>1972</v>
      </c>
      <c r="D673" s="556" t="s">
        <v>1849</v>
      </c>
      <c r="E673" s="603">
        <v>0.0243012456545537</v>
      </c>
      <c r="F673" s="558" t="s">
        <v>1849</v>
      </c>
      <c r="G673" s="603">
        <v>0</v>
      </c>
      <c r="H673" s="558" t="s">
        <v>1849</v>
      </c>
      <c r="I673" s="603">
        <v>6.92896087174753E-05</v>
      </c>
      <c r="J673" s="558" t="s">
        <v>1849</v>
      </c>
      <c r="K673" s="603">
        <v>0</v>
      </c>
      <c r="L673" s="558" t="s">
        <v>1849</v>
      </c>
      <c r="M673" s="603">
        <v>0.0243705352632711</v>
      </c>
      <c r="N673" s="388"/>
      <c r="R673" s="388"/>
    </row>
    <row r="674" spans="1:18" ht="15">
      <c r="A674" s="543" t="s">
        <v>1849</v>
      </c>
      <c r="B674" s="543" t="s">
        <v>1849</v>
      </c>
      <c r="C674" s="525" t="s">
        <v>1973</v>
      </c>
      <c r="D674" s="556" t="s">
        <v>1849</v>
      </c>
      <c r="E674" s="603">
        <v>0.0386370163123456</v>
      </c>
      <c r="F674" s="558" t="s">
        <v>1849</v>
      </c>
      <c r="G674" s="603">
        <v>0.000114401989356219</v>
      </c>
      <c r="H674" s="558" t="s">
        <v>1849</v>
      </c>
      <c r="I674" s="603">
        <v>0</v>
      </c>
      <c r="J674" s="558" t="s">
        <v>1849</v>
      </c>
      <c r="K674" s="603">
        <v>0</v>
      </c>
      <c r="L674" s="558" t="s">
        <v>1849</v>
      </c>
      <c r="M674" s="603">
        <v>0.0387514183017018</v>
      </c>
      <c r="N674" s="388"/>
      <c r="R674" s="388"/>
    </row>
    <row r="675" spans="1:18" ht="15">
      <c r="A675" s="543" t="s">
        <v>1849</v>
      </c>
      <c r="B675" s="543" t="s">
        <v>1849</v>
      </c>
      <c r="C675" s="525" t="s">
        <v>1974</v>
      </c>
      <c r="D675" s="556" t="s">
        <v>1849</v>
      </c>
      <c r="E675" s="603">
        <v>0.0493706241008549</v>
      </c>
      <c r="F675" s="558" t="s">
        <v>1849</v>
      </c>
      <c r="G675" s="603">
        <v>0</v>
      </c>
      <c r="H675" s="558" t="s">
        <v>1849</v>
      </c>
      <c r="I675" s="603">
        <v>0.000181686274021917</v>
      </c>
      <c r="J675" s="558" t="s">
        <v>1849</v>
      </c>
      <c r="K675" s="603">
        <v>0.000129155082296576</v>
      </c>
      <c r="L675" s="558" t="s">
        <v>1849</v>
      </c>
      <c r="M675" s="603">
        <v>0.0496814654571734</v>
      </c>
      <c r="N675" s="388"/>
      <c r="R675" s="388"/>
    </row>
    <row r="676" spans="1:18" ht="15">
      <c r="A676" s="543" t="s">
        <v>1849</v>
      </c>
      <c r="B676" s="543" t="s">
        <v>1849</v>
      </c>
      <c r="C676" s="525" t="s">
        <v>1975</v>
      </c>
      <c r="D676" s="556" t="s">
        <v>1849</v>
      </c>
      <c r="E676" s="603">
        <v>0.0712247853730235</v>
      </c>
      <c r="F676" s="558" t="s">
        <v>1849</v>
      </c>
      <c r="G676" s="603">
        <v>0</v>
      </c>
      <c r="H676" s="558" t="s">
        <v>1849</v>
      </c>
      <c r="I676" s="603">
        <v>0</v>
      </c>
      <c r="J676" s="558" t="s">
        <v>1849</v>
      </c>
      <c r="K676" s="603">
        <v>0.000107921131885995</v>
      </c>
      <c r="L676" s="558" t="s">
        <v>1849</v>
      </c>
      <c r="M676" s="603">
        <v>0.0713327065049095</v>
      </c>
      <c r="N676" s="388"/>
      <c r="R676" s="388"/>
    </row>
    <row r="677" spans="1:18" ht="15">
      <c r="A677" s="543" t="s">
        <v>1849</v>
      </c>
      <c r="B677" s="543" t="s">
        <v>1849</v>
      </c>
      <c r="C677" s="525" t="s">
        <v>1976</v>
      </c>
      <c r="D677" s="556" t="s">
        <v>1849</v>
      </c>
      <c r="E677" s="603">
        <v>0.0968229162410331</v>
      </c>
      <c r="F677" s="558" t="s">
        <v>1849</v>
      </c>
      <c r="G677" s="603">
        <v>0.000349129482661817</v>
      </c>
      <c r="H677" s="558" t="s">
        <v>1849</v>
      </c>
      <c r="I677" s="603">
        <v>0</v>
      </c>
      <c r="J677" s="558" t="s">
        <v>1849</v>
      </c>
      <c r="K677" s="603">
        <v>0.000213826159229583</v>
      </c>
      <c r="L677" s="558" t="s">
        <v>1849</v>
      </c>
      <c r="M677" s="603">
        <v>0.0973858718829245</v>
      </c>
      <c r="N677" s="388"/>
      <c r="R677" s="388"/>
    </row>
    <row r="678" spans="1:18" ht="15">
      <c r="A678" s="543" t="s">
        <v>1849</v>
      </c>
      <c r="B678" s="543" t="s">
        <v>1849</v>
      </c>
      <c r="C678" s="525" t="s">
        <v>1977</v>
      </c>
      <c r="D678" s="556" t="s">
        <v>1849</v>
      </c>
      <c r="E678" s="603">
        <v>0.11273908146151</v>
      </c>
      <c r="F678" s="558" t="s">
        <v>1849</v>
      </c>
      <c r="G678" s="603">
        <v>0.000749939958324055</v>
      </c>
      <c r="H678" s="558" t="s">
        <v>1849</v>
      </c>
      <c r="I678" s="603">
        <v>0.00018488743460769</v>
      </c>
      <c r="J678" s="558" t="s">
        <v>1849</v>
      </c>
      <c r="K678" s="603">
        <v>0</v>
      </c>
      <c r="L678" s="558" t="s">
        <v>1849</v>
      </c>
      <c r="M678" s="603">
        <v>0.113673908854442</v>
      </c>
      <c r="N678" s="388"/>
      <c r="R678" s="388"/>
    </row>
    <row r="679" spans="1:18" ht="15">
      <c r="A679" s="543" t="s">
        <v>1849</v>
      </c>
      <c r="B679" s="543" t="s">
        <v>1849</v>
      </c>
      <c r="C679" s="525" t="s">
        <v>1978</v>
      </c>
      <c r="D679" s="556" t="s">
        <v>1849</v>
      </c>
      <c r="E679" s="603">
        <v>0.114338133861774</v>
      </c>
      <c r="F679" s="558" t="s">
        <v>1849</v>
      </c>
      <c r="G679" s="603">
        <v>0</v>
      </c>
      <c r="H679" s="558" t="s">
        <v>1849</v>
      </c>
      <c r="I679" s="603">
        <v>0.000101455401056957</v>
      </c>
      <c r="J679" s="558" t="s">
        <v>1849</v>
      </c>
      <c r="K679" s="603">
        <v>0</v>
      </c>
      <c r="L679" s="558" t="s">
        <v>1849</v>
      </c>
      <c r="M679" s="603">
        <v>0.114439589262831</v>
      </c>
      <c r="N679" s="388"/>
      <c r="R679" s="388"/>
    </row>
    <row r="680" spans="1:18" ht="15">
      <c r="A680" s="543" t="s">
        <v>1849</v>
      </c>
      <c r="B680" s="543" t="s">
        <v>1849</v>
      </c>
      <c r="C680" s="525" t="s">
        <v>1979</v>
      </c>
      <c r="D680" s="556" t="s">
        <v>1849</v>
      </c>
      <c r="E680" s="603">
        <v>0.0906311022806604</v>
      </c>
      <c r="F680" s="558" t="s">
        <v>1849</v>
      </c>
      <c r="G680" s="603">
        <v>0.000176368792773742</v>
      </c>
      <c r="H680" s="558" t="s">
        <v>1849</v>
      </c>
      <c r="I680" s="603">
        <v>0</v>
      </c>
      <c r="J680" s="558" t="s">
        <v>1849</v>
      </c>
      <c r="K680" s="603">
        <v>0</v>
      </c>
      <c r="L680" s="558" t="s">
        <v>1849</v>
      </c>
      <c r="M680" s="603">
        <v>0.0908074710734341</v>
      </c>
      <c r="N680" s="388"/>
      <c r="R680" s="388"/>
    </row>
    <row r="681" spans="1:18" ht="15">
      <c r="A681" s="543" t="s">
        <v>1849</v>
      </c>
      <c r="B681" s="543" t="s">
        <v>1849</v>
      </c>
      <c r="C681" s="525" t="s">
        <v>1980</v>
      </c>
      <c r="D681" s="556" t="s">
        <v>1849</v>
      </c>
      <c r="E681" s="603">
        <v>0.0629744996439245</v>
      </c>
      <c r="F681" s="558" t="s">
        <v>1849</v>
      </c>
      <c r="G681" s="603">
        <v>0</v>
      </c>
      <c r="H681" s="558" t="s">
        <v>1849</v>
      </c>
      <c r="I681" s="603">
        <v>0</v>
      </c>
      <c r="J681" s="558" t="s">
        <v>1849</v>
      </c>
      <c r="K681" s="603">
        <v>0</v>
      </c>
      <c r="L681" s="558" t="s">
        <v>1849</v>
      </c>
      <c r="M681" s="603">
        <v>0.0629744996439245</v>
      </c>
      <c r="N681" s="388"/>
      <c r="R681" s="388"/>
    </row>
    <row r="682" spans="1:18" ht="15">
      <c r="A682" s="543" t="s">
        <v>1849</v>
      </c>
      <c r="B682" s="543" t="s">
        <v>1849</v>
      </c>
      <c r="C682" s="525" t="s">
        <v>1981</v>
      </c>
      <c r="D682" s="556" t="s">
        <v>1849</v>
      </c>
      <c r="E682" s="603">
        <v>0.0530256078769378</v>
      </c>
      <c r="F682" s="558" t="s">
        <v>1849</v>
      </c>
      <c r="G682" s="603">
        <v>0.000372462250292531</v>
      </c>
      <c r="H682" s="558" t="s">
        <v>1849</v>
      </c>
      <c r="I682" s="603">
        <v>0</v>
      </c>
      <c r="J682" s="558" t="s">
        <v>1849</v>
      </c>
      <c r="K682" s="603">
        <v>0.000276617950303385</v>
      </c>
      <c r="L682" s="558" t="s">
        <v>1849</v>
      </c>
      <c r="M682" s="603">
        <v>0.0536746880775337</v>
      </c>
      <c r="N682" s="388"/>
      <c r="R682" s="388"/>
    </row>
    <row r="683" spans="1:18" ht="15">
      <c r="A683" s="543" t="s">
        <v>1849</v>
      </c>
      <c r="B683" s="543" t="s">
        <v>1849</v>
      </c>
      <c r="C683" s="525" t="s">
        <v>1982</v>
      </c>
      <c r="D683" s="556" t="s">
        <v>1849</v>
      </c>
      <c r="E683" s="603">
        <v>0.0765246755938101</v>
      </c>
      <c r="F683" s="558" t="s">
        <v>1849</v>
      </c>
      <c r="G683" s="603">
        <v>0.000116551551279497</v>
      </c>
      <c r="H683" s="558" t="s">
        <v>1849</v>
      </c>
      <c r="I683" s="603">
        <v>0.00032158251089185</v>
      </c>
      <c r="J683" s="558" t="s">
        <v>1849</v>
      </c>
      <c r="K683" s="603">
        <v>0</v>
      </c>
      <c r="L683" s="558" t="s">
        <v>1849</v>
      </c>
      <c r="M683" s="603">
        <v>0.0769628096559814</v>
      </c>
      <c r="N683" s="388"/>
      <c r="R683" s="388"/>
    </row>
    <row r="684" spans="1:18" ht="15">
      <c r="A684" s="561" t="s">
        <v>1849</v>
      </c>
      <c r="B684" s="561" t="s">
        <v>1849</v>
      </c>
      <c r="C684" s="525" t="s">
        <v>1983</v>
      </c>
      <c r="D684" s="556" t="s">
        <v>1849</v>
      </c>
      <c r="E684" s="603">
        <v>0.0917544905731153</v>
      </c>
      <c r="F684" s="558" t="s">
        <v>1849</v>
      </c>
      <c r="G684" s="603">
        <v>0</v>
      </c>
      <c r="H684" s="558" t="s">
        <v>1849</v>
      </c>
      <c r="I684" s="603">
        <v>0</v>
      </c>
      <c r="J684" s="558" t="s">
        <v>1849</v>
      </c>
      <c r="K684" s="603">
        <v>0</v>
      </c>
      <c r="L684" s="558" t="s">
        <v>1849</v>
      </c>
      <c r="M684" s="603">
        <v>0.0917544905731153</v>
      </c>
      <c r="N684" s="388"/>
      <c r="R684" s="388"/>
    </row>
    <row r="685" spans="1:18" ht="15">
      <c r="A685" s="203" t="s">
        <v>1849</v>
      </c>
      <c r="B685" s="203" t="s">
        <v>1849</v>
      </c>
      <c r="C685" s="525" t="s">
        <v>1984</v>
      </c>
      <c r="D685" s="556" t="s">
        <v>1849</v>
      </c>
      <c r="E685" s="603">
        <v>0.000177515174868038</v>
      </c>
      <c r="F685" s="558" t="s">
        <v>1849</v>
      </c>
      <c r="G685" s="603">
        <v>0</v>
      </c>
      <c r="H685" s="558" t="s">
        <v>1849</v>
      </c>
      <c r="I685" s="603">
        <v>0</v>
      </c>
      <c r="J685" s="558" t="s">
        <v>1849</v>
      </c>
      <c r="K685" s="603">
        <v>0</v>
      </c>
      <c r="L685" s="558" t="s">
        <v>1849</v>
      </c>
      <c r="M685" s="603">
        <v>0.000177515174868038</v>
      </c>
      <c r="N685" s="388"/>
      <c r="R685" s="388"/>
    </row>
    <row r="686" spans="1:18" ht="15">
      <c r="A686" s="562" t="s">
        <v>1999</v>
      </c>
      <c r="B686" s="562"/>
      <c r="C686" s="562"/>
      <c r="D686" s="562" t="s">
        <v>1849</v>
      </c>
      <c r="E686" s="605">
        <v>0.920240823870346</v>
      </c>
      <c r="F686" s="564" t="s">
        <v>1849</v>
      </c>
      <c r="G686" s="605">
        <v>0.00187885402468786</v>
      </c>
      <c r="H686" s="565" t="s">
        <v>1849</v>
      </c>
      <c r="I686" s="605">
        <v>0.000947978827530152</v>
      </c>
      <c r="J686" s="565" t="s">
        <v>1849</v>
      </c>
      <c r="K686" s="605">
        <v>0.000779083410405039</v>
      </c>
      <c r="L686" s="564" t="s">
        <v>1849</v>
      </c>
      <c r="M686" s="605">
        <v>0.923846740132969</v>
      </c>
      <c r="N686" s="388"/>
      <c r="R686" s="388"/>
    </row>
    <row r="687" spans="1:18" ht="18" customHeight="1">
      <c r="A687" s="183"/>
      <c r="B687" s="183"/>
      <c r="C687" s="183"/>
      <c r="D687" s="183"/>
      <c r="E687" s="568"/>
      <c r="F687" s="568"/>
      <c r="G687" s="568"/>
      <c r="H687" s="568"/>
      <c r="I687" s="568"/>
      <c r="J687" s="568"/>
      <c r="K687" s="568"/>
      <c r="L687" s="568"/>
      <c r="M687" s="568"/>
      <c r="N687" s="388"/>
      <c r="R687" s="388"/>
    </row>
    <row r="688" spans="1:18" ht="12.75" customHeight="1">
      <c r="A688" s="464" t="s">
        <v>1849</v>
      </c>
      <c r="B688" s="464" t="s">
        <v>1849</v>
      </c>
      <c r="C688" s="464" t="s">
        <v>1849</v>
      </c>
      <c r="D688" s="464" t="s">
        <v>1849</v>
      </c>
      <c r="E688" s="860" t="s">
        <v>2019</v>
      </c>
      <c r="F688" s="861"/>
      <c r="G688" s="861"/>
      <c r="H688" s="861"/>
      <c r="I688" s="861"/>
      <c r="J688" s="861"/>
      <c r="K688" s="861"/>
      <c r="L688" s="861"/>
      <c r="M688" s="861"/>
      <c r="N688" s="388"/>
      <c r="R688" s="388"/>
    </row>
    <row r="689" spans="1:18" ht="15">
      <c r="A689" s="464" t="s">
        <v>1849</v>
      </c>
      <c r="B689" s="464" t="s">
        <v>1849</v>
      </c>
      <c r="C689" s="464" t="s">
        <v>1849</v>
      </c>
      <c r="D689" s="464" t="s">
        <v>1849</v>
      </c>
      <c r="E689" s="569" t="s">
        <v>1988</v>
      </c>
      <c r="F689" s="569" t="s">
        <v>1849</v>
      </c>
      <c r="G689" s="569" t="s">
        <v>1849</v>
      </c>
      <c r="H689" s="569" t="s">
        <v>1849</v>
      </c>
      <c r="I689" s="569" t="s">
        <v>1849</v>
      </c>
      <c r="J689" s="569" t="s">
        <v>1849</v>
      </c>
      <c r="K689" s="569" t="s">
        <v>1849</v>
      </c>
      <c r="L689" s="569" t="s">
        <v>1849</v>
      </c>
      <c r="M689" s="569" t="s">
        <v>1849</v>
      </c>
      <c r="N689" s="388"/>
      <c r="R689" s="388"/>
    </row>
    <row r="690" spans="1:18" ht="15">
      <c r="A690" s="464" t="s">
        <v>1849</v>
      </c>
      <c r="B690" s="464" t="s">
        <v>1849</v>
      </c>
      <c r="C690" s="464" t="s">
        <v>1849</v>
      </c>
      <c r="D690" s="464" t="s">
        <v>1849</v>
      </c>
      <c r="E690" s="569" t="s">
        <v>1989</v>
      </c>
      <c r="F690" s="569" t="s">
        <v>1849</v>
      </c>
      <c r="G690" s="569" t="s">
        <v>1990</v>
      </c>
      <c r="H690" s="569" t="s">
        <v>1849</v>
      </c>
      <c r="I690" s="569" t="s">
        <v>1991</v>
      </c>
      <c r="J690" s="569" t="s">
        <v>1849</v>
      </c>
      <c r="K690" s="569" t="s">
        <v>1992</v>
      </c>
      <c r="L690" s="569" t="s">
        <v>1849</v>
      </c>
      <c r="M690" s="569" t="s">
        <v>1849</v>
      </c>
      <c r="N690" s="388"/>
      <c r="R690" s="388"/>
    </row>
    <row r="691" spans="1:18" ht="15">
      <c r="A691" s="439" t="s">
        <v>1879</v>
      </c>
      <c r="B691" s="439" t="s">
        <v>1849</v>
      </c>
      <c r="C691" s="439" t="s">
        <v>1969</v>
      </c>
      <c r="D691" s="550" t="s">
        <v>1849</v>
      </c>
      <c r="E691" s="570" t="s">
        <v>1993</v>
      </c>
      <c r="F691" s="570" t="s">
        <v>1849</v>
      </c>
      <c r="G691" s="570" t="s">
        <v>1993</v>
      </c>
      <c r="H691" s="570" t="s">
        <v>1849</v>
      </c>
      <c r="I691" s="570" t="s">
        <v>1993</v>
      </c>
      <c r="J691" s="570" t="s">
        <v>1849</v>
      </c>
      <c r="K691" s="570" t="s">
        <v>1993</v>
      </c>
      <c r="L691" s="570" t="s">
        <v>1849</v>
      </c>
      <c r="M691" s="571" t="s">
        <v>264</v>
      </c>
      <c r="N691" s="388"/>
      <c r="R691" s="388"/>
    </row>
    <row r="692" spans="1:18" ht="15">
      <c r="A692" s="555" t="s">
        <v>2000</v>
      </c>
      <c r="B692" s="439"/>
      <c r="C692" s="525" t="s">
        <v>1971</v>
      </c>
      <c r="D692" s="550" t="s">
        <v>1849</v>
      </c>
      <c r="E692" s="603">
        <v>0.031249417004086</v>
      </c>
      <c r="F692" s="558" t="s">
        <v>1849</v>
      </c>
      <c r="G692" s="603">
        <v>6.38087563490714E-05</v>
      </c>
      <c r="H692" s="558" t="s">
        <v>1849</v>
      </c>
      <c r="I692" s="603">
        <v>0</v>
      </c>
      <c r="J692" s="558" t="s">
        <v>1849</v>
      </c>
      <c r="K692" s="603">
        <v>9.50638943303439E-05</v>
      </c>
      <c r="L692" s="558" t="s">
        <v>1849</v>
      </c>
      <c r="M692" s="603">
        <v>0.0314082896547654</v>
      </c>
      <c r="N692" s="388"/>
      <c r="R692" s="388"/>
    </row>
    <row r="693" spans="1:18" ht="15">
      <c r="A693" s="608" t="s">
        <v>2001</v>
      </c>
      <c r="B693" s="555" t="s">
        <v>1849</v>
      </c>
      <c r="C693" s="525" t="s">
        <v>1972</v>
      </c>
      <c r="D693" s="556" t="s">
        <v>1849</v>
      </c>
      <c r="E693" s="603">
        <v>0.0191032338714627</v>
      </c>
      <c r="F693" s="558" t="s">
        <v>1849</v>
      </c>
      <c r="G693" s="603">
        <v>0</v>
      </c>
      <c r="H693" s="558" t="s">
        <v>1849</v>
      </c>
      <c r="I693" s="603">
        <v>0</v>
      </c>
      <c r="J693" s="558" t="s">
        <v>1849</v>
      </c>
      <c r="K693" s="603">
        <v>0</v>
      </c>
      <c r="L693" s="558" t="s">
        <v>1849</v>
      </c>
      <c r="M693" s="603">
        <v>0.0191032338714627</v>
      </c>
      <c r="N693" s="388"/>
      <c r="R693" s="388"/>
    </row>
    <row r="694" spans="1:18" ht="15">
      <c r="A694" s="543" t="s">
        <v>1849</v>
      </c>
      <c r="B694" s="543" t="s">
        <v>1849</v>
      </c>
      <c r="C694" s="525" t="s">
        <v>1973</v>
      </c>
      <c r="D694" s="556" t="s">
        <v>1849</v>
      </c>
      <c r="E694" s="603">
        <v>0.0329777710843418</v>
      </c>
      <c r="F694" s="558" t="s">
        <v>1849</v>
      </c>
      <c r="G694" s="603">
        <v>0</v>
      </c>
      <c r="H694" s="558" t="s">
        <v>1849</v>
      </c>
      <c r="I694" s="603">
        <v>0</v>
      </c>
      <c r="J694" s="558" t="s">
        <v>1849</v>
      </c>
      <c r="K694" s="603">
        <v>0</v>
      </c>
      <c r="L694" s="558" t="s">
        <v>1849</v>
      </c>
      <c r="M694" s="603">
        <v>0.0329777710843418</v>
      </c>
      <c r="N694" s="388"/>
      <c r="R694" s="388"/>
    </row>
    <row r="695" spans="1:18" ht="15">
      <c r="A695" s="543" t="s">
        <v>1849</v>
      </c>
      <c r="B695" s="543" t="s">
        <v>1849</v>
      </c>
      <c r="C695" s="525" t="s">
        <v>1974</v>
      </c>
      <c r="D695" s="556" t="s">
        <v>1849</v>
      </c>
      <c r="E695" s="603">
        <v>0.0432717792581543</v>
      </c>
      <c r="F695" s="558" t="s">
        <v>1849</v>
      </c>
      <c r="G695" s="603">
        <v>0</v>
      </c>
      <c r="H695" s="558" t="s">
        <v>1849</v>
      </c>
      <c r="I695" s="603">
        <v>0</v>
      </c>
      <c r="J695" s="558" t="s">
        <v>1849</v>
      </c>
      <c r="K695" s="603">
        <v>0</v>
      </c>
      <c r="L695" s="558" t="s">
        <v>1849</v>
      </c>
      <c r="M695" s="603">
        <v>0.0432717792581543</v>
      </c>
      <c r="N695" s="388"/>
      <c r="R695" s="388"/>
    </row>
    <row r="696" spans="1:18" ht="15">
      <c r="A696" s="543" t="s">
        <v>1849</v>
      </c>
      <c r="B696" s="543" t="s">
        <v>1849</v>
      </c>
      <c r="C696" s="525" t="s">
        <v>1975</v>
      </c>
      <c r="D696" s="556" t="s">
        <v>1849</v>
      </c>
      <c r="E696" s="603">
        <v>0.0584246411769153</v>
      </c>
      <c r="F696" s="558" t="s">
        <v>1849</v>
      </c>
      <c r="G696" s="603">
        <v>0</v>
      </c>
      <c r="H696" s="558" t="s">
        <v>1849</v>
      </c>
      <c r="I696" s="603">
        <v>0</v>
      </c>
      <c r="J696" s="558" t="s">
        <v>1849</v>
      </c>
      <c r="K696" s="603">
        <v>0</v>
      </c>
      <c r="L696" s="558" t="s">
        <v>1849</v>
      </c>
      <c r="M696" s="603">
        <v>0.0584246411769153</v>
      </c>
      <c r="N696" s="388"/>
      <c r="R696" s="388"/>
    </row>
    <row r="697" spans="1:18" ht="15">
      <c r="A697" s="543" t="s">
        <v>1849</v>
      </c>
      <c r="B697" s="543" t="s">
        <v>1849</v>
      </c>
      <c r="C697" s="525" t="s">
        <v>1976</v>
      </c>
      <c r="D697" s="556" t="s">
        <v>1849</v>
      </c>
      <c r="E697" s="603">
        <v>0.0890702679250622</v>
      </c>
      <c r="F697" s="558" t="s">
        <v>1849</v>
      </c>
      <c r="G697" s="603">
        <v>0</v>
      </c>
      <c r="H697" s="558" t="s">
        <v>1849</v>
      </c>
      <c r="I697" s="603">
        <v>0.000189156746577793</v>
      </c>
      <c r="J697" s="558" t="s">
        <v>1849</v>
      </c>
      <c r="K697" s="603">
        <v>0.000158386560903423</v>
      </c>
      <c r="L697" s="558" t="s">
        <v>1849</v>
      </c>
      <c r="M697" s="603">
        <v>0.0894178112325434</v>
      </c>
      <c r="N697" s="388"/>
      <c r="R697" s="388"/>
    </row>
    <row r="698" spans="1:18" ht="15">
      <c r="A698" s="543" t="s">
        <v>1849</v>
      </c>
      <c r="B698" s="543" t="s">
        <v>1849</v>
      </c>
      <c r="C698" s="525" t="s">
        <v>1977</v>
      </c>
      <c r="D698" s="556" t="s">
        <v>1849</v>
      </c>
      <c r="E698" s="603">
        <v>0.112369243861724</v>
      </c>
      <c r="F698" s="558" t="s">
        <v>1849</v>
      </c>
      <c r="G698" s="603">
        <v>0.000665433627660475</v>
      </c>
      <c r="H698" s="558" t="s">
        <v>1849</v>
      </c>
      <c r="I698" s="603">
        <v>0.000280144919386331</v>
      </c>
      <c r="J698" s="558" t="s">
        <v>1849</v>
      </c>
      <c r="K698" s="603">
        <v>0.000121720822002931</v>
      </c>
      <c r="L698" s="558" t="s">
        <v>1849</v>
      </c>
      <c r="M698" s="603">
        <v>0.113436543230773</v>
      </c>
      <c r="N698" s="388"/>
      <c r="R698" s="388"/>
    </row>
    <row r="699" spans="1:18" ht="15">
      <c r="A699" s="543" t="s">
        <v>1849</v>
      </c>
      <c r="B699" s="543" t="s">
        <v>1849</v>
      </c>
      <c r="C699" s="525" t="s">
        <v>1978</v>
      </c>
      <c r="D699" s="556" t="s">
        <v>1849</v>
      </c>
      <c r="E699" s="603">
        <v>0.129645403219904</v>
      </c>
      <c r="F699" s="558" t="s">
        <v>1849</v>
      </c>
      <c r="G699" s="603">
        <v>0</v>
      </c>
      <c r="H699" s="558" t="s">
        <v>1849</v>
      </c>
      <c r="I699" s="603">
        <v>0</v>
      </c>
      <c r="J699" s="558" t="s">
        <v>1849</v>
      </c>
      <c r="K699" s="603">
        <v>0</v>
      </c>
      <c r="L699" s="558" t="s">
        <v>1849</v>
      </c>
      <c r="M699" s="603">
        <v>0.129645403219904</v>
      </c>
      <c r="N699" s="388"/>
      <c r="R699" s="388"/>
    </row>
    <row r="700" spans="1:18" ht="15">
      <c r="A700" s="543" t="s">
        <v>1849</v>
      </c>
      <c r="B700" s="543" t="s">
        <v>1849</v>
      </c>
      <c r="C700" s="525" t="s">
        <v>1979</v>
      </c>
      <c r="D700" s="556" t="s">
        <v>1849</v>
      </c>
      <c r="E700" s="603">
        <v>0.0820475392286155</v>
      </c>
      <c r="F700" s="558" t="s">
        <v>1849</v>
      </c>
      <c r="G700" s="603">
        <v>0.000282490516467593</v>
      </c>
      <c r="H700" s="558" t="s">
        <v>1849</v>
      </c>
      <c r="I700" s="603">
        <v>0.000348539900175764</v>
      </c>
      <c r="J700" s="558" t="s">
        <v>1849</v>
      </c>
      <c r="K700" s="603">
        <v>0</v>
      </c>
      <c r="L700" s="558" t="s">
        <v>1849</v>
      </c>
      <c r="M700" s="603">
        <v>0.0826785696452588</v>
      </c>
      <c r="N700" s="388"/>
      <c r="R700" s="388"/>
    </row>
    <row r="701" spans="1:18" ht="15">
      <c r="A701" s="543" t="s">
        <v>1849</v>
      </c>
      <c r="B701" s="543" t="s">
        <v>1849</v>
      </c>
      <c r="C701" s="525" t="s">
        <v>1980</v>
      </c>
      <c r="D701" s="556" t="s">
        <v>1849</v>
      </c>
      <c r="E701" s="603">
        <v>0.0638459696859645</v>
      </c>
      <c r="F701" s="558" t="s">
        <v>1849</v>
      </c>
      <c r="G701" s="603">
        <v>0.000113019998365889</v>
      </c>
      <c r="H701" s="558" t="s">
        <v>1849</v>
      </c>
      <c r="I701" s="603">
        <v>0</v>
      </c>
      <c r="J701" s="558" t="s">
        <v>1849</v>
      </c>
      <c r="K701" s="603">
        <v>0</v>
      </c>
      <c r="L701" s="558" t="s">
        <v>1849</v>
      </c>
      <c r="M701" s="603">
        <v>0.0639589896843304</v>
      </c>
      <c r="N701" s="388"/>
      <c r="R701" s="388"/>
    </row>
    <row r="702" spans="1:18" ht="15">
      <c r="A702" s="543" t="s">
        <v>1849</v>
      </c>
      <c r="B702" s="543" t="s">
        <v>1849</v>
      </c>
      <c r="C702" s="525" t="s">
        <v>1981</v>
      </c>
      <c r="D702" s="556" t="s">
        <v>1849</v>
      </c>
      <c r="E702" s="603">
        <v>0.0589442125423275</v>
      </c>
      <c r="F702" s="558" t="s">
        <v>1849</v>
      </c>
      <c r="G702" s="603">
        <v>0</v>
      </c>
      <c r="H702" s="558" t="s">
        <v>1849</v>
      </c>
      <c r="I702" s="603">
        <v>0</v>
      </c>
      <c r="J702" s="558" t="s">
        <v>1849</v>
      </c>
      <c r="K702" s="603">
        <v>0</v>
      </c>
      <c r="L702" s="558" t="s">
        <v>1849</v>
      </c>
      <c r="M702" s="603">
        <v>0.0589442125423275</v>
      </c>
      <c r="N702" s="388"/>
      <c r="R702" s="388"/>
    </row>
    <row r="703" spans="1:18" ht="15">
      <c r="A703" s="543" t="s">
        <v>1849</v>
      </c>
      <c r="B703" s="543" t="s">
        <v>1849</v>
      </c>
      <c r="C703" s="525" t="s">
        <v>1982</v>
      </c>
      <c r="D703" s="556" t="s">
        <v>1849</v>
      </c>
      <c r="E703" s="603">
        <v>0.0525372033004151</v>
      </c>
      <c r="F703" s="558" t="s">
        <v>1849</v>
      </c>
      <c r="G703" s="603">
        <v>0</v>
      </c>
      <c r="H703" s="558" t="s">
        <v>1849</v>
      </c>
      <c r="I703" s="603">
        <v>0</v>
      </c>
      <c r="J703" s="558" t="s">
        <v>1849</v>
      </c>
      <c r="K703" s="603">
        <v>0</v>
      </c>
      <c r="L703" s="558" t="s">
        <v>1849</v>
      </c>
      <c r="M703" s="603">
        <v>0.0525372033004151</v>
      </c>
      <c r="N703" s="388"/>
      <c r="R703" s="388"/>
    </row>
    <row r="704" spans="1:18" ht="15">
      <c r="A704" s="561" t="s">
        <v>1849</v>
      </c>
      <c r="B704" s="561" t="s">
        <v>1849</v>
      </c>
      <c r="C704" s="525" t="s">
        <v>1983</v>
      </c>
      <c r="D704" s="556" t="s">
        <v>1849</v>
      </c>
      <c r="E704" s="603">
        <v>0.0713739012043214</v>
      </c>
      <c r="F704" s="558" t="s">
        <v>1849</v>
      </c>
      <c r="G704" s="603">
        <v>0</v>
      </c>
      <c r="H704" s="558" t="s">
        <v>1849</v>
      </c>
      <c r="I704" s="603">
        <v>0</v>
      </c>
      <c r="J704" s="558" t="s">
        <v>1849</v>
      </c>
      <c r="K704" s="603">
        <v>0</v>
      </c>
      <c r="L704" s="558" t="s">
        <v>1849</v>
      </c>
      <c r="M704" s="603">
        <v>0.0713739012043214</v>
      </c>
      <c r="N704" s="388"/>
      <c r="R704" s="388"/>
    </row>
    <row r="705" spans="1:18" ht="15">
      <c r="A705" s="203" t="s">
        <v>1849</v>
      </c>
      <c r="B705" s="203" t="s">
        <v>1849</v>
      </c>
      <c r="C705" s="525" t="s">
        <v>1984</v>
      </c>
      <c r="D705" s="556" t="s">
        <v>1849</v>
      </c>
      <c r="E705" s="603">
        <v>0.000608180988490239</v>
      </c>
      <c r="F705" s="558" t="s">
        <v>1849</v>
      </c>
      <c r="G705" s="603">
        <v>0</v>
      </c>
      <c r="H705" s="558" t="s">
        <v>1849</v>
      </c>
      <c r="I705" s="603">
        <v>0</v>
      </c>
      <c r="J705" s="558" t="s">
        <v>1849</v>
      </c>
      <c r="K705" s="603">
        <v>0</v>
      </c>
      <c r="L705" s="558" t="s">
        <v>1849</v>
      </c>
      <c r="M705" s="603">
        <v>0.000608180988490239</v>
      </c>
      <c r="N705" s="388"/>
      <c r="R705" s="388"/>
    </row>
    <row r="706" spans="1:18" ht="15">
      <c r="A706" s="562" t="s">
        <v>2002</v>
      </c>
      <c r="B706" s="562"/>
      <c r="C706" s="525"/>
      <c r="D706" s="525" t="s">
        <v>1849</v>
      </c>
      <c r="E706" s="605">
        <v>0.845468764351784</v>
      </c>
      <c r="F706" s="564" t="s">
        <v>1849</v>
      </c>
      <c r="G706" s="605">
        <v>0.00112475289884303</v>
      </c>
      <c r="H706" s="565" t="s">
        <v>1849</v>
      </c>
      <c r="I706" s="605">
        <v>0.000817841566139888</v>
      </c>
      <c r="J706" s="565" t="s">
        <v>1849</v>
      </c>
      <c r="K706" s="605">
        <v>0.000375171277236697</v>
      </c>
      <c r="L706" s="564" t="s">
        <v>1849</v>
      </c>
      <c r="M706" s="605">
        <v>0.847786530094003</v>
      </c>
      <c r="N706" s="388"/>
      <c r="R706" s="388"/>
    </row>
    <row r="707" spans="1:18" ht="27" customHeight="1">
      <c r="A707" s="562"/>
      <c r="B707" s="562"/>
      <c r="C707" s="525"/>
      <c r="D707" s="525"/>
      <c r="E707" s="450"/>
      <c r="F707" s="525"/>
      <c r="G707" s="450"/>
      <c r="H707" s="543"/>
      <c r="I707" s="450"/>
      <c r="J707" s="543"/>
      <c r="K707" s="528"/>
      <c r="L707" s="543"/>
      <c r="M707" s="450"/>
      <c r="N707" s="388"/>
      <c r="R707" s="388"/>
    </row>
    <row r="708" spans="1:18" ht="15">
      <c r="A708" s="562"/>
      <c r="B708" s="562"/>
      <c r="C708" s="525"/>
      <c r="D708" s="525"/>
      <c r="E708" s="450"/>
      <c r="F708" s="525"/>
      <c r="G708" s="450"/>
      <c r="H708" s="543"/>
      <c r="I708" s="450"/>
      <c r="J708" s="543"/>
      <c r="K708" s="528"/>
      <c r="L708" s="543"/>
      <c r="M708" s="450"/>
      <c r="N708" s="388"/>
      <c r="R708" s="388"/>
    </row>
    <row r="709" spans="1:18" ht="15">
      <c r="A709" s="562"/>
      <c r="B709" s="562"/>
      <c r="C709" s="525"/>
      <c r="D709" s="525"/>
      <c r="E709" s="450"/>
      <c r="F709" s="525"/>
      <c r="G709" s="450"/>
      <c r="H709" s="543"/>
      <c r="I709" s="450"/>
      <c r="J709" s="543"/>
      <c r="K709" s="528"/>
      <c r="L709" s="543"/>
      <c r="M709" s="450"/>
      <c r="N709" s="388"/>
      <c r="R709" s="388"/>
    </row>
    <row r="710" spans="1:18" ht="15">
      <c r="A710" s="562"/>
      <c r="B710" s="562"/>
      <c r="C710" s="525"/>
      <c r="D710" s="525"/>
      <c r="E710" s="450"/>
      <c r="F710" s="525"/>
      <c r="G710" s="450"/>
      <c r="H710" s="543"/>
      <c r="I710" s="450"/>
      <c r="J710" s="543"/>
      <c r="K710" s="528"/>
      <c r="L710" s="543"/>
      <c r="M710" s="450"/>
      <c r="N710" s="388"/>
      <c r="R710" s="388"/>
    </row>
    <row r="711" spans="1:18" ht="15">
      <c r="A711" s="562"/>
      <c r="B711" s="562"/>
      <c r="C711" s="525"/>
      <c r="D711" s="525"/>
      <c r="E711" s="450"/>
      <c r="F711" s="525"/>
      <c r="G711" s="450"/>
      <c r="H711" s="543"/>
      <c r="I711" s="450"/>
      <c r="J711" s="543"/>
      <c r="K711" s="528"/>
      <c r="L711" s="543"/>
      <c r="M711" s="450"/>
      <c r="N711" s="388"/>
      <c r="R711" s="388"/>
    </row>
    <row r="712" spans="1:18" ht="15">
      <c r="A712" s="562"/>
      <c r="B712" s="562"/>
      <c r="C712" s="525"/>
      <c r="D712" s="525"/>
      <c r="E712" s="450"/>
      <c r="F712" s="525"/>
      <c r="G712" s="450"/>
      <c r="H712" s="543"/>
      <c r="I712" s="450"/>
      <c r="J712" s="543"/>
      <c r="K712" s="528"/>
      <c r="L712" s="543"/>
      <c r="M712" s="450"/>
      <c r="N712" s="388"/>
      <c r="R712" s="388"/>
    </row>
    <row r="713" spans="1:18" ht="15">
      <c r="A713" s="562"/>
      <c r="B713" s="562"/>
      <c r="C713" s="525"/>
      <c r="D713" s="525"/>
      <c r="E713" s="450"/>
      <c r="F713" s="525"/>
      <c r="G713" s="450"/>
      <c r="H713" s="543"/>
      <c r="I713" s="450"/>
      <c r="J713" s="543"/>
      <c r="K713" s="528"/>
      <c r="L713" s="543"/>
      <c r="M713" s="450"/>
      <c r="N713" s="388"/>
      <c r="R713" s="388"/>
    </row>
    <row r="714" spans="1:18" ht="15">
      <c r="A714" s="562"/>
      <c r="B714" s="562"/>
      <c r="C714" s="525"/>
      <c r="D714" s="525"/>
      <c r="E714" s="450"/>
      <c r="F714" s="525"/>
      <c r="G714" s="450"/>
      <c r="H714" s="543"/>
      <c r="I714" s="450"/>
      <c r="J714" s="543"/>
      <c r="K714" s="528"/>
      <c r="L714" s="543"/>
      <c r="M714" s="450"/>
      <c r="N714" s="388"/>
      <c r="R714" s="388"/>
    </row>
    <row r="715" spans="1:18" ht="15">
      <c r="A715" s="562"/>
      <c r="B715" s="562"/>
      <c r="C715" s="525"/>
      <c r="D715" s="525"/>
      <c r="E715" s="450"/>
      <c r="F715" s="525"/>
      <c r="G715" s="450"/>
      <c r="H715" s="543"/>
      <c r="I715" s="450"/>
      <c r="J715" s="543"/>
      <c r="K715" s="528"/>
      <c r="L715" s="543"/>
      <c r="M715" s="450"/>
      <c r="N715" s="388"/>
      <c r="R715" s="388"/>
    </row>
    <row r="716" spans="1:18" ht="15">
      <c r="A716" s="562"/>
      <c r="B716" s="562"/>
      <c r="C716" s="525"/>
      <c r="D716" s="525"/>
      <c r="E716" s="450"/>
      <c r="F716" s="525"/>
      <c r="G716" s="450"/>
      <c r="H716" s="543"/>
      <c r="I716" s="450"/>
      <c r="J716" s="543"/>
      <c r="K716" s="528"/>
      <c r="L716" s="543"/>
      <c r="M716" s="450"/>
      <c r="N716" s="388"/>
      <c r="R716" s="388"/>
    </row>
    <row r="717" spans="1:18" ht="15">
      <c r="A717" s="562"/>
      <c r="B717" s="562"/>
      <c r="C717" s="525"/>
      <c r="D717" s="525"/>
      <c r="E717" s="450"/>
      <c r="F717" s="525"/>
      <c r="G717" s="450"/>
      <c r="H717" s="543"/>
      <c r="I717" s="450"/>
      <c r="J717" s="543"/>
      <c r="K717" s="528"/>
      <c r="L717" s="543"/>
      <c r="M717" s="450"/>
      <c r="N717" s="388"/>
      <c r="R717" s="388"/>
    </row>
    <row r="718" spans="1:18" ht="15">
      <c r="A718" s="562"/>
      <c r="B718" s="562"/>
      <c r="C718" s="525"/>
      <c r="D718" s="525"/>
      <c r="E718" s="450"/>
      <c r="F718" s="525"/>
      <c r="G718" s="450"/>
      <c r="H718" s="543"/>
      <c r="I718" s="450"/>
      <c r="J718" s="543"/>
      <c r="K718" s="528"/>
      <c r="L718" s="543"/>
      <c r="M718" s="450"/>
      <c r="N718" s="388"/>
      <c r="R718" s="388"/>
    </row>
    <row r="719" spans="1:18" ht="15">
      <c r="A719" s="562"/>
      <c r="B719" s="562"/>
      <c r="C719" s="525"/>
      <c r="D719" s="525"/>
      <c r="E719" s="450"/>
      <c r="F719" s="525"/>
      <c r="G719" s="450"/>
      <c r="H719" s="543"/>
      <c r="I719" s="450"/>
      <c r="J719" s="543"/>
      <c r="K719" s="528"/>
      <c r="L719" s="543"/>
      <c r="M719" s="450"/>
      <c r="N719" s="388"/>
      <c r="R719" s="388"/>
    </row>
    <row r="720" spans="1:18" ht="15">
      <c r="A720" s="472" t="s">
        <v>1694</v>
      </c>
      <c r="B720" s="473"/>
      <c r="C720" s="473"/>
      <c r="D720" s="473"/>
      <c r="E720" s="474" t="s">
        <v>2170</v>
      </c>
      <c r="F720" s="475"/>
      <c r="G720" s="476"/>
      <c r="H720" s="477"/>
      <c r="I720" s="477"/>
      <c r="J720" s="478"/>
      <c r="K720" s="479"/>
      <c r="L720" s="480"/>
      <c r="M720" s="481" t="s">
        <v>2021</v>
      </c>
      <c r="N720" s="388"/>
      <c r="R720" s="388"/>
    </row>
    <row r="721" spans="1:18" ht="23.25">
      <c r="A721" s="385" t="s">
        <v>1606</v>
      </c>
      <c r="B721" s="181"/>
      <c r="C721" s="181"/>
      <c r="D721" s="181"/>
      <c r="E721" s="181"/>
      <c r="F721" s="386"/>
      <c r="G721" s="182"/>
      <c r="H721" s="182"/>
      <c r="I721" s="182"/>
      <c r="J721" s="183"/>
      <c r="K721" s="387"/>
      <c r="L721" s="182"/>
      <c r="M721" s="182"/>
      <c r="N721" s="388"/>
      <c r="R721" s="388"/>
    </row>
    <row r="722" spans="1:18" ht="15.75">
      <c r="A722" s="389" t="s">
        <v>1607</v>
      </c>
      <c r="B722" s="389"/>
      <c r="C722" s="389"/>
      <c r="D722" s="389"/>
      <c r="E722" s="389"/>
      <c r="F722" s="390"/>
      <c r="G722" s="391">
        <v>43644</v>
      </c>
      <c r="H722" s="183" t="s">
        <v>1849</v>
      </c>
      <c r="I722" s="324" t="s">
        <v>1849</v>
      </c>
      <c r="J722" s="183" t="s">
        <v>1849</v>
      </c>
      <c r="K722" s="392" t="s">
        <v>1849</v>
      </c>
      <c r="L722" s="183" t="s">
        <v>1849</v>
      </c>
      <c r="M722" s="393"/>
      <c r="N722" s="388"/>
      <c r="R722" s="388"/>
    </row>
    <row r="723" spans="1:18" ht="15.75">
      <c r="A723" s="389"/>
      <c r="B723" s="389"/>
      <c r="C723" s="389"/>
      <c r="D723" s="389"/>
      <c r="E723" s="389"/>
      <c r="F723" s="390"/>
      <c r="G723" s="183"/>
      <c r="H723" s="183"/>
      <c r="I723" s="394"/>
      <c r="J723" s="183"/>
      <c r="K723" s="392"/>
      <c r="L723" s="183"/>
      <c r="M723" s="393"/>
      <c r="N723" s="388"/>
      <c r="R723" s="388"/>
    </row>
    <row r="724" spans="1:18" ht="15">
      <c r="A724" s="183"/>
      <c r="B724" s="183"/>
      <c r="C724" s="183"/>
      <c r="D724" s="183"/>
      <c r="E724" s="183"/>
      <c r="F724" s="395"/>
      <c r="G724" s="183"/>
      <c r="H724" s="183"/>
      <c r="I724" s="183"/>
      <c r="J724" s="183"/>
      <c r="K724" s="392"/>
      <c r="L724" s="183"/>
      <c r="M724" s="393"/>
      <c r="N724" s="388"/>
      <c r="R724" s="388"/>
    </row>
    <row r="725" spans="1:18" ht="18" customHeight="1">
      <c r="A725" s="183"/>
      <c r="B725" s="183"/>
      <c r="C725" s="183"/>
      <c r="D725" s="183"/>
      <c r="E725" s="183"/>
      <c r="F725" s="395"/>
      <c r="G725" s="183"/>
      <c r="H725" s="183"/>
      <c r="I725" s="183"/>
      <c r="J725" s="183"/>
      <c r="K725" s="392"/>
      <c r="L725" s="183"/>
      <c r="M725" s="393"/>
      <c r="N725" s="388"/>
      <c r="R725" s="388"/>
    </row>
    <row r="726" spans="1:18" ht="15">
      <c r="A726" s="541" t="s">
        <v>1998</v>
      </c>
      <c r="B726" s="541"/>
      <c r="C726" s="541"/>
      <c r="D726" s="541"/>
      <c r="E726" s="541"/>
      <c r="F726" s="541"/>
      <c r="G726" s="541"/>
      <c r="H726" s="541"/>
      <c r="I726" s="541"/>
      <c r="J726" s="541"/>
      <c r="K726" s="542"/>
      <c r="L726" s="541"/>
      <c r="M726" s="541"/>
      <c r="N726" s="546"/>
      <c r="R726" s="546"/>
    </row>
    <row r="727" spans="1:18" ht="15">
      <c r="A727" s="562" t="s">
        <v>1849</v>
      </c>
      <c r="B727" s="562"/>
      <c r="C727" s="525"/>
      <c r="D727" s="525"/>
      <c r="E727" s="525"/>
      <c r="F727" s="595"/>
      <c r="G727" s="450"/>
      <c r="H727" s="525"/>
      <c r="I727" s="450"/>
      <c r="J727" s="543"/>
      <c r="K727" s="528"/>
      <c r="L727" s="543"/>
      <c r="M727" s="450"/>
      <c r="N727" s="388"/>
      <c r="R727" s="388"/>
    </row>
    <row r="728" spans="1:18" ht="15">
      <c r="A728" s="464"/>
      <c r="B728" s="464"/>
      <c r="C728" s="464"/>
      <c r="D728" s="464"/>
      <c r="E728" s="862"/>
      <c r="F728" s="862"/>
      <c r="G728" s="862"/>
      <c r="H728" s="862"/>
      <c r="I728" s="862"/>
      <c r="J728" s="862"/>
      <c r="K728" s="862"/>
      <c r="L728" s="862"/>
      <c r="M728" s="862"/>
      <c r="N728" s="388"/>
      <c r="R728" s="388"/>
    </row>
    <row r="729" spans="1:18" ht="15">
      <c r="A729" s="464" t="s">
        <v>1849</v>
      </c>
      <c r="B729" s="464" t="s">
        <v>1849</v>
      </c>
      <c r="C729" s="464" t="s">
        <v>1849</v>
      </c>
      <c r="D729" s="464" t="s">
        <v>1849</v>
      </c>
      <c r="E729" s="862" t="s">
        <v>2019</v>
      </c>
      <c r="F729" s="862"/>
      <c r="G729" s="862"/>
      <c r="H729" s="862"/>
      <c r="I729" s="862"/>
      <c r="J729" s="862"/>
      <c r="K729" s="862"/>
      <c r="L729" s="862"/>
      <c r="M729" s="862"/>
      <c r="N729" s="388"/>
      <c r="R729" s="388"/>
    </row>
    <row r="730" spans="1:18" ht="15">
      <c r="A730" s="464" t="s">
        <v>1849</v>
      </c>
      <c r="B730" s="464" t="s">
        <v>1849</v>
      </c>
      <c r="C730" s="464" t="s">
        <v>1849</v>
      </c>
      <c r="D730" s="464" t="s">
        <v>1849</v>
      </c>
      <c r="E730" s="547" t="s">
        <v>1988</v>
      </c>
      <c r="F730" s="204" t="s">
        <v>1849</v>
      </c>
      <c r="G730" s="547" t="s">
        <v>1849</v>
      </c>
      <c r="H730" s="547" t="s">
        <v>1849</v>
      </c>
      <c r="I730" s="547" t="s">
        <v>1849</v>
      </c>
      <c r="J730" s="547" t="s">
        <v>1849</v>
      </c>
      <c r="K730" s="547" t="s">
        <v>1849</v>
      </c>
      <c r="L730" s="204" t="s">
        <v>1849</v>
      </c>
      <c r="M730" s="204" t="s">
        <v>1849</v>
      </c>
      <c r="N730" s="388"/>
      <c r="R730" s="388"/>
    </row>
    <row r="731" spans="1:18" ht="15">
      <c r="A731" s="439" t="s">
        <v>1849</v>
      </c>
      <c r="B731" s="439" t="s">
        <v>1849</v>
      </c>
      <c r="C731" s="439" t="s">
        <v>1849</v>
      </c>
      <c r="D731" s="550" t="s">
        <v>1849</v>
      </c>
      <c r="E731" s="551" t="s">
        <v>1989</v>
      </c>
      <c r="F731" s="444" t="s">
        <v>1849</v>
      </c>
      <c r="G731" s="551" t="s">
        <v>1990</v>
      </c>
      <c r="H731" s="444" t="s">
        <v>1849</v>
      </c>
      <c r="I731" s="551" t="s">
        <v>1991</v>
      </c>
      <c r="J731" s="393" t="s">
        <v>1849</v>
      </c>
      <c r="K731" s="551" t="s">
        <v>1992</v>
      </c>
      <c r="L731" s="393" t="s">
        <v>1849</v>
      </c>
      <c r="M731" s="609" t="s">
        <v>1849</v>
      </c>
      <c r="N731" s="388"/>
      <c r="R731" s="388"/>
    </row>
    <row r="732" spans="1:18" ht="15">
      <c r="A732" s="439" t="s">
        <v>1879</v>
      </c>
      <c r="B732" s="439" t="s">
        <v>1849</v>
      </c>
      <c r="C732" s="439" t="s">
        <v>1969</v>
      </c>
      <c r="D732" s="550" t="s">
        <v>1849</v>
      </c>
      <c r="E732" s="551" t="s">
        <v>1993</v>
      </c>
      <c r="F732" s="444" t="s">
        <v>1849</v>
      </c>
      <c r="G732" s="551" t="s">
        <v>1993</v>
      </c>
      <c r="H732" s="444" t="s">
        <v>1849</v>
      </c>
      <c r="I732" s="551" t="s">
        <v>1993</v>
      </c>
      <c r="J732" s="393" t="s">
        <v>1849</v>
      </c>
      <c r="K732" s="551" t="s">
        <v>1993</v>
      </c>
      <c r="L732" s="393" t="s">
        <v>1849</v>
      </c>
      <c r="M732" s="552" t="s">
        <v>264</v>
      </c>
      <c r="N732" s="388"/>
      <c r="R732" s="388"/>
    </row>
    <row r="733" spans="1:18" ht="15">
      <c r="A733" s="555" t="s">
        <v>2003</v>
      </c>
      <c r="B733" s="439" t="s">
        <v>1849</v>
      </c>
      <c r="C733" s="525" t="s">
        <v>1971</v>
      </c>
      <c r="D733" s="550" t="s">
        <v>1849</v>
      </c>
      <c r="E733" s="603">
        <v>0.00149568212941349</v>
      </c>
      <c r="F733" s="558" t="s">
        <v>1849</v>
      </c>
      <c r="G733" s="603">
        <v>0</v>
      </c>
      <c r="H733" s="558" t="s">
        <v>1849</v>
      </c>
      <c r="I733" s="603">
        <v>0</v>
      </c>
      <c r="J733" s="558" t="s">
        <v>1849</v>
      </c>
      <c r="K733" s="603">
        <v>0</v>
      </c>
      <c r="L733" s="558" t="s">
        <v>1849</v>
      </c>
      <c r="M733" s="603">
        <v>0.00149568212941349</v>
      </c>
      <c r="N733" s="388"/>
      <c r="R733" s="388"/>
    </row>
    <row r="734" spans="1:18" ht="15">
      <c r="A734" s="555" t="s">
        <v>2004</v>
      </c>
      <c r="B734" s="555" t="s">
        <v>1849</v>
      </c>
      <c r="C734" s="525" t="s">
        <v>1972</v>
      </c>
      <c r="D734" s="556" t="s">
        <v>1849</v>
      </c>
      <c r="E734" s="603">
        <v>0</v>
      </c>
      <c r="F734" s="558" t="s">
        <v>1849</v>
      </c>
      <c r="G734" s="603">
        <v>0</v>
      </c>
      <c r="H734" s="558" t="s">
        <v>1849</v>
      </c>
      <c r="I734" s="603">
        <v>0</v>
      </c>
      <c r="J734" s="558" t="s">
        <v>1849</v>
      </c>
      <c r="K734" s="603">
        <v>0</v>
      </c>
      <c r="L734" s="558" t="s">
        <v>1849</v>
      </c>
      <c r="M734" s="603">
        <v>0</v>
      </c>
      <c r="N734" s="388"/>
      <c r="R734" s="388"/>
    </row>
    <row r="735" spans="1:18" ht="15">
      <c r="A735" s="324" t="s">
        <v>1849</v>
      </c>
      <c r="B735" s="543" t="s">
        <v>1849</v>
      </c>
      <c r="C735" s="525" t="s">
        <v>1973</v>
      </c>
      <c r="D735" s="556" t="s">
        <v>1849</v>
      </c>
      <c r="E735" s="603">
        <v>0.000322876203721907</v>
      </c>
      <c r="F735" s="558" t="s">
        <v>1849</v>
      </c>
      <c r="G735" s="603">
        <v>0</v>
      </c>
      <c r="H735" s="558" t="s">
        <v>1849</v>
      </c>
      <c r="I735" s="603">
        <v>0</v>
      </c>
      <c r="J735" s="558" t="s">
        <v>1849</v>
      </c>
      <c r="K735" s="603">
        <v>0</v>
      </c>
      <c r="L735" s="558" t="s">
        <v>1849</v>
      </c>
      <c r="M735" s="603">
        <v>0.000322876203721907</v>
      </c>
      <c r="N735" s="388"/>
      <c r="R735" s="388"/>
    </row>
    <row r="736" spans="1:18" ht="15">
      <c r="A736" s="543" t="s">
        <v>1849</v>
      </c>
      <c r="B736" s="543" t="s">
        <v>1849</v>
      </c>
      <c r="C736" s="525" t="s">
        <v>1974</v>
      </c>
      <c r="D736" s="556" t="s">
        <v>1849</v>
      </c>
      <c r="E736" s="603">
        <v>0.000326187613923679</v>
      </c>
      <c r="F736" s="558" t="s">
        <v>1849</v>
      </c>
      <c r="G736" s="603">
        <v>0</v>
      </c>
      <c r="H736" s="558" t="s">
        <v>1849</v>
      </c>
      <c r="I736" s="603">
        <v>0</v>
      </c>
      <c r="J736" s="558" t="s">
        <v>1849</v>
      </c>
      <c r="K736" s="603">
        <v>0</v>
      </c>
      <c r="L736" s="558" t="s">
        <v>1849</v>
      </c>
      <c r="M736" s="603">
        <v>0.000326187613923679</v>
      </c>
      <c r="N736" s="388"/>
      <c r="R736" s="388"/>
    </row>
    <row r="737" spans="1:18" ht="15">
      <c r="A737" s="543" t="s">
        <v>1849</v>
      </c>
      <c r="B737" s="543" t="s">
        <v>1849</v>
      </c>
      <c r="C737" s="525" t="s">
        <v>1975</v>
      </c>
      <c r="D737" s="556" t="s">
        <v>1849</v>
      </c>
      <c r="E737" s="603">
        <v>0.000944203092259457</v>
      </c>
      <c r="F737" s="558" t="s">
        <v>1849</v>
      </c>
      <c r="G737" s="603">
        <v>0</v>
      </c>
      <c r="H737" s="558" t="s">
        <v>1849</v>
      </c>
      <c r="I737" s="603">
        <v>0</v>
      </c>
      <c r="J737" s="558" t="s">
        <v>1849</v>
      </c>
      <c r="K737" s="603">
        <v>0</v>
      </c>
      <c r="L737" s="558" t="s">
        <v>1849</v>
      </c>
      <c r="M737" s="603">
        <v>0.000944203092259457</v>
      </c>
      <c r="N737" s="388"/>
      <c r="R737" s="388"/>
    </row>
    <row r="738" spans="1:18" ht="15">
      <c r="A738" s="543" t="s">
        <v>1849</v>
      </c>
      <c r="B738" s="543" t="s">
        <v>1849</v>
      </c>
      <c r="C738" s="525" t="s">
        <v>1976</v>
      </c>
      <c r="D738" s="556" t="s">
        <v>1849</v>
      </c>
      <c r="E738" s="603">
        <v>0.000464935159806833</v>
      </c>
      <c r="F738" s="558" t="s">
        <v>1849</v>
      </c>
      <c r="G738" s="603">
        <v>0</v>
      </c>
      <c r="H738" s="558" t="s">
        <v>1849</v>
      </c>
      <c r="I738" s="603">
        <v>0</v>
      </c>
      <c r="J738" s="558" t="s">
        <v>1849</v>
      </c>
      <c r="K738" s="603">
        <v>0</v>
      </c>
      <c r="L738" s="558" t="s">
        <v>1849</v>
      </c>
      <c r="M738" s="603">
        <v>0.000464935159806833</v>
      </c>
      <c r="N738" s="388"/>
      <c r="R738" s="388"/>
    </row>
    <row r="739" spans="1:18" ht="15">
      <c r="A739" s="543" t="s">
        <v>1849</v>
      </c>
      <c r="B739" s="543" t="s">
        <v>1849</v>
      </c>
      <c r="C739" s="525" t="s">
        <v>1977</v>
      </c>
      <c r="D739" s="556" t="s">
        <v>1849</v>
      </c>
      <c r="E739" s="603">
        <v>0.000495698299963704</v>
      </c>
      <c r="F739" s="558" t="s">
        <v>1849</v>
      </c>
      <c r="G739" s="603">
        <v>0</v>
      </c>
      <c r="H739" s="558" t="s">
        <v>1849</v>
      </c>
      <c r="I739" s="603">
        <v>0</v>
      </c>
      <c r="J739" s="558" t="s">
        <v>1849</v>
      </c>
      <c r="K739" s="603">
        <v>0</v>
      </c>
      <c r="L739" s="558" t="s">
        <v>1849</v>
      </c>
      <c r="M739" s="603">
        <v>0.000495698299963704</v>
      </c>
      <c r="N739" s="388"/>
      <c r="R739" s="388"/>
    </row>
    <row r="740" spans="1:18" ht="15">
      <c r="A740" s="543" t="s">
        <v>1849</v>
      </c>
      <c r="B740" s="543" t="s">
        <v>1849</v>
      </c>
      <c r="C740" s="525" t="s">
        <v>1978</v>
      </c>
      <c r="D740" s="556" t="s">
        <v>1849</v>
      </c>
      <c r="E740" s="603">
        <v>0</v>
      </c>
      <c r="F740" s="558" t="s">
        <v>1849</v>
      </c>
      <c r="G740" s="603">
        <v>0</v>
      </c>
      <c r="H740" s="558" t="s">
        <v>1849</v>
      </c>
      <c r="I740" s="603">
        <v>0</v>
      </c>
      <c r="J740" s="558" t="s">
        <v>1849</v>
      </c>
      <c r="K740" s="603">
        <v>0</v>
      </c>
      <c r="L740" s="558" t="s">
        <v>1849</v>
      </c>
      <c r="M740" s="603">
        <v>0</v>
      </c>
      <c r="N740" s="388"/>
      <c r="R740" s="388"/>
    </row>
    <row r="741" spans="1:18" ht="15">
      <c r="A741" s="543" t="s">
        <v>1849</v>
      </c>
      <c r="B741" s="543" t="s">
        <v>1849</v>
      </c>
      <c r="C741" s="525" t="s">
        <v>1979</v>
      </c>
      <c r="D741" s="556" t="s">
        <v>1849</v>
      </c>
      <c r="E741" s="603">
        <v>0</v>
      </c>
      <c r="F741" s="558" t="s">
        <v>1849</v>
      </c>
      <c r="G741" s="603">
        <v>0</v>
      </c>
      <c r="H741" s="558" t="s">
        <v>1849</v>
      </c>
      <c r="I741" s="603">
        <v>0</v>
      </c>
      <c r="J741" s="558" t="s">
        <v>1849</v>
      </c>
      <c r="K741" s="603">
        <v>0</v>
      </c>
      <c r="L741" s="558" t="s">
        <v>1849</v>
      </c>
      <c r="M741" s="603">
        <v>0</v>
      </c>
      <c r="N741" s="388"/>
      <c r="R741" s="388"/>
    </row>
    <row r="742" spans="1:18" ht="15">
      <c r="A742" s="543" t="s">
        <v>1849</v>
      </c>
      <c r="B742" s="543" t="s">
        <v>1849</v>
      </c>
      <c r="C742" s="525" t="s">
        <v>1980</v>
      </c>
      <c r="D742" s="556" t="s">
        <v>1849</v>
      </c>
      <c r="E742" s="603">
        <v>0</v>
      </c>
      <c r="F742" s="558" t="s">
        <v>1849</v>
      </c>
      <c r="G742" s="603">
        <v>0</v>
      </c>
      <c r="H742" s="558" t="s">
        <v>1849</v>
      </c>
      <c r="I742" s="603">
        <v>0</v>
      </c>
      <c r="J742" s="558" t="s">
        <v>1849</v>
      </c>
      <c r="K742" s="603">
        <v>0</v>
      </c>
      <c r="L742" s="558" t="s">
        <v>1849</v>
      </c>
      <c r="M742" s="603">
        <v>0</v>
      </c>
      <c r="N742" s="388"/>
      <c r="R742" s="388"/>
    </row>
    <row r="743" spans="1:18" ht="15">
      <c r="A743" s="543" t="s">
        <v>1849</v>
      </c>
      <c r="B743" s="543" t="s">
        <v>1849</v>
      </c>
      <c r="C743" s="525" t="s">
        <v>1981</v>
      </c>
      <c r="D743" s="556" t="s">
        <v>1849</v>
      </c>
      <c r="E743" s="603">
        <v>0</v>
      </c>
      <c r="F743" s="558" t="s">
        <v>1849</v>
      </c>
      <c r="G743" s="603">
        <v>0</v>
      </c>
      <c r="H743" s="558" t="s">
        <v>1849</v>
      </c>
      <c r="I743" s="603">
        <v>0</v>
      </c>
      <c r="J743" s="558" t="s">
        <v>1849</v>
      </c>
      <c r="K743" s="603">
        <v>0</v>
      </c>
      <c r="L743" s="558" t="s">
        <v>1849</v>
      </c>
      <c r="M743" s="603">
        <v>0</v>
      </c>
      <c r="N743" s="388"/>
      <c r="R743" s="388"/>
    </row>
    <row r="744" spans="1:18" ht="15">
      <c r="A744" s="543" t="s">
        <v>1849</v>
      </c>
      <c r="B744" s="543" t="s">
        <v>1849</v>
      </c>
      <c r="C744" s="525" t="s">
        <v>1982</v>
      </c>
      <c r="D744" s="556" t="s">
        <v>1849</v>
      </c>
      <c r="E744" s="603">
        <v>0</v>
      </c>
      <c r="F744" s="558" t="s">
        <v>1849</v>
      </c>
      <c r="G744" s="603">
        <v>0</v>
      </c>
      <c r="H744" s="558" t="s">
        <v>1849</v>
      </c>
      <c r="I744" s="603">
        <v>0</v>
      </c>
      <c r="J744" s="558" t="s">
        <v>1849</v>
      </c>
      <c r="K744" s="603">
        <v>0</v>
      </c>
      <c r="L744" s="558" t="s">
        <v>1849</v>
      </c>
      <c r="M744" s="603">
        <v>0</v>
      </c>
      <c r="N744" s="388"/>
      <c r="R744" s="388"/>
    </row>
    <row r="745" spans="1:18" ht="15">
      <c r="A745" s="561" t="s">
        <v>1849</v>
      </c>
      <c r="B745" s="561" t="s">
        <v>1849</v>
      </c>
      <c r="C745" s="525" t="s">
        <v>1983</v>
      </c>
      <c r="D745" s="556" t="s">
        <v>1849</v>
      </c>
      <c r="E745" s="603">
        <v>0</v>
      </c>
      <c r="F745" s="558" t="s">
        <v>1849</v>
      </c>
      <c r="G745" s="603">
        <v>0</v>
      </c>
      <c r="H745" s="558" t="s">
        <v>1849</v>
      </c>
      <c r="I745" s="603">
        <v>0</v>
      </c>
      <c r="J745" s="558" t="s">
        <v>1849</v>
      </c>
      <c r="K745" s="603">
        <v>0</v>
      </c>
      <c r="L745" s="558" t="s">
        <v>1849</v>
      </c>
      <c r="M745" s="603">
        <v>0</v>
      </c>
      <c r="N745" s="388"/>
      <c r="R745" s="388"/>
    </row>
    <row r="746" spans="1:18" ht="15">
      <c r="A746" s="203" t="s">
        <v>1849</v>
      </c>
      <c r="B746" s="203" t="s">
        <v>1849</v>
      </c>
      <c r="C746" s="525" t="s">
        <v>1984</v>
      </c>
      <c r="D746" s="556" t="s">
        <v>1849</v>
      </c>
      <c r="E746" s="603">
        <v>0</v>
      </c>
      <c r="F746" s="558" t="s">
        <v>1849</v>
      </c>
      <c r="G746" s="603">
        <v>0</v>
      </c>
      <c r="H746" s="558" t="s">
        <v>1849</v>
      </c>
      <c r="I746" s="603">
        <v>0</v>
      </c>
      <c r="J746" s="558" t="s">
        <v>1849</v>
      </c>
      <c r="K746" s="603">
        <v>0</v>
      </c>
      <c r="L746" s="558" t="s">
        <v>1849</v>
      </c>
      <c r="M746" s="603">
        <v>0</v>
      </c>
      <c r="N746" s="388"/>
      <c r="R746" s="388"/>
    </row>
    <row r="747" spans="1:18" ht="15">
      <c r="A747" s="562" t="s">
        <v>2005</v>
      </c>
      <c r="B747" s="562"/>
      <c r="C747" s="525"/>
      <c r="D747" s="525" t="s">
        <v>1849</v>
      </c>
      <c r="E747" s="605">
        <v>0.00404958249908907</v>
      </c>
      <c r="F747" s="564" t="s">
        <v>1849</v>
      </c>
      <c r="G747" s="605">
        <v>0</v>
      </c>
      <c r="H747" s="565" t="s">
        <v>1849</v>
      </c>
      <c r="I747" s="605">
        <v>0</v>
      </c>
      <c r="J747" s="565" t="s">
        <v>1849</v>
      </c>
      <c r="K747" s="605">
        <v>0</v>
      </c>
      <c r="L747" s="564" t="s">
        <v>1849</v>
      </c>
      <c r="M747" s="605">
        <v>0.00404958249908907</v>
      </c>
      <c r="N747" s="388"/>
      <c r="R747" s="388"/>
    </row>
    <row r="748" spans="1:18" ht="15">
      <c r="A748" s="562"/>
      <c r="B748" s="562"/>
      <c r="C748" s="525"/>
      <c r="D748" s="525"/>
      <c r="E748" s="568"/>
      <c r="F748" s="568"/>
      <c r="G748" s="568"/>
      <c r="H748" s="568"/>
      <c r="I748" s="568"/>
      <c r="J748" s="568"/>
      <c r="K748" s="568"/>
      <c r="L748" s="568"/>
      <c r="M748" s="568"/>
      <c r="N748" s="388"/>
      <c r="R748" s="388"/>
    </row>
    <row r="749" spans="1:18" ht="12.75" customHeight="1">
      <c r="A749" s="464" t="s">
        <v>1849</v>
      </c>
      <c r="B749" s="464" t="s">
        <v>1849</v>
      </c>
      <c r="C749" s="464" t="s">
        <v>1849</v>
      </c>
      <c r="D749" s="464" t="s">
        <v>1849</v>
      </c>
      <c r="E749" s="860" t="s">
        <v>2019</v>
      </c>
      <c r="F749" s="861"/>
      <c r="G749" s="861"/>
      <c r="H749" s="861"/>
      <c r="I749" s="861"/>
      <c r="J749" s="861"/>
      <c r="K749" s="861"/>
      <c r="L749" s="861"/>
      <c r="M749" s="861"/>
      <c r="N749" s="388"/>
      <c r="R749" s="388"/>
    </row>
    <row r="750" spans="1:18" ht="15">
      <c r="A750" s="464" t="s">
        <v>1849</v>
      </c>
      <c r="B750" s="464" t="s">
        <v>1849</v>
      </c>
      <c r="C750" s="464" t="s">
        <v>1849</v>
      </c>
      <c r="D750" s="464" t="s">
        <v>1849</v>
      </c>
      <c r="E750" s="569" t="s">
        <v>1988</v>
      </c>
      <c r="F750" s="569" t="s">
        <v>1849</v>
      </c>
      <c r="G750" s="569" t="s">
        <v>1849</v>
      </c>
      <c r="H750" s="569" t="s">
        <v>1849</v>
      </c>
      <c r="I750" s="569" t="s">
        <v>1849</v>
      </c>
      <c r="J750" s="569" t="s">
        <v>1849</v>
      </c>
      <c r="K750" s="569" t="s">
        <v>1849</v>
      </c>
      <c r="L750" s="569" t="s">
        <v>1849</v>
      </c>
      <c r="M750" s="569" t="s">
        <v>1849</v>
      </c>
      <c r="N750" s="388"/>
      <c r="R750" s="388"/>
    </row>
    <row r="751" spans="1:18" ht="15">
      <c r="A751" s="464" t="s">
        <v>1849</v>
      </c>
      <c r="B751" s="464" t="s">
        <v>1849</v>
      </c>
      <c r="C751" s="464" t="s">
        <v>1849</v>
      </c>
      <c r="D751" s="464" t="s">
        <v>1849</v>
      </c>
      <c r="E751" s="569" t="s">
        <v>1989</v>
      </c>
      <c r="F751" s="569" t="s">
        <v>1849</v>
      </c>
      <c r="G751" s="569" t="s">
        <v>1990</v>
      </c>
      <c r="H751" s="569" t="s">
        <v>1849</v>
      </c>
      <c r="I751" s="569" t="s">
        <v>1991</v>
      </c>
      <c r="J751" s="569" t="s">
        <v>1849</v>
      </c>
      <c r="K751" s="569" t="s">
        <v>1992</v>
      </c>
      <c r="L751" s="569" t="s">
        <v>1849</v>
      </c>
      <c r="M751" s="569" t="s">
        <v>1849</v>
      </c>
      <c r="N751" s="388"/>
      <c r="R751" s="388"/>
    </row>
    <row r="752" spans="1:18" ht="15">
      <c r="A752" s="439" t="s">
        <v>1879</v>
      </c>
      <c r="B752" s="439" t="s">
        <v>1849</v>
      </c>
      <c r="C752" s="439" t="s">
        <v>1969</v>
      </c>
      <c r="D752" s="550" t="s">
        <v>1849</v>
      </c>
      <c r="E752" s="570" t="s">
        <v>1993</v>
      </c>
      <c r="F752" s="570" t="s">
        <v>1849</v>
      </c>
      <c r="G752" s="570" t="s">
        <v>1993</v>
      </c>
      <c r="H752" s="570" t="s">
        <v>1849</v>
      </c>
      <c r="I752" s="570" t="s">
        <v>1993</v>
      </c>
      <c r="J752" s="570" t="s">
        <v>1849</v>
      </c>
      <c r="K752" s="570" t="s">
        <v>1993</v>
      </c>
      <c r="L752" s="570" t="s">
        <v>1849</v>
      </c>
      <c r="M752" s="571" t="s">
        <v>264</v>
      </c>
      <c r="N752" s="388"/>
      <c r="R752" s="388"/>
    </row>
    <row r="753" spans="1:18" ht="15">
      <c r="A753" s="555" t="s">
        <v>814</v>
      </c>
      <c r="B753" s="439" t="s">
        <v>1849</v>
      </c>
      <c r="C753" s="525" t="s">
        <v>1971</v>
      </c>
      <c r="D753" s="550" t="s">
        <v>1849</v>
      </c>
      <c r="E753" s="603">
        <v>0.0632483067383344</v>
      </c>
      <c r="F753" s="558" t="s">
        <v>1849</v>
      </c>
      <c r="G753" s="603">
        <v>2.98383608093621E-06</v>
      </c>
      <c r="H753" s="558" t="s">
        <v>1849</v>
      </c>
      <c r="I753" s="603">
        <v>0</v>
      </c>
      <c r="J753" s="558" t="s">
        <v>1849</v>
      </c>
      <c r="K753" s="603">
        <v>5.2409058103922E-05</v>
      </c>
      <c r="L753" s="558" t="s">
        <v>1849</v>
      </c>
      <c r="M753" s="603">
        <v>0.0633036996325193</v>
      </c>
      <c r="N753" s="388"/>
      <c r="R753" s="388"/>
    </row>
    <row r="754" spans="1:18" ht="15">
      <c r="A754" s="324" t="s">
        <v>1849</v>
      </c>
      <c r="B754" s="555" t="s">
        <v>1849</v>
      </c>
      <c r="C754" s="525" t="s">
        <v>1972</v>
      </c>
      <c r="D754" s="556" t="s">
        <v>1849</v>
      </c>
      <c r="E754" s="603">
        <v>0.0398409047014197</v>
      </c>
      <c r="F754" s="558" t="s">
        <v>1849</v>
      </c>
      <c r="G754" s="603">
        <v>0</v>
      </c>
      <c r="H754" s="558" t="s">
        <v>1849</v>
      </c>
      <c r="I754" s="603">
        <v>0</v>
      </c>
      <c r="J754" s="558" t="s">
        <v>1849</v>
      </c>
      <c r="K754" s="603">
        <v>0</v>
      </c>
      <c r="L754" s="558" t="s">
        <v>1849</v>
      </c>
      <c r="M754" s="603">
        <v>0.0398409047014197</v>
      </c>
      <c r="N754" s="388"/>
      <c r="R754" s="388"/>
    </row>
    <row r="755" spans="1:18" ht="15">
      <c r="A755" s="543" t="s">
        <v>1849</v>
      </c>
      <c r="B755" s="543" t="s">
        <v>1849</v>
      </c>
      <c r="C755" s="525" t="s">
        <v>1973</v>
      </c>
      <c r="D755" s="556" t="s">
        <v>1849</v>
      </c>
      <c r="E755" s="603">
        <v>0.0524597128621229</v>
      </c>
      <c r="F755" s="558" t="s">
        <v>1849</v>
      </c>
      <c r="G755" s="603">
        <v>0</v>
      </c>
      <c r="H755" s="558" t="s">
        <v>1849</v>
      </c>
      <c r="I755" s="603">
        <v>0</v>
      </c>
      <c r="J755" s="558" t="s">
        <v>1849</v>
      </c>
      <c r="K755" s="603">
        <v>0</v>
      </c>
      <c r="L755" s="558" t="s">
        <v>1849</v>
      </c>
      <c r="M755" s="603">
        <v>0.0524597128621229</v>
      </c>
      <c r="N755" s="388"/>
      <c r="R755" s="388"/>
    </row>
    <row r="756" spans="1:18" ht="15">
      <c r="A756" s="543" t="s">
        <v>1849</v>
      </c>
      <c r="B756" s="543" t="s">
        <v>1849</v>
      </c>
      <c r="C756" s="525" t="s">
        <v>1974</v>
      </c>
      <c r="D756" s="556" t="s">
        <v>1849</v>
      </c>
      <c r="E756" s="603">
        <v>0.067052346246602</v>
      </c>
      <c r="F756" s="558" t="s">
        <v>1849</v>
      </c>
      <c r="G756" s="603">
        <v>0</v>
      </c>
      <c r="H756" s="558" t="s">
        <v>1849</v>
      </c>
      <c r="I756" s="603">
        <v>0</v>
      </c>
      <c r="J756" s="558" t="s">
        <v>1849</v>
      </c>
      <c r="K756" s="603">
        <v>0.000307335557742345</v>
      </c>
      <c r="L756" s="558" t="s">
        <v>1849</v>
      </c>
      <c r="M756" s="603">
        <v>0.0673596818043444</v>
      </c>
      <c r="N756" s="388"/>
      <c r="R756" s="388"/>
    </row>
    <row r="757" spans="1:18" ht="15">
      <c r="A757" s="543" t="s">
        <v>1849</v>
      </c>
      <c r="B757" s="543" t="s">
        <v>1849</v>
      </c>
      <c r="C757" s="525" t="s">
        <v>1975</v>
      </c>
      <c r="D757" s="556" t="s">
        <v>1849</v>
      </c>
      <c r="E757" s="603">
        <v>0.0872373370927486</v>
      </c>
      <c r="F757" s="558" t="s">
        <v>1849</v>
      </c>
      <c r="G757" s="603">
        <v>9.62706641493265E-05</v>
      </c>
      <c r="H757" s="558" t="s">
        <v>1849</v>
      </c>
      <c r="I757" s="603">
        <v>0</v>
      </c>
      <c r="J757" s="558" t="s">
        <v>1849</v>
      </c>
      <c r="K757" s="603">
        <v>0.000163664094916235</v>
      </c>
      <c r="L757" s="558" t="s">
        <v>1849</v>
      </c>
      <c r="M757" s="603">
        <v>0.0874972718518142</v>
      </c>
      <c r="N757" s="388"/>
      <c r="R757" s="388"/>
    </row>
    <row r="758" spans="1:18" ht="15">
      <c r="A758" s="543" t="s">
        <v>1849</v>
      </c>
      <c r="B758" s="543" t="s">
        <v>1849</v>
      </c>
      <c r="C758" s="525" t="s">
        <v>1976</v>
      </c>
      <c r="D758" s="556" t="s">
        <v>1849</v>
      </c>
      <c r="E758" s="603">
        <v>0.125410446432459</v>
      </c>
      <c r="F758" s="558" t="s">
        <v>1849</v>
      </c>
      <c r="G758" s="603">
        <v>0.000578082826345238</v>
      </c>
      <c r="H758" s="558" t="s">
        <v>1849</v>
      </c>
      <c r="I758" s="603">
        <v>0</v>
      </c>
      <c r="J758" s="558" t="s">
        <v>1849</v>
      </c>
      <c r="K758" s="603">
        <v>0.00030567125371468</v>
      </c>
      <c r="L758" s="558" t="s">
        <v>1849</v>
      </c>
      <c r="M758" s="603">
        <v>0.126294200512519</v>
      </c>
      <c r="N758" s="388"/>
      <c r="R758" s="388"/>
    </row>
    <row r="759" spans="1:18" ht="15">
      <c r="A759" s="543" t="s">
        <v>1849</v>
      </c>
      <c r="B759" s="543" t="s">
        <v>1849</v>
      </c>
      <c r="C759" s="525" t="s">
        <v>1977</v>
      </c>
      <c r="D759" s="556" t="s">
        <v>1849</v>
      </c>
      <c r="E759" s="603">
        <v>0.160557711022336</v>
      </c>
      <c r="F759" s="558" t="s">
        <v>1849</v>
      </c>
      <c r="G759" s="603">
        <v>0.000318784574609989</v>
      </c>
      <c r="H759" s="558" t="s">
        <v>1849</v>
      </c>
      <c r="I759" s="603">
        <v>2.26445309225213E-05</v>
      </c>
      <c r="J759" s="558" t="s">
        <v>1849</v>
      </c>
      <c r="K759" s="603">
        <v>0.00019175073634949</v>
      </c>
      <c r="L759" s="558" t="s">
        <v>1849</v>
      </c>
      <c r="M759" s="603">
        <v>0.161090890864218</v>
      </c>
      <c r="N759" s="388"/>
      <c r="R759" s="388"/>
    </row>
    <row r="760" spans="1:18" ht="15">
      <c r="A760" s="543" t="s">
        <v>1849</v>
      </c>
      <c r="B760" s="543" t="s">
        <v>1849</v>
      </c>
      <c r="C760" s="525" t="s">
        <v>1978</v>
      </c>
      <c r="D760" s="556" t="s">
        <v>1849</v>
      </c>
      <c r="E760" s="603">
        <v>0.175627142486421</v>
      </c>
      <c r="F760" s="558" t="s">
        <v>1849</v>
      </c>
      <c r="G760" s="603">
        <v>9.99927855784253E-05</v>
      </c>
      <c r="H760" s="558" t="s">
        <v>1849</v>
      </c>
      <c r="I760" s="603">
        <v>0</v>
      </c>
      <c r="J760" s="558" t="s">
        <v>1849</v>
      </c>
      <c r="K760" s="603">
        <v>0.000194094448967036</v>
      </c>
      <c r="L760" s="558" t="s">
        <v>1849</v>
      </c>
      <c r="M760" s="603">
        <v>0.175921229720967</v>
      </c>
      <c r="N760" s="388"/>
      <c r="R760" s="388"/>
    </row>
    <row r="761" spans="1:18" ht="15">
      <c r="A761" s="543" t="s">
        <v>1849</v>
      </c>
      <c r="B761" s="543" t="s">
        <v>1849</v>
      </c>
      <c r="C761" s="525" t="s">
        <v>1979</v>
      </c>
      <c r="D761" s="556" t="s">
        <v>1849</v>
      </c>
      <c r="E761" s="603">
        <v>0.151590400006343</v>
      </c>
      <c r="F761" s="558" t="s">
        <v>1849</v>
      </c>
      <c r="G761" s="603">
        <v>0</v>
      </c>
      <c r="H761" s="558" t="s">
        <v>1849</v>
      </c>
      <c r="I761" s="603">
        <v>0</v>
      </c>
      <c r="J761" s="558" t="s">
        <v>1849</v>
      </c>
      <c r="K761" s="603">
        <v>0.000399028316255104</v>
      </c>
      <c r="L761" s="558" t="s">
        <v>1849</v>
      </c>
      <c r="M761" s="603">
        <v>0.151989428322598</v>
      </c>
      <c r="N761" s="388"/>
      <c r="R761" s="388"/>
    </row>
    <row r="762" spans="1:18" ht="15">
      <c r="A762" s="543" t="s">
        <v>1849</v>
      </c>
      <c r="B762" s="543" t="s">
        <v>1849</v>
      </c>
      <c r="C762" s="525" t="s">
        <v>1980</v>
      </c>
      <c r="D762" s="556" t="s">
        <v>1849</v>
      </c>
      <c r="E762" s="603">
        <v>0.18614076959302</v>
      </c>
      <c r="F762" s="558" t="s">
        <v>1849</v>
      </c>
      <c r="G762" s="603">
        <v>7.78101010608392E-05</v>
      </c>
      <c r="H762" s="558" t="s">
        <v>1849</v>
      </c>
      <c r="I762" s="603">
        <v>0</v>
      </c>
      <c r="J762" s="558" t="s">
        <v>1849</v>
      </c>
      <c r="K762" s="603">
        <v>0.000532721289044282</v>
      </c>
      <c r="L762" s="558" t="s">
        <v>1849</v>
      </c>
      <c r="M762" s="603">
        <v>0.186751300983125</v>
      </c>
      <c r="N762" s="388"/>
      <c r="R762" s="388"/>
    </row>
    <row r="763" spans="1:18" ht="15">
      <c r="A763" s="543" t="s">
        <v>1849</v>
      </c>
      <c r="B763" s="543" t="s">
        <v>1849</v>
      </c>
      <c r="C763" s="525" t="s">
        <v>1981</v>
      </c>
      <c r="D763" s="556" t="s">
        <v>1849</v>
      </c>
      <c r="E763" s="603">
        <v>0.191203988216054</v>
      </c>
      <c r="F763" s="558" t="s">
        <v>1849</v>
      </c>
      <c r="G763" s="603">
        <v>0</v>
      </c>
      <c r="H763" s="558" t="s">
        <v>1849</v>
      </c>
      <c r="I763" s="603">
        <v>0</v>
      </c>
      <c r="J763" s="558" t="s">
        <v>1849</v>
      </c>
      <c r="K763" s="603">
        <v>0.000469402629078745</v>
      </c>
      <c r="L763" s="558" t="s">
        <v>1849</v>
      </c>
      <c r="M763" s="603">
        <v>0.191673390845133</v>
      </c>
      <c r="N763" s="388"/>
      <c r="R763" s="388"/>
    </row>
    <row r="764" spans="1:18" ht="15">
      <c r="A764" s="543" t="s">
        <v>1849</v>
      </c>
      <c r="B764" s="543" t="s">
        <v>1849</v>
      </c>
      <c r="C764" s="525" t="s">
        <v>1982</v>
      </c>
      <c r="D764" s="556" t="s">
        <v>1849</v>
      </c>
      <c r="E764" s="603">
        <v>0.251449471865901</v>
      </c>
      <c r="F764" s="558" t="s">
        <v>1849</v>
      </c>
      <c r="G764" s="603">
        <v>0</v>
      </c>
      <c r="H764" s="558" t="s">
        <v>1849</v>
      </c>
      <c r="I764" s="603">
        <v>0.000244223560631068</v>
      </c>
      <c r="J764" s="558" t="s">
        <v>1849</v>
      </c>
      <c r="K764" s="603">
        <v>0</v>
      </c>
      <c r="L764" s="558" t="s">
        <v>1849</v>
      </c>
      <c r="M764" s="603">
        <v>0.251693695426532</v>
      </c>
      <c r="N764" s="388"/>
      <c r="R764" s="388"/>
    </row>
    <row r="765" spans="1:18" ht="15">
      <c r="A765" s="561" t="s">
        <v>1849</v>
      </c>
      <c r="B765" s="561" t="s">
        <v>1849</v>
      </c>
      <c r="C765" s="525" t="s">
        <v>1983</v>
      </c>
      <c r="D765" s="556" t="s">
        <v>1849</v>
      </c>
      <c r="E765" s="603">
        <v>0.163045193807861</v>
      </c>
      <c r="F765" s="558" t="s">
        <v>1849</v>
      </c>
      <c r="G765" s="603">
        <v>0</v>
      </c>
      <c r="H765" s="558" t="s">
        <v>1849</v>
      </c>
      <c r="I765" s="603">
        <v>0</v>
      </c>
      <c r="J765" s="558" t="s">
        <v>1849</v>
      </c>
      <c r="K765" s="603">
        <v>0</v>
      </c>
      <c r="L765" s="558" t="s">
        <v>1849</v>
      </c>
      <c r="M765" s="603">
        <v>0.163045193807861</v>
      </c>
      <c r="N765" s="388"/>
      <c r="R765" s="388"/>
    </row>
    <row r="766" spans="1:18" ht="15">
      <c r="A766" s="203" t="s">
        <v>1849</v>
      </c>
      <c r="B766" s="203" t="s">
        <v>1849</v>
      </c>
      <c r="C766" s="525" t="s">
        <v>1984</v>
      </c>
      <c r="D766" s="556" t="s">
        <v>1849</v>
      </c>
      <c r="E766" s="603">
        <v>0.000811407497696719</v>
      </c>
      <c r="F766" s="558" t="s">
        <v>1849</v>
      </c>
      <c r="G766" s="603">
        <v>0</v>
      </c>
      <c r="H766" s="558" t="s">
        <v>1849</v>
      </c>
      <c r="I766" s="603">
        <v>0</v>
      </c>
      <c r="J766" s="558" t="s">
        <v>1849</v>
      </c>
      <c r="K766" s="603">
        <v>0</v>
      </c>
      <c r="L766" s="558" t="s">
        <v>1849</v>
      </c>
      <c r="M766" s="603">
        <v>0.000811407497696719</v>
      </c>
      <c r="N766" s="388"/>
      <c r="R766" s="388"/>
    </row>
    <row r="767" spans="1:18" ht="15">
      <c r="A767" s="562" t="s">
        <v>2007</v>
      </c>
      <c r="B767" s="562"/>
      <c r="C767" s="543"/>
      <c r="D767" s="543" t="s">
        <v>1849</v>
      </c>
      <c r="E767" s="605">
        <v>1.71567513856932</v>
      </c>
      <c r="F767" s="564" t="s">
        <v>1849</v>
      </c>
      <c r="G767" s="605">
        <v>0.00117392478782475</v>
      </c>
      <c r="H767" s="565" t="s">
        <v>1849</v>
      </c>
      <c r="I767" s="605">
        <v>0.000266868091553589</v>
      </c>
      <c r="J767" s="565" t="s">
        <v>1849</v>
      </c>
      <c r="K767" s="605">
        <v>0.00261607738417184</v>
      </c>
      <c r="L767" s="564" t="s">
        <v>1849</v>
      </c>
      <c r="M767" s="605">
        <v>1.71973200883287</v>
      </c>
      <c r="N767" s="388"/>
      <c r="R767" s="388"/>
    </row>
    <row r="768" spans="1:18" ht="15">
      <c r="A768" s="562"/>
      <c r="B768" s="562"/>
      <c r="C768" s="543"/>
      <c r="D768" s="543"/>
      <c r="E768" s="568"/>
      <c r="F768" s="568"/>
      <c r="G768" s="568"/>
      <c r="H768" s="568"/>
      <c r="I768" s="568"/>
      <c r="J768" s="568"/>
      <c r="K768" s="568"/>
      <c r="L768" s="568"/>
      <c r="M768" s="568"/>
      <c r="N768" s="388"/>
      <c r="R768" s="388"/>
    </row>
    <row r="769" spans="1:18" ht="12.75" customHeight="1">
      <c r="A769" s="464" t="s">
        <v>1849</v>
      </c>
      <c r="B769" s="464" t="s">
        <v>1849</v>
      </c>
      <c r="C769" s="464" t="s">
        <v>1849</v>
      </c>
      <c r="D769" s="464" t="s">
        <v>1849</v>
      </c>
      <c r="E769" s="860" t="s">
        <v>2019</v>
      </c>
      <c r="F769" s="861"/>
      <c r="G769" s="861"/>
      <c r="H769" s="861"/>
      <c r="I769" s="861"/>
      <c r="J769" s="861"/>
      <c r="K769" s="861"/>
      <c r="L769" s="861"/>
      <c r="M769" s="861"/>
      <c r="N769" s="388"/>
      <c r="R769" s="388"/>
    </row>
    <row r="770" spans="1:18" ht="15">
      <c r="A770" s="464" t="s">
        <v>1849</v>
      </c>
      <c r="B770" s="464" t="s">
        <v>1849</v>
      </c>
      <c r="C770" s="464" t="s">
        <v>1849</v>
      </c>
      <c r="D770" s="464" t="s">
        <v>1849</v>
      </c>
      <c r="E770" s="569" t="s">
        <v>1988</v>
      </c>
      <c r="F770" s="569" t="s">
        <v>1849</v>
      </c>
      <c r="G770" s="569" t="s">
        <v>1849</v>
      </c>
      <c r="H770" s="569" t="s">
        <v>1849</v>
      </c>
      <c r="I770" s="569" t="s">
        <v>1849</v>
      </c>
      <c r="J770" s="569" t="s">
        <v>1849</v>
      </c>
      <c r="K770" s="569" t="s">
        <v>1849</v>
      </c>
      <c r="L770" s="569" t="s">
        <v>1849</v>
      </c>
      <c r="M770" s="569" t="s">
        <v>1849</v>
      </c>
      <c r="N770" s="388"/>
      <c r="R770" s="388"/>
    </row>
    <row r="771" spans="1:18" ht="15">
      <c r="A771" s="464" t="s">
        <v>1849</v>
      </c>
      <c r="B771" s="464" t="s">
        <v>1849</v>
      </c>
      <c r="C771" s="464" t="s">
        <v>1849</v>
      </c>
      <c r="D771" s="464" t="s">
        <v>1849</v>
      </c>
      <c r="E771" s="569" t="s">
        <v>1989</v>
      </c>
      <c r="F771" s="569" t="s">
        <v>1849</v>
      </c>
      <c r="G771" s="569" t="s">
        <v>1990</v>
      </c>
      <c r="H771" s="569" t="s">
        <v>1849</v>
      </c>
      <c r="I771" s="569" t="s">
        <v>1991</v>
      </c>
      <c r="J771" s="569" t="s">
        <v>1849</v>
      </c>
      <c r="K771" s="569" t="s">
        <v>1992</v>
      </c>
      <c r="L771" s="569" t="s">
        <v>1849</v>
      </c>
      <c r="M771" s="569" t="s">
        <v>1849</v>
      </c>
      <c r="N771" s="388"/>
      <c r="R771" s="388"/>
    </row>
    <row r="772" spans="1:18" ht="15">
      <c r="A772" s="439" t="s">
        <v>1879</v>
      </c>
      <c r="B772" s="439" t="s">
        <v>1849</v>
      </c>
      <c r="C772" s="439" t="s">
        <v>1969</v>
      </c>
      <c r="D772" s="550" t="s">
        <v>1849</v>
      </c>
      <c r="E772" s="570" t="s">
        <v>1993</v>
      </c>
      <c r="F772" s="570" t="s">
        <v>1849</v>
      </c>
      <c r="G772" s="570" t="s">
        <v>1993</v>
      </c>
      <c r="H772" s="570" t="s">
        <v>1849</v>
      </c>
      <c r="I772" s="570" t="s">
        <v>1993</v>
      </c>
      <c r="J772" s="570" t="s">
        <v>1849</v>
      </c>
      <c r="K772" s="570" t="s">
        <v>1993</v>
      </c>
      <c r="L772" s="570" t="s">
        <v>1849</v>
      </c>
      <c r="M772" s="571" t="s">
        <v>264</v>
      </c>
      <c r="N772" s="388"/>
      <c r="R772" s="388"/>
    </row>
    <row r="773" spans="1:18" ht="15">
      <c r="A773" s="555" t="s">
        <v>816</v>
      </c>
      <c r="B773" s="439" t="s">
        <v>1849</v>
      </c>
      <c r="C773" s="525" t="s">
        <v>1971</v>
      </c>
      <c r="D773" s="550" t="s">
        <v>1849</v>
      </c>
      <c r="E773" s="603">
        <v>0</v>
      </c>
      <c r="F773" s="558" t="s">
        <v>1849</v>
      </c>
      <c r="G773" s="603">
        <v>0</v>
      </c>
      <c r="H773" s="558" t="s">
        <v>1849</v>
      </c>
      <c r="I773" s="603">
        <v>0</v>
      </c>
      <c r="J773" s="558" t="s">
        <v>1849</v>
      </c>
      <c r="K773" s="603">
        <v>0</v>
      </c>
      <c r="L773" s="558" t="s">
        <v>1849</v>
      </c>
      <c r="M773" s="603">
        <v>0</v>
      </c>
      <c r="N773" s="388"/>
      <c r="R773" s="388"/>
    </row>
    <row r="774" spans="1:18" ht="15">
      <c r="A774" s="324" t="s">
        <v>1849</v>
      </c>
      <c r="B774" s="555" t="s">
        <v>1849</v>
      </c>
      <c r="C774" s="525" t="s">
        <v>1972</v>
      </c>
      <c r="D774" s="556" t="s">
        <v>1849</v>
      </c>
      <c r="E774" s="603">
        <v>0</v>
      </c>
      <c r="F774" s="558" t="s">
        <v>1849</v>
      </c>
      <c r="G774" s="603">
        <v>0</v>
      </c>
      <c r="H774" s="558" t="s">
        <v>1849</v>
      </c>
      <c r="I774" s="603">
        <v>0</v>
      </c>
      <c r="J774" s="558" t="s">
        <v>1849</v>
      </c>
      <c r="K774" s="603">
        <v>0</v>
      </c>
      <c r="L774" s="558" t="s">
        <v>1849</v>
      </c>
      <c r="M774" s="603">
        <v>0</v>
      </c>
      <c r="N774" s="388"/>
      <c r="R774" s="388"/>
    </row>
    <row r="775" spans="1:18" ht="15">
      <c r="A775" s="543" t="s">
        <v>1849</v>
      </c>
      <c r="B775" s="543" t="s">
        <v>1849</v>
      </c>
      <c r="C775" s="525" t="s">
        <v>1973</v>
      </c>
      <c r="D775" s="556" t="s">
        <v>1849</v>
      </c>
      <c r="E775" s="603">
        <v>0</v>
      </c>
      <c r="F775" s="558" t="s">
        <v>1849</v>
      </c>
      <c r="G775" s="603">
        <v>0</v>
      </c>
      <c r="H775" s="558" t="s">
        <v>1849</v>
      </c>
      <c r="I775" s="603">
        <v>0</v>
      </c>
      <c r="J775" s="558" t="s">
        <v>1849</v>
      </c>
      <c r="K775" s="603">
        <v>0</v>
      </c>
      <c r="L775" s="558" t="s">
        <v>1849</v>
      </c>
      <c r="M775" s="603">
        <v>0</v>
      </c>
      <c r="N775" s="388"/>
      <c r="R775" s="388"/>
    </row>
    <row r="776" spans="1:18" ht="15">
      <c r="A776" s="543" t="s">
        <v>1849</v>
      </c>
      <c r="B776" s="543" t="s">
        <v>1849</v>
      </c>
      <c r="C776" s="525" t="s">
        <v>1974</v>
      </c>
      <c r="D776" s="556" t="s">
        <v>1849</v>
      </c>
      <c r="E776" s="603">
        <v>6.79014889757785E-05</v>
      </c>
      <c r="F776" s="558" t="s">
        <v>1849</v>
      </c>
      <c r="G776" s="603">
        <v>0</v>
      </c>
      <c r="H776" s="558" t="s">
        <v>1849</v>
      </c>
      <c r="I776" s="603">
        <v>0</v>
      </c>
      <c r="J776" s="558" t="s">
        <v>1849</v>
      </c>
      <c r="K776" s="603">
        <v>0</v>
      </c>
      <c r="L776" s="558" t="s">
        <v>1849</v>
      </c>
      <c r="M776" s="603">
        <v>6.79014889757785E-05</v>
      </c>
      <c r="N776" s="388"/>
      <c r="R776" s="388"/>
    </row>
    <row r="777" spans="1:18" ht="15">
      <c r="A777" s="543" t="s">
        <v>1849</v>
      </c>
      <c r="B777" s="543" t="s">
        <v>1849</v>
      </c>
      <c r="C777" s="525" t="s">
        <v>1975</v>
      </c>
      <c r="D777" s="556" t="s">
        <v>1849</v>
      </c>
      <c r="E777" s="603">
        <v>0</v>
      </c>
      <c r="F777" s="558" t="s">
        <v>1849</v>
      </c>
      <c r="G777" s="603">
        <v>0</v>
      </c>
      <c r="H777" s="558" t="s">
        <v>1849</v>
      </c>
      <c r="I777" s="603">
        <v>0</v>
      </c>
      <c r="J777" s="558" t="s">
        <v>1849</v>
      </c>
      <c r="K777" s="603">
        <v>0</v>
      </c>
      <c r="L777" s="558" t="s">
        <v>1849</v>
      </c>
      <c r="M777" s="603">
        <v>0</v>
      </c>
      <c r="N777" s="388"/>
      <c r="R777" s="388"/>
    </row>
    <row r="778" spans="1:18" ht="15">
      <c r="A778" s="543" t="s">
        <v>1849</v>
      </c>
      <c r="B778" s="543" t="s">
        <v>1849</v>
      </c>
      <c r="C778" s="525" t="s">
        <v>1976</v>
      </c>
      <c r="D778" s="556" t="s">
        <v>1849</v>
      </c>
      <c r="E778" s="603">
        <v>0</v>
      </c>
      <c r="F778" s="558" t="s">
        <v>1849</v>
      </c>
      <c r="G778" s="603">
        <v>0</v>
      </c>
      <c r="H778" s="558" t="s">
        <v>1849</v>
      </c>
      <c r="I778" s="603">
        <v>0</v>
      </c>
      <c r="J778" s="558" t="s">
        <v>1849</v>
      </c>
      <c r="K778" s="603">
        <v>0</v>
      </c>
      <c r="L778" s="558" t="s">
        <v>1849</v>
      </c>
      <c r="M778" s="603">
        <v>0</v>
      </c>
      <c r="N778" s="388"/>
      <c r="R778" s="388"/>
    </row>
    <row r="779" spans="1:18" ht="15">
      <c r="A779" s="543" t="s">
        <v>1849</v>
      </c>
      <c r="B779" s="543" t="s">
        <v>1849</v>
      </c>
      <c r="C779" s="525" t="s">
        <v>1977</v>
      </c>
      <c r="D779" s="556" t="s">
        <v>1849</v>
      </c>
      <c r="E779" s="603">
        <v>0</v>
      </c>
      <c r="F779" s="558" t="s">
        <v>1849</v>
      </c>
      <c r="G779" s="603">
        <v>0</v>
      </c>
      <c r="H779" s="558" t="s">
        <v>1849</v>
      </c>
      <c r="I779" s="603">
        <v>0</v>
      </c>
      <c r="J779" s="558" t="s">
        <v>1849</v>
      </c>
      <c r="K779" s="603">
        <v>0</v>
      </c>
      <c r="L779" s="558" t="s">
        <v>1849</v>
      </c>
      <c r="M779" s="603">
        <v>0</v>
      </c>
      <c r="N779" s="388"/>
      <c r="R779" s="388"/>
    </row>
    <row r="780" spans="1:18" ht="15">
      <c r="A780" s="543" t="s">
        <v>1849</v>
      </c>
      <c r="B780" s="543" t="s">
        <v>1849</v>
      </c>
      <c r="C780" s="525" t="s">
        <v>1978</v>
      </c>
      <c r="D780" s="556" t="s">
        <v>1849</v>
      </c>
      <c r="E780" s="603">
        <v>0</v>
      </c>
      <c r="F780" s="558" t="s">
        <v>1849</v>
      </c>
      <c r="G780" s="603">
        <v>0</v>
      </c>
      <c r="H780" s="558" t="s">
        <v>1849</v>
      </c>
      <c r="I780" s="603">
        <v>0</v>
      </c>
      <c r="J780" s="558" t="s">
        <v>1849</v>
      </c>
      <c r="K780" s="603">
        <v>0</v>
      </c>
      <c r="L780" s="558" t="s">
        <v>1849</v>
      </c>
      <c r="M780" s="603">
        <v>0</v>
      </c>
      <c r="N780" s="388"/>
      <c r="R780" s="388"/>
    </row>
    <row r="781" spans="1:18" ht="15">
      <c r="A781" s="543" t="s">
        <v>1849</v>
      </c>
      <c r="B781" s="543" t="s">
        <v>1849</v>
      </c>
      <c r="C781" s="525" t="s">
        <v>1979</v>
      </c>
      <c r="D781" s="556" t="s">
        <v>1849</v>
      </c>
      <c r="E781" s="603">
        <v>0</v>
      </c>
      <c r="F781" s="558" t="s">
        <v>1849</v>
      </c>
      <c r="G781" s="603">
        <v>0</v>
      </c>
      <c r="H781" s="558" t="s">
        <v>1849</v>
      </c>
      <c r="I781" s="603">
        <v>0</v>
      </c>
      <c r="J781" s="558" t="s">
        <v>1849</v>
      </c>
      <c r="K781" s="603">
        <v>0</v>
      </c>
      <c r="L781" s="558" t="s">
        <v>1849</v>
      </c>
      <c r="M781" s="603">
        <v>0</v>
      </c>
      <c r="N781" s="388"/>
      <c r="R781" s="388"/>
    </row>
    <row r="782" spans="1:18" ht="15">
      <c r="A782" s="543" t="s">
        <v>1849</v>
      </c>
      <c r="B782" s="543" t="s">
        <v>1849</v>
      </c>
      <c r="C782" s="525" t="s">
        <v>1980</v>
      </c>
      <c r="D782" s="556" t="s">
        <v>1849</v>
      </c>
      <c r="E782" s="603">
        <v>0</v>
      </c>
      <c r="F782" s="558" t="s">
        <v>1849</v>
      </c>
      <c r="G782" s="603">
        <v>0</v>
      </c>
      <c r="H782" s="558" t="s">
        <v>1849</v>
      </c>
      <c r="I782" s="603">
        <v>0</v>
      </c>
      <c r="J782" s="558" t="s">
        <v>1849</v>
      </c>
      <c r="K782" s="603">
        <v>0</v>
      </c>
      <c r="L782" s="558" t="s">
        <v>1849</v>
      </c>
      <c r="M782" s="603">
        <v>0</v>
      </c>
      <c r="N782" s="388"/>
      <c r="R782" s="388"/>
    </row>
    <row r="783" spans="1:18" ht="15">
      <c r="A783" s="543" t="s">
        <v>1849</v>
      </c>
      <c r="B783" s="543" t="s">
        <v>1849</v>
      </c>
      <c r="C783" s="525" t="s">
        <v>1981</v>
      </c>
      <c r="D783" s="556" t="s">
        <v>1849</v>
      </c>
      <c r="E783" s="603">
        <v>0</v>
      </c>
      <c r="F783" s="558" t="s">
        <v>1849</v>
      </c>
      <c r="G783" s="603">
        <v>0</v>
      </c>
      <c r="H783" s="558" t="s">
        <v>1849</v>
      </c>
      <c r="I783" s="603">
        <v>0</v>
      </c>
      <c r="J783" s="558" t="s">
        <v>1849</v>
      </c>
      <c r="K783" s="603">
        <v>0</v>
      </c>
      <c r="L783" s="558" t="s">
        <v>1849</v>
      </c>
      <c r="M783" s="603">
        <v>0</v>
      </c>
      <c r="N783" s="388"/>
      <c r="R783" s="388"/>
    </row>
    <row r="784" spans="1:18" ht="15">
      <c r="A784" s="543" t="s">
        <v>1849</v>
      </c>
      <c r="B784" s="543" t="s">
        <v>1849</v>
      </c>
      <c r="C784" s="525" t="s">
        <v>1982</v>
      </c>
      <c r="D784" s="556" t="s">
        <v>1849</v>
      </c>
      <c r="E784" s="603">
        <v>0</v>
      </c>
      <c r="F784" s="558" t="s">
        <v>1849</v>
      </c>
      <c r="G784" s="603">
        <v>0</v>
      </c>
      <c r="H784" s="558" t="s">
        <v>1849</v>
      </c>
      <c r="I784" s="603">
        <v>0</v>
      </c>
      <c r="J784" s="558" t="s">
        <v>1849</v>
      </c>
      <c r="K784" s="603">
        <v>0</v>
      </c>
      <c r="L784" s="558" t="s">
        <v>1849</v>
      </c>
      <c r="M784" s="603">
        <v>0</v>
      </c>
      <c r="N784" s="388"/>
      <c r="R784" s="388"/>
    </row>
    <row r="785" spans="1:18" ht="15">
      <c r="A785" s="561" t="s">
        <v>1849</v>
      </c>
      <c r="B785" s="561" t="s">
        <v>1849</v>
      </c>
      <c r="C785" s="525" t="s">
        <v>1983</v>
      </c>
      <c r="D785" s="556" t="s">
        <v>1849</v>
      </c>
      <c r="E785" s="603">
        <v>0</v>
      </c>
      <c r="F785" s="558" t="s">
        <v>1849</v>
      </c>
      <c r="G785" s="603">
        <v>0</v>
      </c>
      <c r="H785" s="558" t="s">
        <v>1849</v>
      </c>
      <c r="I785" s="603">
        <v>0</v>
      </c>
      <c r="J785" s="558" t="s">
        <v>1849</v>
      </c>
      <c r="K785" s="603">
        <v>0</v>
      </c>
      <c r="L785" s="558" t="s">
        <v>1849</v>
      </c>
      <c r="M785" s="603">
        <v>0</v>
      </c>
      <c r="N785" s="388"/>
      <c r="R785" s="388"/>
    </row>
    <row r="786" spans="1:18" ht="15">
      <c r="A786" s="203" t="s">
        <v>1849</v>
      </c>
      <c r="B786" s="203" t="s">
        <v>1849</v>
      </c>
      <c r="C786" s="525" t="s">
        <v>1984</v>
      </c>
      <c r="D786" s="556" t="s">
        <v>1849</v>
      </c>
      <c r="E786" s="603">
        <v>0</v>
      </c>
      <c r="F786" s="558" t="s">
        <v>1849</v>
      </c>
      <c r="G786" s="603">
        <v>0</v>
      </c>
      <c r="H786" s="558" t="s">
        <v>1849</v>
      </c>
      <c r="I786" s="603">
        <v>0</v>
      </c>
      <c r="J786" s="558" t="s">
        <v>1849</v>
      </c>
      <c r="K786" s="603">
        <v>0</v>
      </c>
      <c r="L786" s="558" t="s">
        <v>1849</v>
      </c>
      <c r="M786" s="603">
        <v>0</v>
      </c>
      <c r="N786" s="388"/>
      <c r="R786" s="388"/>
    </row>
    <row r="787" spans="1:18" ht="15">
      <c r="A787" s="562" t="s">
        <v>2008</v>
      </c>
      <c r="B787" s="562" t="s">
        <v>1849</v>
      </c>
      <c r="C787" s="543" t="s">
        <v>1849</v>
      </c>
      <c r="D787" s="543" t="s">
        <v>1849</v>
      </c>
      <c r="E787" s="605">
        <v>6.79014889757785E-05</v>
      </c>
      <c r="F787" s="564" t="s">
        <v>1849</v>
      </c>
      <c r="G787" s="605">
        <v>0</v>
      </c>
      <c r="H787" s="565" t="s">
        <v>1849</v>
      </c>
      <c r="I787" s="605">
        <v>0</v>
      </c>
      <c r="J787" s="565" t="s">
        <v>1849</v>
      </c>
      <c r="K787" s="605">
        <v>0</v>
      </c>
      <c r="L787" s="564" t="s">
        <v>1849</v>
      </c>
      <c r="M787" s="605">
        <v>6.79014889757785E-05</v>
      </c>
      <c r="N787" s="388"/>
      <c r="R787" s="388"/>
    </row>
    <row r="788" spans="1:18" ht="15">
      <c r="A788" s="562"/>
      <c r="B788" s="562"/>
      <c r="C788" s="543"/>
      <c r="D788" s="543"/>
      <c r="E788" s="450"/>
      <c r="F788" s="525"/>
      <c r="G788" s="450"/>
      <c r="H788" s="543"/>
      <c r="I788" s="450"/>
      <c r="J788" s="543"/>
      <c r="K788" s="528"/>
      <c r="L788" s="543"/>
      <c r="M788" s="450"/>
      <c r="N788" s="388"/>
      <c r="R788" s="388"/>
    </row>
    <row r="789" spans="1:18" ht="15">
      <c r="A789" s="562"/>
      <c r="B789" s="562"/>
      <c r="C789" s="543"/>
      <c r="D789" s="543"/>
      <c r="E789" s="450"/>
      <c r="F789" s="525"/>
      <c r="G789" s="450"/>
      <c r="H789" s="543"/>
      <c r="I789" s="450"/>
      <c r="J789" s="543"/>
      <c r="K789" s="528"/>
      <c r="L789" s="543"/>
      <c r="M789" s="450"/>
      <c r="N789" s="388"/>
      <c r="R789" s="388"/>
    </row>
    <row r="790" spans="1:18" ht="15">
      <c r="A790" s="562"/>
      <c r="B790" s="562"/>
      <c r="C790" s="543"/>
      <c r="D790" s="543"/>
      <c r="E790" s="450"/>
      <c r="F790" s="525"/>
      <c r="G790" s="450"/>
      <c r="H790" s="543"/>
      <c r="I790" s="450"/>
      <c r="J790" s="543"/>
      <c r="K790" s="528"/>
      <c r="L790" s="543"/>
      <c r="M790" s="450"/>
      <c r="N790" s="388"/>
      <c r="R790" s="388"/>
    </row>
    <row r="791" spans="1:18" ht="15">
      <c r="A791" s="562"/>
      <c r="B791" s="562"/>
      <c r="C791" s="543"/>
      <c r="D791" s="543"/>
      <c r="E791" s="450"/>
      <c r="F791" s="525"/>
      <c r="G791" s="450"/>
      <c r="H791" s="543"/>
      <c r="I791" s="450"/>
      <c r="J791" s="543"/>
      <c r="K791" s="528"/>
      <c r="L791" s="543"/>
      <c r="M791" s="450"/>
      <c r="N791" s="388"/>
      <c r="R791" s="388"/>
    </row>
    <row r="792" spans="1:18" ht="15">
      <c r="A792" s="562"/>
      <c r="B792" s="562"/>
      <c r="C792" s="543"/>
      <c r="D792" s="543"/>
      <c r="E792" s="450"/>
      <c r="F792" s="525"/>
      <c r="G792" s="450"/>
      <c r="H792" s="543"/>
      <c r="I792" s="450"/>
      <c r="J792" s="543"/>
      <c r="K792" s="528"/>
      <c r="L792" s="543"/>
      <c r="M792" s="450"/>
      <c r="N792" s="388"/>
      <c r="R792" s="388"/>
    </row>
    <row r="793" spans="1:18" ht="15">
      <c r="A793" s="562"/>
      <c r="B793" s="562"/>
      <c r="C793" s="543"/>
      <c r="D793" s="543"/>
      <c r="E793" s="450"/>
      <c r="F793" s="525"/>
      <c r="G793" s="450"/>
      <c r="H793" s="543"/>
      <c r="I793" s="450"/>
      <c r="J793" s="543"/>
      <c r="K793" s="528"/>
      <c r="L793" s="543"/>
      <c r="M793" s="450"/>
      <c r="N793" s="388"/>
      <c r="R793" s="388"/>
    </row>
    <row r="794" spans="1:18" ht="15">
      <c r="A794" s="562"/>
      <c r="B794" s="562"/>
      <c r="C794" s="543"/>
      <c r="D794" s="543"/>
      <c r="E794" s="450"/>
      <c r="F794" s="525"/>
      <c r="G794" s="450"/>
      <c r="H794" s="543"/>
      <c r="I794" s="450"/>
      <c r="J794" s="543"/>
      <c r="K794" s="528"/>
      <c r="L794" s="543"/>
      <c r="M794" s="450"/>
      <c r="N794" s="388"/>
      <c r="R794" s="388"/>
    </row>
    <row r="795" spans="1:18" ht="15">
      <c r="A795" s="562"/>
      <c r="B795" s="562"/>
      <c r="C795" s="543"/>
      <c r="D795" s="543"/>
      <c r="E795" s="450"/>
      <c r="F795" s="525"/>
      <c r="G795" s="450"/>
      <c r="H795" s="543"/>
      <c r="I795" s="450"/>
      <c r="J795" s="543"/>
      <c r="K795" s="528"/>
      <c r="L795" s="543"/>
      <c r="M795" s="450"/>
      <c r="N795" s="388"/>
      <c r="R795" s="388"/>
    </row>
    <row r="796" spans="1:18" ht="15">
      <c r="A796" s="562"/>
      <c r="B796" s="562"/>
      <c r="C796" s="543"/>
      <c r="D796" s="543"/>
      <c r="E796" s="450"/>
      <c r="F796" s="525"/>
      <c r="G796" s="450"/>
      <c r="H796" s="543"/>
      <c r="I796" s="450"/>
      <c r="J796" s="543"/>
      <c r="K796" s="528"/>
      <c r="L796" s="543"/>
      <c r="M796" s="450"/>
      <c r="N796" s="388"/>
      <c r="R796" s="388"/>
    </row>
    <row r="797" spans="1:18" ht="15">
      <c r="A797" s="562"/>
      <c r="B797" s="562"/>
      <c r="C797" s="543"/>
      <c r="D797" s="543"/>
      <c r="E797" s="450"/>
      <c r="F797" s="525"/>
      <c r="G797" s="450"/>
      <c r="H797" s="543"/>
      <c r="I797" s="450"/>
      <c r="J797" s="543"/>
      <c r="K797" s="528"/>
      <c r="L797" s="543"/>
      <c r="M797" s="450"/>
      <c r="N797" s="388"/>
      <c r="R797" s="388"/>
    </row>
    <row r="798" spans="1:18" ht="15">
      <c r="A798" s="562"/>
      <c r="B798" s="562"/>
      <c r="C798" s="543"/>
      <c r="D798" s="543"/>
      <c r="E798" s="450"/>
      <c r="F798" s="525"/>
      <c r="G798" s="450"/>
      <c r="H798" s="543"/>
      <c r="I798" s="450"/>
      <c r="J798" s="543"/>
      <c r="K798" s="528"/>
      <c r="L798" s="543"/>
      <c r="M798" s="450"/>
      <c r="N798" s="388"/>
      <c r="R798" s="388"/>
    </row>
    <row r="799" spans="1:18" ht="15">
      <c r="A799" s="562"/>
      <c r="B799" s="562"/>
      <c r="C799" s="543"/>
      <c r="D799" s="543"/>
      <c r="E799" s="450"/>
      <c r="F799" s="525"/>
      <c r="G799" s="450"/>
      <c r="H799" s="543"/>
      <c r="I799" s="450"/>
      <c r="J799" s="543"/>
      <c r="K799" s="528"/>
      <c r="L799" s="543"/>
      <c r="M799" s="450"/>
      <c r="N799" s="388"/>
      <c r="R799" s="388"/>
    </row>
    <row r="800" spans="1:18" ht="15">
      <c r="A800" s="472" t="s">
        <v>1694</v>
      </c>
      <c r="B800" s="473"/>
      <c r="C800" s="473"/>
      <c r="D800" s="473"/>
      <c r="E800" s="474" t="s">
        <v>2170</v>
      </c>
      <c r="F800" s="475"/>
      <c r="G800" s="476"/>
      <c r="H800" s="477"/>
      <c r="I800" s="477"/>
      <c r="J800" s="478"/>
      <c r="K800" s="479"/>
      <c r="L800" s="480"/>
      <c r="M800" s="481" t="s">
        <v>2022</v>
      </c>
      <c r="N800" s="388"/>
      <c r="R800" s="388"/>
    </row>
    <row r="801" spans="1:18" ht="23.25">
      <c r="A801" s="385" t="s">
        <v>1606</v>
      </c>
      <c r="B801" s="181"/>
      <c r="C801" s="181"/>
      <c r="D801" s="181"/>
      <c r="E801" s="181"/>
      <c r="F801" s="386"/>
      <c r="G801" s="182"/>
      <c r="H801" s="182"/>
      <c r="I801" s="182"/>
      <c r="J801" s="183"/>
      <c r="K801" s="387"/>
      <c r="L801" s="182"/>
      <c r="M801" s="182"/>
      <c r="N801" s="388"/>
      <c r="R801" s="388"/>
    </row>
    <row r="802" spans="1:18" ht="15.75">
      <c r="A802" s="389" t="s">
        <v>1607</v>
      </c>
      <c r="B802" s="389"/>
      <c r="C802" s="389"/>
      <c r="D802" s="389"/>
      <c r="E802" s="389"/>
      <c r="F802" s="390"/>
      <c r="G802" s="391">
        <v>43644</v>
      </c>
      <c r="H802" s="183" t="s">
        <v>1849</v>
      </c>
      <c r="I802" s="324" t="s">
        <v>1849</v>
      </c>
      <c r="J802" s="183" t="s">
        <v>1849</v>
      </c>
      <c r="K802" s="392" t="s">
        <v>1849</v>
      </c>
      <c r="L802" s="183" t="s">
        <v>1849</v>
      </c>
      <c r="M802" s="393"/>
      <c r="N802" s="388"/>
      <c r="R802" s="388"/>
    </row>
    <row r="803" spans="1:18" ht="15.75">
      <c r="A803" s="389"/>
      <c r="B803" s="389"/>
      <c r="C803" s="389"/>
      <c r="D803" s="389"/>
      <c r="E803" s="389"/>
      <c r="F803" s="390"/>
      <c r="G803" s="183"/>
      <c r="H803" s="183"/>
      <c r="I803" s="394"/>
      <c r="J803" s="183"/>
      <c r="K803" s="392"/>
      <c r="L803" s="183"/>
      <c r="M803" s="393"/>
      <c r="N803" s="388"/>
      <c r="R803" s="388"/>
    </row>
    <row r="804" spans="1:18" ht="15">
      <c r="A804" s="183"/>
      <c r="B804" s="183"/>
      <c r="C804" s="183"/>
      <c r="D804" s="183"/>
      <c r="E804" s="183"/>
      <c r="F804" s="395"/>
      <c r="G804" s="183"/>
      <c r="H804" s="183"/>
      <c r="I804" s="183"/>
      <c r="J804" s="183"/>
      <c r="K804" s="392"/>
      <c r="L804" s="183"/>
      <c r="M804" s="393"/>
      <c r="N804" s="388"/>
      <c r="R804" s="388"/>
    </row>
    <row r="805" spans="1:18" ht="18" customHeight="1">
      <c r="A805" s="183"/>
      <c r="B805" s="183"/>
      <c r="C805" s="183"/>
      <c r="D805" s="183"/>
      <c r="E805" s="183"/>
      <c r="F805" s="395"/>
      <c r="G805" s="183"/>
      <c r="H805" s="183"/>
      <c r="I805" s="183"/>
      <c r="J805" s="183"/>
      <c r="K805" s="392"/>
      <c r="L805" s="183"/>
      <c r="M805" s="393"/>
      <c r="N805" s="388"/>
      <c r="R805" s="388"/>
    </row>
    <row r="806" spans="1:18" ht="15">
      <c r="A806" s="541" t="s">
        <v>1998</v>
      </c>
      <c r="B806" s="541"/>
      <c r="C806" s="541"/>
      <c r="D806" s="541"/>
      <c r="E806" s="541"/>
      <c r="F806" s="541"/>
      <c r="G806" s="541"/>
      <c r="H806" s="541"/>
      <c r="I806" s="541"/>
      <c r="J806" s="541"/>
      <c r="K806" s="542"/>
      <c r="L806" s="541"/>
      <c r="M806" s="541"/>
      <c r="N806" s="546"/>
      <c r="R806" s="546"/>
    </row>
    <row r="807" spans="1:18" ht="15">
      <c r="A807" s="183" t="s">
        <v>1849</v>
      </c>
      <c r="B807" s="183"/>
      <c r="C807" s="183"/>
      <c r="D807" s="183"/>
      <c r="E807" s="183"/>
      <c r="F807" s="395"/>
      <c r="G807" s="183"/>
      <c r="H807" s="183"/>
      <c r="I807" s="183"/>
      <c r="J807" s="183"/>
      <c r="K807" s="392"/>
      <c r="L807" s="183"/>
      <c r="M807" s="393"/>
      <c r="N807" s="388"/>
      <c r="R807" s="388"/>
    </row>
    <row r="808" spans="1:18" ht="15">
      <c r="A808" s="464"/>
      <c r="B808" s="464"/>
      <c r="C808" s="464"/>
      <c r="D808" s="464"/>
      <c r="E808" s="862"/>
      <c r="F808" s="862"/>
      <c r="G808" s="862"/>
      <c r="H808" s="862"/>
      <c r="I808" s="862"/>
      <c r="J808" s="862"/>
      <c r="K808" s="862"/>
      <c r="L808" s="862"/>
      <c r="M808" s="862"/>
      <c r="N808" s="388"/>
      <c r="R808" s="388"/>
    </row>
    <row r="809" spans="1:18" ht="15">
      <c r="A809" s="464" t="s">
        <v>1849</v>
      </c>
      <c r="B809" s="464" t="s">
        <v>1849</v>
      </c>
      <c r="C809" s="464" t="s">
        <v>1849</v>
      </c>
      <c r="D809" s="464" t="s">
        <v>1849</v>
      </c>
      <c r="E809" s="862" t="s">
        <v>2019</v>
      </c>
      <c r="F809" s="862"/>
      <c r="G809" s="862"/>
      <c r="H809" s="862"/>
      <c r="I809" s="862"/>
      <c r="J809" s="862"/>
      <c r="K809" s="862"/>
      <c r="L809" s="862"/>
      <c r="M809" s="862"/>
      <c r="N809" s="388"/>
      <c r="R809" s="388"/>
    </row>
    <row r="810" spans="1:18" ht="15">
      <c r="A810" s="464" t="s">
        <v>1849</v>
      </c>
      <c r="B810" s="464" t="s">
        <v>1849</v>
      </c>
      <c r="C810" s="464" t="s">
        <v>1849</v>
      </c>
      <c r="D810" s="464" t="s">
        <v>1849</v>
      </c>
      <c r="E810" s="547" t="s">
        <v>1988</v>
      </c>
      <c r="F810" s="204" t="s">
        <v>1849</v>
      </c>
      <c r="G810" s="547" t="s">
        <v>1849</v>
      </c>
      <c r="H810" s="547" t="s">
        <v>1849</v>
      </c>
      <c r="I810" s="547" t="s">
        <v>1849</v>
      </c>
      <c r="J810" s="547" t="s">
        <v>1849</v>
      </c>
      <c r="K810" s="547" t="s">
        <v>1849</v>
      </c>
      <c r="L810" s="204" t="s">
        <v>1849</v>
      </c>
      <c r="M810" s="204" t="s">
        <v>1849</v>
      </c>
      <c r="N810" s="388"/>
      <c r="R810" s="388"/>
    </row>
    <row r="811" spans="1:18" ht="15">
      <c r="A811" s="439" t="s">
        <v>1849</v>
      </c>
      <c r="B811" s="439" t="s">
        <v>1849</v>
      </c>
      <c r="C811" s="439" t="s">
        <v>1849</v>
      </c>
      <c r="D811" s="550" t="s">
        <v>1849</v>
      </c>
      <c r="E811" s="551" t="s">
        <v>1989</v>
      </c>
      <c r="F811" s="444" t="s">
        <v>1849</v>
      </c>
      <c r="G811" s="551" t="s">
        <v>1990</v>
      </c>
      <c r="H811" s="444" t="s">
        <v>1849</v>
      </c>
      <c r="I811" s="551" t="s">
        <v>1991</v>
      </c>
      <c r="J811" s="393" t="s">
        <v>1849</v>
      </c>
      <c r="K811" s="551" t="s">
        <v>1992</v>
      </c>
      <c r="L811" s="393" t="s">
        <v>1849</v>
      </c>
      <c r="M811" s="609" t="s">
        <v>1849</v>
      </c>
      <c r="N811" s="388"/>
      <c r="R811" s="388"/>
    </row>
    <row r="812" spans="1:18" ht="15">
      <c r="A812" s="439" t="s">
        <v>1879</v>
      </c>
      <c r="B812" s="439" t="s">
        <v>1849</v>
      </c>
      <c r="C812" s="439" t="s">
        <v>1969</v>
      </c>
      <c r="D812" s="550" t="s">
        <v>1849</v>
      </c>
      <c r="E812" s="551" t="s">
        <v>1993</v>
      </c>
      <c r="F812" s="444" t="s">
        <v>1849</v>
      </c>
      <c r="G812" s="551" t="s">
        <v>1993</v>
      </c>
      <c r="H812" s="444" t="s">
        <v>1849</v>
      </c>
      <c r="I812" s="551" t="s">
        <v>1993</v>
      </c>
      <c r="J812" s="393" t="s">
        <v>1849</v>
      </c>
      <c r="K812" s="551" t="s">
        <v>1993</v>
      </c>
      <c r="L812" s="393" t="s">
        <v>1849</v>
      </c>
      <c r="M812" s="552" t="s">
        <v>264</v>
      </c>
      <c r="N812" s="388"/>
      <c r="R812" s="388"/>
    </row>
    <row r="813" spans="1:18" ht="15">
      <c r="A813" s="555" t="s">
        <v>818</v>
      </c>
      <c r="B813" s="439" t="s">
        <v>1849</v>
      </c>
      <c r="C813" s="525" t="s">
        <v>1971</v>
      </c>
      <c r="D813" s="550" t="s">
        <v>1849</v>
      </c>
      <c r="E813" s="603">
        <v>2.7535727964747</v>
      </c>
      <c r="F813" s="558" t="s">
        <v>1849</v>
      </c>
      <c r="G813" s="603">
        <v>0.000775401168302701</v>
      </c>
      <c r="H813" s="558" t="s">
        <v>1849</v>
      </c>
      <c r="I813" s="603">
        <v>0.000659982638099977</v>
      </c>
      <c r="J813" s="558" t="s">
        <v>1849</v>
      </c>
      <c r="K813" s="603">
        <v>0.000776422683454331</v>
      </c>
      <c r="L813" s="558" t="s">
        <v>1849</v>
      </c>
      <c r="M813" s="603">
        <v>2.75578460296456</v>
      </c>
      <c r="N813" s="388"/>
      <c r="R813" s="388"/>
    </row>
    <row r="814" spans="1:18" ht="15">
      <c r="A814" s="324" t="s">
        <v>1849</v>
      </c>
      <c r="B814" s="555" t="s">
        <v>1849</v>
      </c>
      <c r="C814" s="525" t="s">
        <v>1972</v>
      </c>
      <c r="D814" s="556" t="s">
        <v>1849</v>
      </c>
      <c r="E814" s="603">
        <v>1.90365989482071</v>
      </c>
      <c r="F814" s="558" t="s">
        <v>1849</v>
      </c>
      <c r="G814" s="603">
        <v>0.00164553665351114</v>
      </c>
      <c r="H814" s="558" t="s">
        <v>1849</v>
      </c>
      <c r="I814" s="603">
        <v>0.000277931489422494</v>
      </c>
      <c r="J814" s="558" t="s">
        <v>1849</v>
      </c>
      <c r="K814" s="603">
        <v>0.000305211936905184</v>
      </c>
      <c r="L814" s="558" t="s">
        <v>1849</v>
      </c>
      <c r="M814" s="603">
        <v>1.90588857490055</v>
      </c>
      <c r="N814" s="388"/>
      <c r="R814" s="388"/>
    </row>
    <row r="815" spans="1:18" ht="15">
      <c r="A815" s="543" t="s">
        <v>1849</v>
      </c>
      <c r="B815" s="543" t="s">
        <v>1849</v>
      </c>
      <c r="C815" s="525" t="s">
        <v>1973</v>
      </c>
      <c r="D815" s="556" t="s">
        <v>1849</v>
      </c>
      <c r="E815" s="603">
        <v>2.73361787627248</v>
      </c>
      <c r="F815" s="558" t="s">
        <v>1849</v>
      </c>
      <c r="G815" s="603">
        <v>0.000794042062684866</v>
      </c>
      <c r="H815" s="558" t="s">
        <v>1849</v>
      </c>
      <c r="I815" s="603">
        <v>0.000919357439807284</v>
      </c>
      <c r="J815" s="558" t="s">
        <v>1849</v>
      </c>
      <c r="K815" s="603">
        <v>0.000577206482808392</v>
      </c>
      <c r="L815" s="558" t="s">
        <v>1849</v>
      </c>
      <c r="M815" s="603">
        <v>2.73590848225778</v>
      </c>
      <c r="N815" s="388"/>
      <c r="R815" s="388"/>
    </row>
    <row r="816" spans="1:18" ht="15">
      <c r="A816" s="543" t="s">
        <v>1849</v>
      </c>
      <c r="B816" s="543" t="s">
        <v>1849</v>
      </c>
      <c r="C816" s="525" t="s">
        <v>1974</v>
      </c>
      <c r="D816" s="556" t="s">
        <v>1849</v>
      </c>
      <c r="E816" s="603">
        <v>3.53793563761377</v>
      </c>
      <c r="F816" s="558" t="s">
        <v>1849</v>
      </c>
      <c r="G816" s="603">
        <v>0.00376518410741415</v>
      </c>
      <c r="H816" s="558" t="s">
        <v>1849</v>
      </c>
      <c r="I816" s="603">
        <v>0.000151336086076252</v>
      </c>
      <c r="J816" s="558" t="s">
        <v>1849</v>
      </c>
      <c r="K816" s="603">
        <v>0.000947615227895742</v>
      </c>
      <c r="L816" s="558" t="s">
        <v>1849</v>
      </c>
      <c r="M816" s="603">
        <v>3.54279977303516</v>
      </c>
      <c r="N816" s="388"/>
      <c r="R816" s="388"/>
    </row>
    <row r="817" spans="1:18" ht="15">
      <c r="A817" s="543" t="s">
        <v>1849</v>
      </c>
      <c r="B817" s="543" t="s">
        <v>1849</v>
      </c>
      <c r="C817" s="525" t="s">
        <v>1975</v>
      </c>
      <c r="D817" s="556" t="s">
        <v>1849</v>
      </c>
      <c r="E817" s="603">
        <v>4.36870177239998</v>
      </c>
      <c r="F817" s="558" t="s">
        <v>1849</v>
      </c>
      <c r="G817" s="603">
        <v>0.00111241473766699</v>
      </c>
      <c r="H817" s="558" t="s">
        <v>1849</v>
      </c>
      <c r="I817" s="603">
        <v>0</v>
      </c>
      <c r="J817" s="558" t="s">
        <v>1849</v>
      </c>
      <c r="K817" s="603">
        <v>0.000562840723558985</v>
      </c>
      <c r="L817" s="558" t="s">
        <v>1849</v>
      </c>
      <c r="M817" s="603">
        <v>4.37037702786121</v>
      </c>
      <c r="N817" s="388"/>
      <c r="R817" s="388"/>
    </row>
    <row r="818" spans="1:18" ht="15">
      <c r="A818" s="543" t="s">
        <v>1849</v>
      </c>
      <c r="B818" s="543" t="s">
        <v>1849</v>
      </c>
      <c r="C818" s="525" t="s">
        <v>1976</v>
      </c>
      <c r="D818" s="556" t="s">
        <v>1849</v>
      </c>
      <c r="E818" s="603">
        <v>4.91853409718189</v>
      </c>
      <c r="F818" s="558" t="s">
        <v>1849</v>
      </c>
      <c r="G818" s="603">
        <v>0.00401581784963749</v>
      </c>
      <c r="H818" s="558" t="s">
        <v>1849</v>
      </c>
      <c r="I818" s="603">
        <v>0.00130890415326923</v>
      </c>
      <c r="J818" s="558" t="s">
        <v>1849</v>
      </c>
      <c r="K818" s="603">
        <v>0.000401918862893491</v>
      </c>
      <c r="L818" s="558" t="s">
        <v>1849</v>
      </c>
      <c r="M818" s="603">
        <v>4.92426073804769</v>
      </c>
      <c r="N818" s="388"/>
      <c r="R818" s="388"/>
    </row>
    <row r="819" spans="1:18" ht="15">
      <c r="A819" s="543" t="s">
        <v>1849</v>
      </c>
      <c r="B819" s="543" t="s">
        <v>1849</v>
      </c>
      <c r="C819" s="525" t="s">
        <v>1977</v>
      </c>
      <c r="D819" s="556" t="s">
        <v>1849</v>
      </c>
      <c r="E819" s="603">
        <v>4.80325748023735</v>
      </c>
      <c r="F819" s="558" t="s">
        <v>1849</v>
      </c>
      <c r="G819" s="603">
        <v>0.00256219815575737</v>
      </c>
      <c r="H819" s="558" t="s">
        <v>1849</v>
      </c>
      <c r="I819" s="603">
        <v>0.00171819296700989</v>
      </c>
      <c r="J819" s="558" t="s">
        <v>1849</v>
      </c>
      <c r="K819" s="603">
        <v>0.0015654604933196</v>
      </c>
      <c r="L819" s="558" t="s">
        <v>1849</v>
      </c>
      <c r="M819" s="603">
        <v>4.80910333185343</v>
      </c>
      <c r="N819" s="388"/>
      <c r="R819" s="388"/>
    </row>
    <row r="820" spans="1:18" ht="15">
      <c r="A820" s="543" t="s">
        <v>1849</v>
      </c>
      <c r="B820" s="543" t="s">
        <v>1849</v>
      </c>
      <c r="C820" s="525" t="s">
        <v>1978</v>
      </c>
      <c r="D820" s="556" t="s">
        <v>1849</v>
      </c>
      <c r="E820" s="603">
        <v>4.51375275320583</v>
      </c>
      <c r="F820" s="558" t="s">
        <v>1849</v>
      </c>
      <c r="G820" s="603">
        <v>0.00240272420835799</v>
      </c>
      <c r="H820" s="558" t="s">
        <v>1849</v>
      </c>
      <c r="I820" s="603">
        <v>0.000487834738462826</v>
      </c>
      <c r="J820" s="558" t="s">
        <v>1849</v>
      </c>
      <c r="K820" s="603">
        <v>0.000339749148571991</v>
      </c>
      <c r="L820" s="558" t="s">
        <v>1849</v>
      </c>
      <c r="M820" s="603">
        <v>4.51698306130122</v>
      </c>
      <c r="N820" s="388"/>
      <c r="R820" s="388"/>
    </row>
    <row r="821" spans="1:18" ht="15">
      <c r="A821" s="543" t="s">
        <v>1849</v>
      </c>
      <c r="B821" s="543" t="s">
        <v>1849</v>
      </c>
      <c r="C821" s="525" t="s">
        <v>1979</v>
      </c>
      <c r="D821" s="556" t="s">
        <v>1849</v>
      </c>
      <c r="E821" s="603">
        <v>3.7140668942793</v>
      </c>
      <c r="F821" s="558" t="s">
        <v>1849</v>
      </c>
      <c r="G821" s="603">
        <v>0.000879187583068554</v>
      </c>
      <c r="H821" s="558" t="s">
        <v>1849</v>
      </c>
      <c r="I821" s="603">
        <v>0</v>
      </c>
      <c r="J821" s="558" t="s">
        <v>1849</v>
      </c>
      <c r="K821" s="603">
        <v>0.00397653533762919</v>
      </c>
      <c r="L821" s="558" t="s">
        <v>1849</v>
      </c>
      <c r="M821" s="603">
        <v>3.7189226172</v>
      </c>
      <c r="N821" s="388"/>
      <c r="R821" s="388"/>
    </row>
    <row r="822" spans="1:18" ht="15">
      <c r="A822" s="543" t="s">
        <v>1849</v>
      </c>
      <c r="B822" s="543" t="s">
        <v>1849</v>
      </c>
      <c r="C822" s="525" t="s">
        <v>1980</v>
      </c>
      <c r="D822" s="556" t="s">
        <v>1849</v>
      </c>
      <c r="E822" s="603">
        <v>4.03358733232808</v>
      </c>
      <c r="F822" s="558" t="s">
        <v>1849</v>
      </c>
      <c r="G822" s="603">
        <v>0.000749063733627264</v>
      </c>
      <c r="H822" s="558" t="s">
        <v>1849</v>
      </c>
      <c r="I822" s="603">
        <v>0</v>
      </c>
      <c r="J822" s="558" t="s">
        <v>1849</v>
      </c>
      <c r="K822" s="603">
        <v>0.000658383696102124</v>
      </c>
      <c r="L822" s="558" t="s">
        <v>1849</v>
      </c>
      <c r="M822" s="603">
        <v>4.03499477975781</v>
      </c>
      <c r="N822" s="388"/>
      <c r="R822" s="388"/>
    </row>
    <row r="823" spans="1:18" ht="15">
      <c r="A823" s="543" t="s">
        <v>1849</v>
      </c>
      <c r="B823" s="543" t="s">
        <v>1849</v>
      </c>
      <c r="C823" s="525" t="s">
        <v>1981</v>
      </c>
      <c r="D823" s="556" t="s">
        <v>1849</v>
      </c>
      <c r="E823" s="603">
        <v>3.23225986531162</v>
      </c>
      <c r="F823" s="558" t="s">
        <v>1849</v>
      </c>
      <c r="G823" s="603">
        <v>0.00266253944828332</v>
      </c>
      <c r="H823" s="558" t="s">
        <v>1849</v>
      </c>
      <c r="I823" s="603">
        <v>0</v>
      </c>
      <c r="J823" s="558" t="s">
        <v>1849</v>
      </c>
      <c r="K823" s="603">
        <v>0.00053499609140754</v>
      </c>
      <c r="L823" s="558" t="s">
        <v>1849</v>
      </c>
      <c r="M823" s="603">
        <v>3.23545740085131</v>
      </c>
      <c r="N823" s="388"/>
      <c r="R823" s="388"/>
    </row>
    <row r="824" spans="1:18" ht="15">
      <c r="A824" s="543" t="s">
        <v>1849</v>
      </c>
      <c r="B824" s="543" t="s">
        <v>1849</v>
      </c>
      <c r="C824" s="525" t="s">
        <v>1982</v>
      </c>
      <c r="D824" s="556" t="s">
        <v>1849</v>
      </c>
      <c r="E824" s="603">
        <v>3.37379367288437</v>
      </c>
      <c r="F824" s="558" t="s">
        <v>1849</v>
      </c>
      <c r="G824" s="603">
        <v>0.000777345238795111</v>
      </c>
      <c r="H824" s="558" t="s">
        <v>1849</v>
      </c>
      <c r="I824" s="603">
        <v>0</v>
      </c>
      <c r="J824" s="558" t="s">
        <v>1849</v>
      </c>
      <c r="K824" s="603">
        <v>0.000579845665754988</v>
      </c>
      <c r="L824" s="558" t="s">
        <v>1849</v>
      </c>
      <c r="M824" s="603">
        <v>3.37515086378892</v>
      </c>
      <c r="N824" s="388"/>
      <c r="R824" s="388"/>
    </row>
    <row r="825" spans="1:18" ht="15">
      <c r="A825" s="561" t="s">
        <v>1849</v>
      </c>
      <c r="B825" s="561" t="s">
        <v>1849</v>
      </c>
      <c r="C825" s="525" t="s">
        <v>1983</v>
      </c>
      <c r="D825" s="556" t="s">
        <v>1849</v>
      </c>
      <c r="E825" s="603">
        <v>3.55455516889997</v>
      </c>
      <c r="F825" s="558" t="s">
        <v>1849</v>
      </c>
      <c r="G825" s="603">
        <v>0.0020343839253455</v>
      </c>
      <c r="H825" s="558" t="s">
        <v>1849</v>
      </c>
      <c r="I825" s="603">
        <v>0</v>
      </c>
      <c r="J825" s="558" t="s">
        <v>1849</v>
      </c>
      <c r="K825" s="603">
        <v>0.000101164242924159</v>
      </c>
      <c r="L825" s="558" t="s">
        <v>1849</v>
      </c>
      <c r="M825" s="603">
        <v>3.55669071706824</v>
      </c>
      <c r="N825" s="388"/>
      <c r="R825" s="388"/>
    </row>
    <row r="826" spans="1:18" ht="15">
      <c r="A826" s="203" t="s">
        <v>1849</v>
      </c>
      <c r="B826" s="203" t="s">
        <v>1849</v>
      </c>
      <c r="C826" s="525" t="s">
        <v>1984</v>
      </c>
      <c r="D826" s="556" t="s">
        <v>1849</v>
      </c>
      <c r="E826" s="603">
        <v>0.0853954873652985</v>
      </c>
      <c r="F826" s="558" t="s">
        <v>1849</v>
      </c>
      <c r="G826" s="603">
        <v>0</v>
      </c>
      <c r="H826" s="558" t="s">
        <v>1849</v>
      </c>
      <c r="I826" s="603">
        <v>0</v>
      </c>
      <c r="J826" s="558" t="s">
        <v>1849</v>
      </c>
      <c r="K826" s="603">
        <v>0.000652307251336354</v>
      </c>
      <c r="L826" s="558" t="s">
        <v>1849</v>
      </c>
      <c r="M826" s="603">
        <v>0.0860477946166349</v>
      </c>
      <c r="N826" s="388"/>
      <c r="R826" s="388"/>
    </row>
    <row r="827" spans="1:18" ht="15">
      <c r="A827" s="562" t="s">
        <v>2009</v>
      </c>
      <c r="B827" s="562" t="s">
        <v>1849</v>
      </c>
      <c r="C827" s="562" t="s">
        <v>1849</v>
      </c>
      <c r="D827" s="562" t="s">
        <v>1849</v>
      </c>
      <c r="E827" s="605">
        <v>47.5266907292754</v>
      </c>
      <c r="F827" s="564" t="s">
        <v>1849</v>
      </c>
      <c r="G827" s="605">
        <v>0.0241758388724524</v>
      </c>
      <c r="H827" s="565" t="s">
        <v>1849</v>
      </c>
      <c r="I827" s="605">
        <v>0.00552353951214795</v>
      </c>
      <c r="J827" s="565" t="s">
        <v>1849</v>
      </c>
      <c r="K827" s="605">
        <v>0.0119796578445621</v>
      </c>
      <c r="L827" s="564" t="s">
        <v>1849</v>
      </c>
      <c r="M827" s="605">
        <v>47.5683697655045</v>
      </c>
      <c r="N827" s="388"/>
      <c r="R827" s="388"/>
    </row>
    <row r="828" spans="1:18" ht="15">
      <c r="A828" s="562"/>
      <c r="B828" s="562"/>
      <c r="C828" s="562"/>
      <c r="D828" s="562"/>
      <c r="E828" s="568"/>
      <c r="F828" s="568"/>
      <c r="G828" s="568"/>
      <c r="H828" s="568"/>
      <c r="I828" s="568"/>
      <c r="J828" s="568"/>
      <c r="K828" s="568"/>
      <c r="L828" s="568"/>
      <c r="M828" s="568"/>
      <c r="N828" s="388"/>
      <c r="R828" s="388"/>
    </row>
    <row r="829" spans="1:18" ht="12.75" customHeight="1">
      <c r="A829" s="464" t="s">
        <v>1849</v>
      </c>
      <c r="B829" s="464" t="s">
        <v>1849</v>
      </c>
      <c r="C829" s="464" t="s">
        <v>1849</v>
      </c>
      <c r="D829" s="464" t="s">
        <v>1849</v>
      </c>
      <c r="E829" s="860" t="s">
        <v>2019</v>
      </c>
      <c r="F829" s="861"/>
      <c r="G829" s="861"/>
      <c r="H829" s="861"/>
      <c r="I829" s="861"/>
      <c r="J829" s="861"/>
      <c r="K829" s="861"/>
      <c r="L829" s="861"/>
      <c r="M829" s="861"/>
      <c r="N829" s="388"/>
      <c r="R829" s="388"/>
    </row>
    <row r="830" spans="1:18" ht="15">
      <c r="A830" s="464" t="s">
        <v>1849</v>
      </c>
      <c r="B830" s="464" t="s">
        <v>1849</v>
      </c>
      <c r="C830" s="464" t="s">
        <v>1849</v>
      </c>
      <c r="D830" s="464" t="s">
        <v>1849</v>
      </c>
      <c r="E830" s="569" t="s">
        <v>1988</v>
      </c>
      <c r="F830" s="569" t="s">
        <v>1849</v>
      </c>
      <c r="G830" s="569" t="s">
        <v>1849</v>
      </c>
      <c r="H830" s="569" t="s">
        <v>1849</v>
      </c>
      <c r="I830" s="569" t="s">
        <v>1849</v>
      </c>
      <c r="J830" s="569" t="s">
        <v>1849</v>
      </c>
      <c r="K830" s="569" t="s">
        <v>1849</v>
      </c>
      <c r="L830" s="569" t="s">
        <v>1849</v>
      </c>
      <c r="M830" s="569" t="s">
        <v>1849</v>
      </c>
      <c r="N830" s="388"/>
      <c r="R830" s="388"/>
    </row>
    <row r="831" spans="1:18" ht="15">
      <c r="A831" s="464" t="s">
        <v>1849</v>
      </c>
      <c r="B831" s="464" t="s">
        <v>1849</v>
      </c>
      <c r="C831" s="464" t="s">
        <v>1849</v>
      </c>
      <c r="D831" s="464" t="s">
        <v>1849</v>
      </c>
      <c r="E831" s="569" t="s">
        <v>1989</v>
      </c>
      <c r="F831" s="569" t="s">
        <v>1849</v>
      </c>
      <c r="G831" s="569" t="s">
        <v>1990</v>
      </c>
      <c r="H831" s="569" t="s">
        <v>1849</v>
      </c>
      <c r="I831" s="569" t="s">
        <v>1991</v>
      </c>
      <c r="J831" s="569" t="s">
        <v>1849</v>
      </c>
      <c r="K831" s="569" t="s">
        <v>1992</v>
      </c>
      <c r="L831" s="569" t="s">
        <v>1849</v>
      </c>
      <c r="M831" s="569" t="s">
        <v>1849</v>
      </c>
      <c r="N831" s="388"/>
      <c r="R831" s="388"/>
    </row>
    <row r="832" spans="1:18" ht="15">
      <c r="A832" s="439" t="s">
        <v>1879</v>
      </c>
      <c r="B832" s="439" t="s">
        <v>1849</v>
      </c>
      <c r="C832" s="439" t="s">
        <v>1969</v>
      </c>
      <c r="D832" s="550" t="s">
        <v>1849</v>
      </c>
      <c r="E832" s="570" t="s">
        <v>1993</v>
      </c>
      <c r="F832" s="570" t="s">
        <v>1849</v>
      </c>
      <c r="G832" s="570" t="s">
        <v>1993</v>
      </c>
      <c r="H832" s="570" t="s">
        <v>1849</v>
      </c>
      <c r="I832" s="570" t="s">
        <v>1993</v>
      </c>
      <c r="J832" s="570" t="s">
        <v>1849</v>
      </c>
      <c r="K832" s="570" t="s">
        <v>1993</v>
      </c>
      <c r="L832" s="570" t="s">
        <v>1849</v>
      </c>
      <c r="M832" s="571" t="s">
        <v>264</v>
      </c>
      <c r="N832" s="388"/>
      <c r="R832" s="388"/>
    </row>
    <row r="833" spans="1:18" ht="15">
      <c r="A833" s="555" t="s">
        <v>2011</v>
      </c>
      <c r="B833" s="439" t="s">
        <v>1849</v>
      </c>
      <c r="C833" s="525" t="s">
        <v>1971</v>
      </c>
      <c r="D833" s="550" t="s">
        <v>1849</v>
      </c>
      <c r="E833" s="603">
        <v>0.00900251697459957</v>
      </c>
      <c r="F833" s="558" t="s">
        <v>1849</v>
      </c>
      <c r="G833" s="603">
        <v>0</v>
      </c>
      <c r="H833" s="558" t="s">
        <v>1849</v>
      </c>
      <c r="I833" s="603">
        <v>0</v>
      </c>
      <c r="J833" s="558" t="s">
        <v>1849</v>
      </c>
      <c r="K833" s="603">
        <v>0</v>
      </c>
      <c r="L833" s="558" t="s">
        <v>1849</v>
      </c>
      <c r="M833" s="603">
        <v>0.00900251697459957</v>
      </c>
      <c r="N833" s="388"/>
      <c r="R833" s="388"/>
    </row>
    <row r="834" spans="1:18" ht="15">
      <c r="A834" s="555" t="s">
        <v>2012</v>
      </c>
      <c r="B834" s="555" t="s">
        <v>1849</v>
      </c>
      <c r="C834" s="525" t="s">
        <v>1972</v>
      </c>
      <c r="D834" s="525" t="s">
        <v>1849</v>
      </c>
      <c r="E834" s="603">
        <v>0.00622107808604016</v>
      </c>
      <c r="F834" s="558" t="s">
        <v>1849</v>
      </c>
      <c r="G834" s="603">
        <v>0</v>
      </c>
      <c r="H834" s="558" t="s">
        <v>1849</v>
      </c>
      <c r="I834" s="603">
        <v>0</v>
      </c>
      <c r="J834" s="558" t="s">
        <v>1849</v>
      </c>
      <c r="K834" s="603">
        <v>0</v>
      </c>
      <c r="L834" s="558" t="s">
        <v>1849</v>
      </c>
      <c r="M834" s="603">
        <v>0.00622107808604016</v>
      </c>
      <c r="N834" s="388"/>
      <c r="R834" s="388"/>
    </row>
    <row r="835" spans="1:18" ht="15">
      <c r="A835" s="324" t="s">
        <v>1849</v>
      </c>
      <c r="B835" s="543" t="s">
        <v>1849</v>
      </c>
      <c r="C835" s="525" t="s">
        <v>1973</v>
      </c>
      <c r="D835" s="556" t="s">
        <v>1849</v>
      </c>
      <c r="E835" s="603">
        <v>0.00704477289834687</v>
      </c>
      <c r="F835" s="558" t="s">
        <v>1849</v>
      </c>
      <c r="G835" s="603">
        <v>0</v>
      </c>
      <c r="H835" s="558" t="s">
        <v>1849</v>
      </c>
      <c r="I835" s="603">
        <v>0</v>
      </c>
      <c r="J835" s="558" t="s">
        <v>1849</v>
      </c>
      <c r="K835" s="603">
        <v>0</v>
      </c>
      <c r="L835" s="558" t="s">
        <v>1849</v>
      </c>
      <c r="M835" s="603">
        <v>0.00704477289834687</v>
      </c>
      <c r="N835" s="388"/>
      <c r="R835" s="388"/>
    </row>
    <row r="836" spans="1:18" ht="15">
      <c r="A836" s="543" t="s">
        <v>1849</v>
      </c>
      <c r="B836" s="543" t="s">
        <v>1849</v>
      </c>
      <c r="C836" s="525" t="s">
        <v>1974</v>
      </c>
      <c r="D836" s="556" t="s">
        <v>1849</v>
      </c>
      <c r="E836" s="603">
        <v>0.009912505913391</v>
      </c>
      <c r="F836" s="558" t="s">
        <v>1849</v>
      </c>
      <c r="G836" s="603">
        <v>0</v>
      </c>
      <c r="H836" s="558" t="s">
        <v>1849</v>
      </c>
      <c r="I836" s="603">
        <v>0</v>
      </c>
      <c r="J836" s="558" t="s">
        <v>1849</v>
      </c>
      <c r="K836" s="603">
        <v>0</v>
      </c>
      <c r="L836" s="558" t="s">
        <v>1849</v>
      </c>
      <c r="M836" s="603">
        <v>0.009912505913391</v>
      </c>
      <c r="N836" s="388"/>
      <c r="R836" s="388"/>
    </row>
    <row r="837" spans="1:18" ht="15">
      <c r="A837" s="543" t="s">
        <v>1849</v>
      </c>
      <c r="B837" s="543" t="s">
        <v>1849</v>
      </c>
      <c r="C837" s="525" t="s">
        <v>1975</v>
      </c>
      <c r="D837" s="556" t="s">
        <v>1849</v>
      </c>
      <c r="E837" s="603">
        <v>0.0101335594323799</v>
      </c>
      <c r="F837" s="558" t="s">
        <v>1849</v>
      </c>
      <c r="G837" s="603">
        <v>0</v>
      </c>
      <c r="H837" s="558" t="s">
        <v>1849</v>
      </c>
      <c r="I837" s="603">
        <v>0</v>
      </c>
      <c r="J837" s="558" t="s">
        <v>1849</v>
      </c>
      <c r="K837" s="603">
        <v>0</v>
      </c>
      <c r="L837" s="558" t="s">
        <v>1849</v>
      </c>
      <c r="M837" s="603">
        <v>0.0101335594323799</v>
      </c>
      <c r="N837" s="388"/>
      <c r="R837" s="388"/>
    </row>
    <row r="838" spans="1:18" ht="15">
      <c r="A838" s="543" t="s">
        <v>1849</v>
      </c>
      <c r="B838" s="543" t="s">
        <v>1849</v>
      </c>
      <c r="C838" s="525" t="s">
        <v>1976</v>
      </c>
      <c r="D838" s="556" t="s">
        <v>1849</v>
      </c>
      <c r="E838" s="603">
        <v>0.0220657436462891</v>
      </c>
      <c r="F838" s="558" t="s">
        <v>1849</v>
      </c>
      <c r="G838" s="603">
        <v>0.00015156447968328</v>
      </c>
      <c r="H838" s="558" t="s">
        <v>1849</v>
      </c>
      <c r="I838" s="603">
        <v>0</v>
      </c>
      <c r="J838" s="558" t="s">
        <v>1849</v>
      </c>
      <c r="K838" s="603">
        <v>0</v>
      </c>
      <c r="L838" s="558" t="s">
        <v>1849</v>
      </c>
      <c r="M838" s="603">
        <v>0.0222173081259723</v>
      </c>
      <c r="N838" s="388"/>
      <c r="R838" s="388"/>
    </row>
    <row r="839" spans="1:18" ht="15">
      <c r="A839" s="543" t="s">
        <v>1849</v>
      </c>
      <c r="B839" s="543" t="s">
        <v>1849</v>
      </c>
      <c r="C839" s="525" t="s">
        <v>1977</v>
      </c>
      <c r="D839" s="556" t="s">
        <v>1849</v>
      </c>
      <c r="E839" s="603">
        <v>0.0265078284279653</v>
      </c>
      <c r="F839" s="558" t="s">
        <v>1849</v>
      </c>
      <c r="G839" s="603">
        <v>0</v>
      </c>
      <c r="H839" s="558" t="s">
        <v>1849</v>
      </c>
      <c r="I839" s="603">
        <v>0</v>
      </c>
      <c r="J839" s="558" t="s">
        <v>1849</v>
      </c>
      <c r="K839" s="603">
        <v>0</v>
      </c>
      <c r="L839" s="558" t="s">
        <v>1849</v>
      </c>
      <c r="M839" s="603">
        <v>0.0265078284279653</v>
      </c>
      <c r="N839" s="388"/>
      <c r="R839" s="388"/>
    </row>
    <row r="840" spans="1:18" ht="15">
      <c r="A840" s="543" t="s">
        <v>1849</v>
      </c>
      <c r="B840" s="543" t="s">
        <v>1849</v>
      </c>
      <c r="C840" s="525" t="s">
        <v>1978</v>
      </c>
      <c r="D840" s="556" t="s">
        <v>1849</v>
      </c>
      <c r="E840" s="603">
        <v>0.0258407089692502</v>
      </c>
      <c r="F840" s="558" t="s">
        <v>1849</v>
      </c>
      <c r="G840" s="603">
        <v>6.55719862332856E-05</v>
      </c>
      <c r="H840" s="558" t="s">
        <v>1849</v>
      </c>
      <c r="I840" s="603">
        <v>0</v>
      </c>
      <c r="J840" s="558" t="s">
        <v>1849</v>
      </c>
      <c r="K840" s="603">
        <v>0</v>
      </c>
      <c r="L840" s="558" t="s">
        <v>1849</v>
      </c>
      <c r="M840" s="603">
        <v>0.0259062809554835</v>
      </c>
      <c r="N840" s="388"/>
      <c r="R840" s="388"/>
    </row>
    <row r="841" spans="1:18" ht="15">
      <c r="A841" s="543" t="s">
        <v>1849</v>
      </c>
      <c r="B841" s="543" t="s">
        <v>1849</v>
      </c>
      <c r="C841" s="525" t="s">
        <v>1979</v>
      </c>
      <c r="D841" s="556" t="s">
        <v>1849</v>
      </c>
      <c r="E841" s="603">
        <v>0.0216297080108634</v>
      </c>
      <c r="F841" s="558" t="s">
        <v>1849</v>
      </c>
      <c r="G841" s="603">
        <v>0</v>
      </c>
      <c r="H841" s="558" t="s">
        <v>1849</v>
      </c>
      <c r="I841" s="603">
        <v>0</v>
      </c>
      <c r="J841" s="558" t="s">
        <v>1849</v>
      </c>
      <c r="K841" s="603">
        <v>0</v>
      </c>
      <c r="L841" s="558" t="s">
        <v>1849</v>
      </c>
      <c r="M841" s="603">
        <v>0.0216297080108634</v>
      </c>
      <c r="N841" s="388"/>
      <c r="R841" s="388"/>
    </row>
    <row r="842" spans="1:18" ht="15">
      <c r="A842" s="543" t="s">
        <v>1849</v>
      </c>
      <c r="B842" s="543" t="s">
        <v>1849</v>
      </c>
      <c r="C842" s="525" t="s">
        <v>1980</v>
      </c>
      <c r="D842" s="556" t="s">
        <v>1849</v>
      </c>
      <c r="E842" s="603">
        <v>0.0259454550683852</v>
      </c>
      <c r="F842" s="558" t="s">
        <v>1849</v>
      </c>
      <c r="G842" s="603">
        <v>0.000245405679627378</v>
      </c>
      <c r="H842" s="558" t="s">
        <v>1849</v>
      </c>
      <c r="I842" s="603">
        <v>0</v>
      </c>
      <c r="J842" s="558" t="s">
        <v>1849</v>
      </c>
      <c r="K842" s="603">
        <v>0.000115656074493925</v>
      </c>
      <c r="L842" s="558" t="s">
        <v>1849</v>
      </c>
      <c r="M842" s="603">
        <v>0.0263065168225065</v>
      </c>
      <c r="N842" s="388"/>
      <c r="R842" s="388"/>
    </row>
    <row r="843" spans="1:18" ht="15">
      <c r="A843" s="543" t="s">
        <v>1849</v>
      </c>
      <c r="B843" s="543" t="s">
        <v>1849</v>
      </c>
      <c r="C843" s="525" t="s">
        <v>1981</v>
      </c>
      <c r="D843" s="556" t="s">
        <v>1849</v>
      </c>
      <c r="E843" s="603">
        <v>0.0132802080004039</v>
      </c>
      <c r="F843" s="558" t="s">
        <v>1849</v>
      </c>
      <c r="G843" s="603">
        <v>0</v>
      </c>
      <c r="H843" s="558" t="s">
        <v>1849</v>
      </c>
      <c r="I843" s="603">
        <v>0</v>
      </c>
      <c r="J843" s="558" t="s">
        <v>1849</v>
      </c>
      <c r="K843" s="603">
        <v>0</v>
      </c>
      <c r="L843" s="558" t="s">
        <v>1849</v>
      </c>
      <c r="M843" s="603">
        <v>0.0132802080004039</v>
      </c>
      <c r="N843" s="388"/>
      <c r="R843" s="388"/>
    </row>
    <row r="844" spans="1:18" ht="15">
      <c r="A844" s="543" t="s">
        <v>1849</v>
      </c>
      <c r="B844" s="543" t="s">
        <v>1849</v>
      </c>
      <c r="C844" s="525" t="s">
        <v>1982</v>
      </c>
      <c r="D844" s="556" t="s">
        <v>1849</v>
      </c>
      <c r="E844" s="603">
        <v>0.0137169625332717</v>
      </c>
      <c r="F844" s="558" t="s">
        <v>1849</v>
      </c>
      <c r="G844" s="603">
        <v>0</v>
      </c>
      <c r="H844" s="558" t="s">
        <v>1849</v>
      </c>
      <c r="I844" s="603">
        <v>0</v>
      </c>
      <c r="J844" s="558" t="s">
        <v>1849</v>
      </c>
      <c r="K844" s="603">
        <v>0</v>
      </c>
      <c r="L844" s="558" t="s">
        <v>1849</v>
      </c>
      <c r="M844" s="603">
        <v>0.0137169625332717</v>
      </c>
      <c r="N844" s="388"/>
      <c r="R844" s="388"/>
    </row>
    <row r="845" spans="1:18" ht="15">
      <c r="A845" s="561" t="s">
        <v>1849</v>
      </c>
      <c r="B845" s="561" t="s">
        <v>1849</v>
      </c>
      <c r="C845" s="525" t="s">
        <v>1983</v>
      </c>
      <c r="D845" s="556" t="s">
        <v>1849</v>
      </c>
      <c r="E845" s="603">
        <v>0.0203676646640418</v>
      </c>
      <c r="F845" s="558" t="s">
        <v>1849</v>
      </c>
      <c r="G845" s="603">
        <v>0</v>
      </c>
      <c r="H845" s="558" t="s">
        <v>1849</v>
      </c>
      <c r="I845" s="603">
        <v>0</v>
      </c>
      <c r="J845" s="558" t="s">
        <v>1849</v>
      </c>
      <c r="K845" s="603">
        <v>0</v>
      </c>
      <c r="L845" s="558" t="s">
        <v>1849</v>
      </c>
      <c r="M845" s="603">
        <v>0.0203676646640418</v>
      </c>
      <c r="N845" s="388"/>
      <c r="R845" s="388"/>
    </row>
    <row r="846" spans="1:18" ht="15">
      <c r="A846" s="203" t="s">
        <v>1849</v>
      </c>
      <c r="B846" s="203" t="s">
        <v>1849</v>
      </c>
      <c r="C846" s="525" t="s">
        <v>1984</v>
      </c>
      <c r="D846" s="556" t="s">
        <v>1849</v>
      </c>
      <c r="E846" s="603">
        <v>0</v>
      </c>
      <c r="F846" s="558" t="s">
        <v>1849</v>
      </c>
      <c r="G846" s="603">
        <v>0</v>
      </c>
      <c r="H846" s="558" t="s">
        <v>1849</v>
      </c>
      <c r="I846" s="603">
        <v>0</v>
      </c>
      <c r="J846" s="558" t="s">
        <v>1849</v>
      </c>
      <c r="K846" s="603">
        <v>0</v>
      </c>
      <c r="L846" s="558" t="s">
        <v>1849</v>
      </c>
      <c r="M846" s="603">
        <v>0</v>
      </c>
      <c r="N846" s="388"/>
      <c r="R846" s="388"/>
    </row>
    <row r="847" spans="1:18" ht="15">
      <c r="A847" s="562" t="s">
        <v>2013</v>
      </c>
      <c r="B847" s="562"/>
      <c r="C847" s="543"/>
      <c r="D847" s="543" t="s">
        <v>1849</v>
      </c>
      <c r="E847" s="605">
        <v>0.211668712625228</v>
      </c>
      <c r="F847" s="564" t="s">
        <v>1849</v>
      </c>
      <c r="G847" s="605">
        <v>0.000462542145543944</v>
      </c>
      <c r="H847" s="565" t="s">
        <v>1849</v>
      </c>
      <c r="I847" s="605">
        <v>0</v>
      </c>
      <c r="J847" s="565" t="s">
        <v>1849</v>
      </c>
      <c r="K847" s="605">
        <v>0.000115656074493925</v>
      </c>
      <c r="L847" s="564" t="s">
        <v>1849</v>
      </c>
      <c r="M847" s="605">
        <v>0.212246910845266</v>
      </c>
      <c r="N847" s="388"/>
      <c r="R847" s="388"/>
    </row>
    <row r="848" spans="1:18" ht="15">
      <c r="A848" s="562"/>
      <c r="B848" s="562"/>
      <c r="C848" s="543"/>
      <c r="D848" s="543"/>
      <c r="E848" s="568"/>
      <c r="F848" s="568"/>
      <c r="G848" s="568"/>
      <c r="H848" s="568"/>
      <c r="I848" s="568"/>
      <c r="J848" s="568"/>
      <c r="K848" s="568"/>
      <c r="L848" s="568"/>
      <c r="M848" s="568"/>
      <c r="N848" s="388"/>
      <c r="R848" s="388"/>
    </row>
    <row r="849" spans="1:18" ht="12.75" customHeight="1">
      <c r="A849" s="464" t="s">
        <v>1849</v>
      </c>
      <c r="B849" s="464" t="s">
        <v>1849</v>
      </c>
      <c r="C849" s="464" t="s">
        <v>1849</v>
      </c>
      <c r="D849" s="464" t="s">
        <v>1849</v>
      </c>
      <c r="E849" s="860" t="s">
        <v>2019</v>
      </c>
      <c r="F849" s="861"/>
      <c r="G849" s="861"/>
      <c r="H849" s="861"/>
      <c r="I849" s="861"/>
      <c r="J849" s="861"/>
      <c r="K849" s="861"/>
      <c r="L849" s="861"/>
      <c r="M849" s="861"/>
      <c r="N849" s="388"/>
      <c r="R849" s="388"/>
    </row>
    <row r="850" spans="1:18" ht="15">
      <c r="A850" s="464" t="s">
        <v>1849</v>
      </c>
      <c r="B850" s="464" t="s">
        <v>1849</v>
      </c>
      <c r="C850" s="464" t="s">
        <v>1849</v>
      </c>
      <c r="D850" s="464" t="s">
        <v>1849</v>
      </c>
      <c r="E850" s="569" t="s">
        <v>1988</v>
      </c>
      <c r="F850" s="569" t="s">
        <v>1849</v>
      </c>
      <c r="G850" s="569" t="s">
        <v>1849</v>
      </c>
      <c r="H850" s="569" t="s">
        <v>1849</v>
      </c>
      <c r="I850" s="569" t="s">
        <v>1849</v>
      </c>
      <c r="J850" s="569" t="s">
        <v>1849</v>
      </c>
      <c r="K850" s="569" t="s">
        <v>1849</v>
      </c>
      <c r="L850" s="569" t="s">
        <v>1849</v>
      </c>
      <c r="M850" s="569" t="s">
        <v>1849</v>
      </c>
      <c r="N850" s="388"/>
      <c r="R850" s="388"/>
    </row>
    <row r="851" spans="1:18" ht="15">
      <c r="A851" s="464" t="s">
        <v>1849</v>
      </c>
      <c r="B851" s="464" t="s">
        <v>1849</v>
      </c>
      <c r="C851" s="464" t="s">
        <v>1849</v>
      </c>
      <c r="D851" s="464" t="s">
        <v>1849</v>
      </c>
      <c r="E851" s="569" t="s">
        <v>1989</v>
      </c>
      <c r="F851" s="569" t="s">
        <v>1849</v>
      </c>
      <c r="G851" s="569" t="s">
        <v>1990</v>
      </c>
      <c r="H851" s="569" t="s">
        <v>1849</v>
      </c>
      <c r="I851" s="569" t="s">
        <v>1991</v>
      </c>
      <c r="J851" s="569" t="s">
        <v>1849</v>
      </c>
      <c r="K851" s="569" t="s">
        <v>1992</v>
      </c>
      <c r="L851" s="569" t="s">
        <v>1849</v>
      </c>
      <c r="M851" s="569" t="s">
        <v>1849</v>
      </c>
      <c r="N851" s="388"/>
      <c r="R851" s="388"/>
    </row>
    <row r="852" spans="1:18" ht="15">
      <c r="A852" s="439" t="s">
        <v>1879</v>
      </c>
      <c r="B852" s="439" t="s">
        <v>1849</v>
      </c>
      <c r="C852" s="439" t="s">
        <v>1969</v>
      </c>
      <c r="D852" s="550" t="s">
        <v>1849</v>
      </c>
      <c r="E852" s="570" t="s">
        <v>1993</v>
      </c>
      <c r="F852" s="570" t="s">
        <v>1849</v>
      </c>
      <c r="G852" s="570" t="s">
        <v>1993</v>
      </c>
      <c r="H852" s="570" t="s">
        <v>1849</v>
      </c>
      <c r="I852" s="570" t="s">
        <v>1993</v>
      </c>
      <c r="J852" s="570" t="s">
        <v>1849</v>
      </c>
      <c r="K852" s="570" t="s">
        <v>1993</v>
      </c>
      <c r="L852" s="570" t="s">
        <v>1849</v>
      </c>
      <c r="M852" s="571" t="s">
        <v>264</v>
      </c>
      <c r="N852" s="388"/>
      <c r="R852" s="388"/>
    </row>
    <row r="853" spans="1:18" ht="15">
      <c r="A853" s="555" t="s">
        <v>822</v>
      </c>
      <c r="B853" s="439" t="s">
        <v>1849</v>
      </c>
      <c r="C853" s="525" t="s">
        <v>1971</v>
      </c>
      <c r="D853" s="550" t="s">
        <v>1849</v>
      </c>
      <c r="E853" s="603">
        <v>0.348194673740025</v>
      </c>
      <c r="F853" s="558" t="s">
        <v>1849</v>
      </c>
      <c r="G853" s="603">
        <v>0.000409363971586369</v>
      </c>
      <c r="H853" s="558" t="s">
        <v>1849</v>
      </c>
      <c r="I853" s="603">
        <v>3.94285834120616E-05</v>
      </c>
      <c r="J853" s="558" t="s">
        <v>1849</v>
      </c>
      <c r="K853" s="603">
        <v>0</v>
      </c>
      <c r="L853" s="558" t="s">
        <v>1849</v>
      </c>
      <c r="M853" s="603">
        <v>0.348643466295024</v>
      </c>
      <c r="N853" s="388"/>
      <c r="R853" s="388"/>
    </row>
    <row r="854" spans="1:18" ht="15">
      <c r="A854" s="324" t="s">
        <v>1849</v>
      </c>
      <c r="B854" s="555" t="s">
        <v>1849</v>
      </c>
      <c r="C854" s="525" t="s">
        <v>1972</v>
      </c>
      <c r="D854" s="556" t="s">
        <v>1849</v>
      </c>
      <c r="E854" s="603">
        <v>0.249376361956521</v>
      </c>
      <c r="F854" s="558" t="s">
        <v>1849</v>
      </c>
      <c r="G854" s="603">
        <v>0</v>
      </c>
      <c r="H854" s="558" t="s">
        <v>1849</v>
      </c>
      <c r="I854" s="603">
        <v>0</v>
      </c>
      <c r="J854" s="558" t="s">
        <v>1849</v>
      </c>
      <c r="K854" s="603">
        <v>0</v>
      </c>
      <c r="L854" s="558" t="s">
        <v>1849</v>
      </c>
      <c r="M854" s="603">
        <v>0.249376361956521</v>
      </c>
      <c r="N854" s="388"/>
      <c r="R854" s="388"/>
    </row>
    <row r="855" spans="1:18" ht="15">
      <c r="A855" s="543" t="s">
        <v>1849</v>
      </c>
      <c r="B855" s="543" t="s">
        <v>1849</v>
      </c>
      <c r="C855" s="525" t="s">
        <v>1973</v>
      </c>
      <c r="D855" s="556" t="s">
        <v>1849</v>
      </c>
      <c r="E855" s="603">
        <v>0.322563389977209</v>
      </c>
      <c r="F855" s="558" t="s">
        <v>1849</v>
      </c>
      <c r="G855" s="603">
        <v>0.000277316984479359</v>
      </c>
      <c r="H855" s="558" t="s">
        <v>1849</v>
      </c>
      <c r="I855" s="603">
        <v>0</v>
      </c>
      <c r="J855" s="558" t="s">
        <v>1849</v>
      </c>
      <c r="K855" s="603">
        <v>0</v>
      </c>
      <c r="L855" s="558" t="s">
        <v>1849</v>
      </c>
      <c r="M855" s="603">
        <v>0.322840706961688</v>
      </c>
      <c r="N855" s="388"/>
      <c r="R855" s="388"/>
    </row>
    <row r="856" spans="1:18" ht="15">
      <c r="A856" s="543" t="s">
        <v>1849</v>
      </c>
      <c r="B856" s="543" t="s">
        <v>1849</v>
      </c>
      <c r="C856" s="525" t="s">
        <v>1974</v>
      </c>
      <c r="D856" s="556" t="s">
        <v>1849</v>
      </c>
      <c r="E856" s="603">
        <v>0.416951984323935</v>
      </c>
      <c r="F856" s="558" t="s">
        <v>1849</v>
      </c>
      <c r="G856" s="603">
        <v>0</v>
      </c>
      <c r="H856" s="558" t="s">
        <v>1849</v>
      </c>
      <c r="I856" s="603">
        <v>0.000172169205961155</v>
      </c>
      <c r="J856" s="558" t="s">
        <v>1849</v>
      </c>
      <c r="K856" s="603">
        <v>0</v>
      </c>
      <c r="L856" s="558" t="s">
        <v>1849</v>
      </c>
      <c r="M856" s="603">
        <v>0.417124153529896</v>
      </c>
      <c r="N856" s="388"/>
      <c r="R856" s="388"/>
    </row>
    <row r="857" spans="1:18" ht="15">
      <c r="A857" s="543" t="s">
        <v>1849</v>
      </c>
      <c r="B857" s="543" t="s">
        <v>1849</v>
      </c>
      <c r="C857" s="525" t="s">
        <v>1975</v>
      </c>
      <c r="D857" s="556" t="s">
        <v>1849</v>
      </c>
      <c r="E857" s="603">
        <v>0.543362033975105</v>
      </c>
      <c r="F857" s="558" t="s">
        <v>1849</v>
      </c>
      <c r="G857" s="603">
        <v>0</v>
      </c>
      <c r="H857" s="558" t="s">
        <v>1849</v>
      </c>
      <c r="I857" s="603">
        <v>0.00027446368570939</v>
      </c>
      <c r="J857" s="558" t="s">
        <v>1849</v>
      </c>
      <c r="K857" s="603">
        <v>0.000685721543330994</v>
      </c>
      <c r="L857" s="558" t="s">
        <v>1849</v>
      </c>
      <c r="M857" s="603">
        <v>0.544322219204145</v>
      </c>
      <c r="N857" s="388"/>
      <c r="R857" s="388"/>
    </row>
    <row r="858" spans="1:18" ht="15">
      <c r="A858" s="543" t="s">
        <v>1849</v>
      </c>
      <c r="B858" s="543" t="s">
        <v>1849</v>
      </c>
      <c r="C858" s="525" t="s">
        <v>1976</v>
      </c>
      <c r="D858" s="556" t="s">
        <v>1849</v>
      </c>
      <c r="E858" s="603">
        <v>0.66871710496589</v>
      </c>
      <c r="F858" s="558" t="s">
        <v>1849</v>
      </c>
      <c r="G858" s="603">
        <v>0</v>
      </c>
      <c r="H858" s="558" t="s">
        <v>1849</v>
      </c>
      <c r="I858" s="603">
        <v>0.000429550295987695</v>
      </c>
      <c r="J858" s="558" t="s">
        <v>1849</v>
      </c>
      <c r="K858" s="603">
        <v>0.000681041180590553</v>
      </c>
      <c r="L858" s="558" t="s">
        <v>1849</v>
      </c>
      <c r="M858" s="603">
        <v>0.669827696442468</v>
      </c>
      <c r="N858" s="388"/>
      <c r="R858" s="388"/>
    </row>
    <row r="859" spans="1:18" ht="15">
      <c r="A859" s="543" t="s">
        <v>1849</v>
      </c>
      <c r="B859" s="543" t="s">
        <v>1849</v>
      </c>
      <c r="C859" s="525" t="s">
        <v>1977</v>
      </c>
      <c r="D859" s="556" t="s">
        <v>1849</v>
      </c>
      <c r="E859" s="603">
        <v>0.843041639563954</v>
      </c>
      <c r="F859" s="558" t="s">
        <v>1849</v>
      </c>
      <c r="G859" s="603">
        <v>0.000166584147842366</v>
      </c>
      <c r="H859" s="558" t="s">
        <v>1849</v>
      </c>
      <c r="I859" s="603">
        <v>0.00027453352970696</v>
      </c>
      <c r="J859" s="558" t="s">
        <v>1849</v>
      </c>
      <c r="K859" s="603">
        <v>0.000347615290599761</v>
      </c>
      <c r="L859" s="558" t="s">
        <v>1849</v>
      </c>
      <c r="M859" s="603">
        <v>0.843830372532103</v>
      </c>
      <c r="N859" s="388"/>
      <c r="R859" s="388"/>
    </row>
    <row r="860" spans="1:18" ht="15">
      <c r="A860" s="543" t="s">
        <v>1849</v>
      </c>
      <c r="B860" s="543" t="s">
        <v>1849</v>
      </c>
      <c r="C860" s="525" t="s">
        <v>1978</v>
      </c>
      <c r="D860" s="556" t="s">
        <v>1849</v>
      </c>
      <c r="E860" s="603">
        <v>1.05759443168764</v>
      </c>
      <c r="F860" s="558" t="s">
        <v>1849</v>
      </c>
      <c r="G860" s="603">
        <v>5.35845390343479E-05</v>
      </c>
      <c r="H860" s="558" t="s">
        <v>1849</v>
      </c>
      <c r="I860" s="603">
        <v>0.000362685228101774</v>
      </c>
      <c r="J860" s="558" t="s">
        <v>1849</v>
      </c>
      <c r="K860" s="603">
        <v>0.00174285489273827</v>
      </c>
      <c r="L860" s="558" t="s">
        <v>1849</v>
      </c>
      <c r="M860" s="603">
        <v>1.05975355634751</v>
      </c>
      <c r="N860" s="388"/>
      <c r="R860" s="388"/>
    </row>
    <row r="861" spans="1:18" ht="15">
      <c r="A861" s="543" t="s">
        <v>1849</v>
      </c>
      <c r="B861" s="543" t="s">
        <v>1849</v>
      </c>
      <c r="C861" s="525" t="s">
        <v>1979</v>
      </c>
      <c r="D861" s="556" t="s">
        <v>1849</v>
      </c>
      <c r="E861" s="603">
        <v>1.2128470993128</v>
      </c>
      <c r="F861" s="558" t="s">
        <v>1849</v>
      </c>
      <c r="G861" s="603">
        <v>0</v>
      </c>
      <c r="H861" s="558" t="s">
        <v>1849</v>
      </c>
      <c r="I861" s="603">
        <v>0.00058772428598845</v>
      </c>
      <c r="J861" s="558" t="s">
        <v>1849</v>
      </c>
      <c r="K861" s="603">
        <v>0.000988393613620595</v>
      </c>
      <c r="L861" s="558" t="s">
        <v>1849</v>
      </c>
      <c r="M861" s="603">
        <v>1.21442321721241</v>
      </c>
      <c r="N861" s="388"/>
      <c r="R861" s="388"/>
    </row>
    <row r="862" spans="1:18" ht="15">
      <c r="A862" s="543" t="s">
        <v>1849</v>
      </c>
      <c r="B862" s="543" t="s">
        <v>1849</v>
      </c>
      <c r="C862" s="525" t="s">
        <v>1980</v>
      </c>
      <c r="D862" s="556" t="s">
        <v>1849</v>
      </c>
      <c r="E862" s="603">
        <v>1.29398235288276</v>
      </c>
      <c r="F862" s="558" t="s">
        <v>1849</v>
      </c>
      <c r="G862" s="603">
        <v>0.000963456284555179</v>
      </c>
      <c r="H862" s="558" t="s">
        <v>1849</v>
      </c>
      <c r="I862" s="603">
        <v>0</v>
      </c>
      <c r="J862" s="558" t="s">
        <v>1849</v>
      </c>
      <c r="K862" s="603">
        <v>0.000846385843644729</v>
      </c>
      <c r="L862" s="558" t="s">
        <v>1849</v>
      </c>
      <c r="M862" s="603">
        <v>1.29579219501096</v>
      </c>
      <c r="N862" s="388"/>
      <c r="R862" s="388"/>
    </row>
    <row r="863" spans="1:18" ht="15">
      <c r="A863" s="543" t="s">
        <v>1849</v>
      </c>
      <c r="B863" s="543" t="s">
        <v>1849</v>
      </c>
      <c r="C863" s="525" t="s">
        <v>1981</v>
      </c>
      <c r="D863" s="556" t="s">
        <v>1849</v>
      </c>
      <c r="E863" s="603">
        <v>1.51650185520938</v>
      </c>
      <c r="F863" s="558" t="s">
        <v>1849</v>
      </c>
      <c r="G863" s="603">
        <v>0.000340832409620355</v>
      </c>
      <c r="H863" s="558" t="s">
        <v>1849</v>
      </c>
      <c r="I863" s="603">
        <v>0.00058258791698288</v>
      </c>
      <c r="J863" s="558" t="s">
        <v>1849</v>
      </c>
      <c r="K863" s="603">
        <v>0.00147996631319403</v>
      </c>
      <c r="L863" s="558" t="s">
        <v>1849</v>
      </c>
      <c r="M863" s="603">
        <v>1.51890524184918</v>
      </c>
      <c r="N863" s="388"/>
      <c r="R863" s="388"/>
    </row>
    <row r="864" spans="1:18" ht="15">
      <c r="A864" s="543" t="s">
        <v>1849</v>
      </c>
      <c r="B864" s="543" t="s">
        <v>1849</v>
      </c>
      <c r="C864" s="525" t="s">
        <v>1982</v>
      </c>
      <c r="D864" s="556" t="s">
        <v>1849</v>
      </c>
      <c r="E864" s="603">
        <v>1.18332697510656</v>
      </c>
      <c r="F864" s="558" t="s">
        <v>1849</v>
      </c>
      <c r="G864" s="603">
        <v>0.000434991489732297</v>
      </c>
      <c r="H864" s="558" t="s">
        <v>1849</v>
      </c>
      <c r="I864" s="603">
        <v>0</v>
      </c>
      <c r="J864" s="558" t="s">
        <v>1849</v>
      </c>
      <c r="K864" s="603">
        <v>0.000935807229178651</v>
      </c>
      <c r="L864" s="558" t="s">
        <v>1849</v>
      </c>
      <c r="M864" s="603">
        <v>1.18469777382547</v>
      </c>
      <c r="N864" s="388"/>
      <c r="R864" s="388"/>
    </row>
    <row r="865" spans="1:18" ht="15">
      <c r="A865" s="561" t="s">
        <v>1849</v>
      </c>
      <c r="B865" s="561" t="s">
        <v>1849</v>
      </c>
      <c r="C865" s="525" t="s">
        <v>1983</v>
      </c>
      <c r="D865" s="556" t="s">
        <v>1849</v>
      </c>
      <c r="E865" s="603">
        <v>0.622502660609132</v>
      </c>
      <c r="F865" s="558" t="s">
        <v>1849</v>
      </c>
      <c r="G865" s="603">
        <v>0.000319513675319677</v>
      </c>
      <c r="H865" s="558" t="s">
        <v>1849</v>
      </c>
      <c r="I865" s="603">
        <v>0</v>
      </c>
      <c r="J865" s="558" t="s">
        <v>1849</v>
      </c>
      <c r="K865" s="603">
        <v>0.00076127959141038</v>
      </c>
      <c r="L865" s="558" t="s">
        <v>1849</v>
      </c>
      <c r="M865" s="603">
        <v>0.623583453875862</v>
      </c>
      <c r="N865" s="388"/>
      <c r="R865" s="388"/>
    </row>
    <row r="866" spans="1:18" ht="15">
      <c r="A866" s="203" t="s">
        <v>1849</v>
      </c>
      <c r="B866" s="203" t="s">
        <v>1849</v>
      </c>
      <c r="C866" s="525" t="s">
        <v>1984</v>
      </c>
      <c r="D866" s="556" t="s">
        <v>1849</v>
      </c>
      <c r="E866" s="603">
        <v>0.00264823066435133</v>
      </c>
      <c r="F866" s="558" t="s">
        <v>1849</v>
      </c>
      <c r="G866" s="603">
        <v>0</v>
      </c>
      <c r="H866" s="558" t="s">
        <v>1849</v>
      </c>
      <c r="I866" s="603">
        <v>0</v>
      </c>
      <c r="J866" s="558" t="s">
        <v>1849</v>
      </c>
      <c r="K866" s="603">
        <v>0</v>
      </c>
      <c r="L866" s="558" t="s">
        <v>1849</v>
      </c>
      <c r="M866" s="603">
        <v>0.00264823066435133</v>
      </c>
      <c r="N866" s="388"/>
      <c r="R866" s="388"/>
    </row>
    <row r="867" spans="1:18" ht="15">
      <c r="A867" s="562" t="s">
        <v>2014</v>
      </c>
      <c r="B867" s="562" t="s">
        <v>1849</v>
      </c>
      <c r="C867" s="543" t="s">
        <v>1849</v>
      </c>
      <c r="D867" s="543" t="s">
        <v>1849</v>
      </c>
      <c r="E867" s="605">
        <v>10.2816107939753</v>
      </c>
      <c r="F867" s="564" t="s">
        <v>1849</v>
      </c>
      <c r="G867" s="605">
        <v>0.00296564350216995</v>
      </c>
      <c r="H867" s="565" t="s">
        <v>1849</v>
      </c>
      <c r="I867" s="605">
        <v>0.00272314273185037</v>
      </c>
      <c r="J867" s="565" t="s">
        <v>1849</v>
      </c>
      <c r="K867" s="605">
        <v>0.00846906549830796</v>
      </c>
      <c r="L867" s="564" t="s">
        <v>1849</v>
      </c>
      <c r="M867" s="605">
        <v>10.2957686457076</v>
      </c>
      <c r="N867" s="388"/>
      <c r="R867" s="388"/>
    </row>
    <row r="868" spans="1:18" ht="15">
      <c r="A868" s="562"/>
      <c r="B868" s="562"/>
      <c r="C868" s="543"/>
      <c r="D868" s="543"/>
      <c r="E868" s="450"/>
      <c r="F868" s="525"/>
      <c r="G868" s="450"/>
      <c r="H868" s="543"/>
      <c r="I868" s="450"/>
      <c r="J868" s="543"/>
      <c r="K868" s="528"/>
      <c r="L868" s="543"/>
      <c r="M868" s="450"/>
      <c r="N868" s="388"/>
      <c r="R868" s="388"/>
    </row>
    <row r="869" spans="1:18" ht="15">
      <c r="A869" s="562"/>
      <c r="B869" s="562"/>
      <c r="C869" s="543"/>
      <c r="D869" s="543"/>
      <c r="E869" s="450"/>
      <c r="F869" s="525"/>
      <c r="G869" s="450"/>
      <c r="H869" s="543"/>
      <c r="I869" s="450"/>
      <c r="J869" s="543"/>
      <c r="K869" s="528"/>
      <c r="L869" s="543"/>
      <c r="M869" s="450"/>
      <c r="N869" s="388"/>
      <c r="R869" s="388"/>
    </row>
    <row r="870" spans="1:18" ht="15">
      <c r="A870" s="562"/>
      <c r="B870" s="562"/>
      <c r="C870" s="543"/>
      <c r="D870" s="543"/>
      <c r="E870" s="450"/>
      <c r="F870" s="525"/>
      <c r="G870" s="450"/>
      <c r="H870" s="543"/>
      <c r="I870" s="450"/>
      <c r="J870" s="543"/>
      <c r="K870" s="528"/>
      <c r="L870" s="543"/>
      <c r="M870" s="450"/>
      <c r="N870" s="388"/>
      <c r="R870" s="388"/>
    </row>
    <row r="871" spans="1:18" ht="15">
      <c r="A871" s="562"/>
      <c r="B871" s="562"/>
      <c r="C871" s="543"/>
      <c r="D871" s="543"/>
      <c r="E871" s="450"/>
      <c r="F871" s="525"/>
      <c r="G871" s="450"/>
      <c r="H871" s="543"/>
      <c r="I871" s="450"/>
      <c r="J871" s="543"/>
      <c r="K871" s="528"/>
      <c r="L871" s="543"/>
      <c r="M871" s="450"/>
      <c r="N871" s="388"/>
      <c r="R871" s="388"/>
    </row>
    <row r="872" spans="1:18" ht="15">
      <c r="A872" s="562"/>
      <c r="B872" s="562"/>
      <c r="C872" s="543"/>
      <c r="D872" s="543"/>
      <c r="E872" s="450"/>
      <c r="F872" s="525"/>
      <c r="G872" s="450"/>
      <c r="H872" s="543"/>
      <c r="I872" s="450"/>
      <c r="J872" s="543"/>
      <c r="K872" s="528"/>
      <c r="L872" s="543"/>
      <c r="M872" s="450"/>
      <c r="N872" s="388"/>
      <c r="R872" s="388"/>
    </row>
    <row r="873" spans="1:18" ht="15">
      <c r="A873" s="562"/>
      <c r="B873" s="562"/>
      <c r="C873" s="543"/>
      <c r="D873" s="543"/>
      <c r="E873" s="450"/>
      <c r="F873" s="525"/>
      <c r="G873" s="450"/>
      <c r="H873" s="543"/>
      <c r="I873" s="450"/>
      <c r="J873" s="543"/>
      <c r="K873" s="528"/>
      <c r="L873" s="543"/>
      <c r="M873" s="450"/>
      <c r="N873" s="388"/>
      <c r="R873" s="388"/>
    </row>
    <row r="874" spans="1:18" ht="15">
      <c r="A874" s="562"/>
      <c r="B874" s="562"/>
      <c r="C874" s="543"/>
      <c r="D874" s="543"/>
      <c r="E874" s="450"/>
      <c r="F874" s="525"/>
      <c r="G874" s="450"/>
      <c r="H874" s="543"/>
      <c r="I874" s="450"/>
      <c r="J874" s="543"/>
      <c r="K874" s="528"/>
      <c r="L874" s="543"/>
      <c r="M874" s="450"/>
      <c r="N874" s="388"/>
      <c r="R874" s="388"/>
    </row>
    <row r="875" spans="1:18" ht="15">
      <c r="A875" s="562"/>
      <c r="B875" s="562"/>
      <c r="C875" s="543"/>
      <c r="D875" s="543"/>
      <c r="E875" s="450"/>
      <c r="F875" s="525"/>
      <c r="G875" s="450"/>
      <c r="H875" s="543"/>
      <c r="I875" s="450"/>
      <c r="J875" s="543"/>
      <c r="K875" s="528"/>
      <c r="L875" s="543"/>
      <c r="M875" s="450"/>
      <c r="N875" s="388"/>
      <c r="R875" s="388"/>
    </row>
    <row r="876" spans="1:18" ht="15">
      <c r="A876" s="562"/>
      <c r="B876" s="562"/>
      <c r="C876" s="543"/>
      <c r="D876" s="543"/>
      <c r="E876" s="450"/>
      <c r="F876" s="525"/>
      <c r="G876" s="450"/>
      <c r="H876" s="543"/>
      <c r="I876" s="450"/>
      <c r="J876" s="543"/>
      <c r="K876" s="528"/>
      <c r="L876" s="543"/>
      <c r="M876" s="450"/>
      <c r="N876" s="388"/>
      <c r="R876" s="388"/>
    </row>
    <row r="877" spans="1:18" ht="15">
      <c r="A877" s="562"/>
      <c r="B877" s="562"/>
      <c r="C877" s="543"/>
      <c r="D877" s="543"/>
      <c r="E877" s="450"/>
      <c r="F877" s="525"/>
      <c r="G877" s="450"/>
      <c r="H877" s="543"/>
      <c r="I877" s="450"/>
      <c r="J877" s="543"/>
      <c r="K877" s="528"/>
      <c r="L877" s="543"/>
      <c r="M877" s="450"/>
      <c r="N877" s="388"/>
      <c r="R877" s="388"/>
    </row>
    <row r="878" spans="1:18" ht="15">
      <c r="A878" s="562"/>
      <c r="B878" s="562"/>
      <c r="C878" s="543"/>
      <c r="D878" s="543"/>
      <c r="E878" s="450"/>
      <c r="F878" s="525"/>
      <c r="G878" s="450"/>
      <c r="H878" s="543"/>
      <c r="I878" s="450"/>
      <c r="J878" s="543"/>
      <c r="K878" s="528"/>
      <c r="L878" s="543"/>
      <c r="M878" s="450"/>
      <c r="N878" s="388"/>
      <c r="R878" s="388"/>
    </row>
    <row r="879" spans="1:18" ht="15">
      <c r="A879" s="562"/>
      <c r="B879" s="562"/>
      <c r="C879" s="543"/>
      <c r="D879" s="543"/>
      <c r="E879" s="450"/>
      <c r="F879" s="525"/>
      <c r="G879" s="450"/>
      <c r="H879" s="543"/>
      <c r="I879" s="450"/>
      <c r="J879" s="543"/>
      <c r="K879" s="528"/>
      <c r="L879" s="543"/>
      <c r="M879" s="450"/>
      <c r="N879" s="388"/>
      <c r="R879" s="388"/>
    </row>
    <row r="880" spans="1:18" ht="15">
      <c r="A880" s="472" t="s">
        <v>1694</v>
      </c>
      <c r="B880" s="473"/>
      <c r="C880" s="473"/>
      <c r="D880" s="473"/>
      <c r="E880" s="474" t="s">
        <v>2170</v>
      </c>
      <c r="F880" s="475"/>
      <c r="G880" s="476"/>
      <c r="H880" s="477"/>
      <c r="I880" s="477"/>
      <c r="J880" s="478"/>
      <c r="K880" s="479"/>
      <c r="L880" s="480"/>
      <c r="M880" s="481" t="s">
        <v>2023</v>
      </c>
      <c r="N880" s="388"/>
      <c r="R880" s="388"/>
    </row>
    <row r="881" spans="1:18" ht="23.25">
      <c r="A881" s="385" t="s">
        <v>1606</v>
      </c>
      <c r="B881" s="181"/>
      <c r="C881" s="181"/>
      <c r="D881" s="181"/>
      <c r="E881" s="181"/>
      <c r="F881" s="386"/>
      <c r="G881" s="182"/>
      <c r="H881" s="182"/>
      <c r="I881" s="182"/>
      <c r="J881" s="183"/>
      <c r="K881" s="387"/>
      <c r="L881" s="182"/>
      <c r="M881" s="182"/>
      <c r="N881" s="388"/>
      <c r="R881" s="388"/>
    </row>
    <row r="882" spans="1:18" ht="15.75">
      <c r="A882" s="389" t="s">
        <v>1607</v>
      </c>
      <c r="B882" s="389"/>
      <c r="C882" s="389"/>
      <c r="D882" s="389"/>
      <c r="E882" s="389"/>
      <c r="F882" s="390"/>
      <c r="G882" s="391">
        <v>43644</v>
      </c>
      <c r="H882" s="183" t="s">
        <v>1849</v>
      </c>
      <c r="I882" s="324" t="s">
        <v>1849</v>
      </c>
      <c r="J882" s="183" t="s">
        <v>1849</v>
      </c>
      <c r="K882" s="392" t="s">
        <v>1849</v>
      </c>
      <c r="L882" s="183" t="s">
        <v>1849</v>
      </c>
      <c r="M882" s="393"/>
      <c r="N882" s="388"/>
      <c r="R882" s="388"/>
    </row>
    <row r="883" spans="1:18" ht="15.75">
      <c r="A883" s="389"/>
      <c r="B883" s="389"/>
      <c r="C883" s="389"/>
      <c r="D883" s="389"/>
      <c r="E883" s="389"/>
      <c r="F883" s="390"/>
      <c r="G883" s="183"/>
      <c r="H883" s="183"/>
      <c r="I883" s="394"/>
      <c r="J883" s="183"/>
      <c r="K883" s="392"/>
      <c r="L883" s="183"/>
      <c r="M883" s="393"/>
      <c r="N883" s="388"/>
      <c r="R883" s="388"/>
    </row>
    <row r="884" spans="1:18" ht="15">
      <c r="A884" s="183"/>
      <c r="B884" s="183"/>
      <c r="C884" s="183"/>
      <c r="D884" s="183"/>
      <c r="E884" s="183"/>
      <c r="F884" s="395"/>
      <c r="G884" s="183"/>
      <c r="H884" s="183"/>
      <c r="I884" s="183"/>
      <c r="J884" s="183"/>
      <c r="K884" s="392"/>
      <c r="L884" s="183"/>
      <c r="M884" s="393"/>
      <c r="N884" s="388"/>
      <c r="R884" s="388"/>
    </row>
    <row r="885" spans="1:18" ht="14.45" customHeight="1">
      <c r="A885" s="183"/>
      <c r="B885" s="183"/>
      <c r="C885" s="183"/>
      <c r="D885" s="183"/>
      <c r="E885" s="183"/>
      <c r="F885" s="395"/>
      <c r="G885" s="183"/>
      <c r="H885" s="183"/>
      <c r="I885" s="183"/>
      <c r="J885" s="183"/>
      <c r="K885" s="392"/>
      <c r="L885" s="183"/>
      <c r="M885" s="393"/>
      <c r="N885" s="388"/>
      <c r="R885" s="388"/>
    </row>
    <row r="886" spans="1:18" ht="15">
      <c r="A886" s="541" t="s">
        <v>1998</v>
      </c>
      <c r="B886" s="541"/>
      <c r="C886" s="541"/>
      <c r="D886" s="541"/>
      <c r="E886" s="541"/>
      <c r="F886" s="541"/>
      <c r="G886" s="541"/>
      <c r="H886" s="541"/>
      <c r="I886" s="541"/>
      <c r="J886" s="400"/>
      <c r="K886" s="863"/>
      <c r="L886" s="863"/>
      <c r="M886" s="610"/>
      <c r="N886" s="611"/>
      <c r="R886" s="611"/>
    </row>
    <row r="887" spans="1:18" ht="10.7" customHeight="1">
      <c r="A887" s="562"/>
      <c r="B887" s="562"/>
      <c r="C887" s="543"/>
      <c r="D887" s="543"/>
      <c r="E887" s="543"/>
      <c r="F887" s="595"/>
      <c r="G887" s="450"/>
      <c r="H887" s="525"/>
      <c r="I887" s="450"/>
      <c r="J887" s="543"/>
      <c r="K887" s="528"/>
      <c r="L887" s="543"/>
      <c r="M887" s="450"/>
      <c r="N887" s="388"/>
      <c r="R887" s="388"/>
    </row>
    <row r="888" spans="1:18" ht="15">
      <c r="A888" s="464" t="s">
        <v>1849</v>
      </c>
      <c r="B888" s="464" t="s">
        <v>1849</v>
      </c>
      <c r="C888" s="464" t="s">
        <v>1849</v>
      </c>
      <c r="D888" s="464" t="s">
        <v>1849</v>
      </c>
      <c r="E888" s="862" t="s">
        <v>2019</v>
      </c>
      <c r="F888" s="862"/>
      <c r="G888" s="862"/>
      <c r="H888" s="862"/>
      <c r="I888" s="862"/>
      <c r="J888" s="862"/>
      <c r="K888" s="862"/>
      <c r="L888" s="862"/>
      <c r="M888" s="862"/>
      <c r="N888" s="388"/>
      <c r="R888" s="388"/>
    </row>
    <row r="889" spans="1:18" ht="15">
      <c r="A889" s="464" t="s">
        <v>1849</v>
      </c>
      <c r="B889" s="464" t="s">
        <v>1849</v>
      </c>
      <c r="C889" s="464" t="s">
        <v>1849</v>
      </c>
      <c r="D889" s="464" t="s">
        <v>1849</v>
      </c>
      <c r="E889" s="547" t="s">
        <v>1988</v>
      </c>
      <c r="F889" s="204" t="s">
        <v>1849</v>
      </c>
      <c r="G889" s="204" t="s">
        <v>1849</v>
      </c>
      <c r="H889" s="204" t="s">
        <v>1849</v>
      </c>
      <c r="I889" s="204" t="s">
        <v>1849</v>
      </c>
      <c r="J889" s="204" t="s">
        <v>1849</v>
      </c>
      <c r="K889" s="204" t="s">
        <v>1849</v>
      </c>
      <c r="L889" s="204" t="s">
        <v>1849</v>
      </c>
      <c r="M889" s="204" t="s">
        <v>1849</v>
      </c>
      <c r="N889" s="388"/>
      <c r="R889" s="388"/>
    </row>
    <row r="890" spans="1:18" ht="15">
      <c r="A890" s="464" t="s">
        <v>1849</v>
      </c>
      <c r="B890" s="464" t="s">
        <v>1849</v>
      </c>
      <c r="C890" s="464" t="s">
        <v>1849</v>
      </c>
      <c r="D890" s="464" t="s">
        <v>1849</v>
      </c>
      <c r="E890" s="547" t="s">
        <v>1989</v>
      </c>
      <c r="F890" s="204" t="s">
        <v>1849</v>
      </c>
      <c r="G890" s="547" t="s">
        <v>1990</v>
      </c>
      <c r="H890" s="547" t="s">
        <v>1849</v>
      </c>
      <c r="I890" s="547" t="s">
        <v>1991</v>
      </c>
      <c r="J890" s="547" t="s">
        <v>1849</v>
      </c>
      <c r="K890" s="547" t="s">
        <v>1992</v>
      </c>
      <c r="L890" s="204" t="s">
        <v>1849</v>
      </c>
      <c r="M890" s="204" t="s">
        <v>1849</v>
      </c>
      <c r="N890" s="388"/>
      <c r="R890" s="388"/>
    </row>
    <row r="891" spans="1:18" ht="15">
      <c r="A891" s="439" t="s">
        <v>1879</v>
      </c>
      <c r="B891" s="439" t="s">
        <v>1849</v>
      </c>
      <c r="C891" s="439" t="s">
        <v>1969</v>
      </c>
      <c r="D891" s="550" t="s">
        <v>1849</v>
      </c>
      <c r="E891" s="551" t="s">
        <v>1993</v>
      </c>
      <c r="F891" s="444" t="s">
        <v>1849</v>
      </c>
      <c r="G891" s="551" t="s">
        <v>1993</v>
      </c>
      <c r="H891" s="444" t="s">
        <v>1849</v>
      </c>
      <c r="I891" s="551" t="s">
        <v>1993</v>
      </c>
      <c r="J891" s="393" t="s">
        <v>1849</v>
      </c>
      <c r="K891" s="551" t="s">
        <v>1993</v>
      </c>
      <c r="L891" s="393" t="s">
        <v>1849</v>
      </c>
      <c r="M891" s="552" t="s">
        <v>264</v>
      </c>
      <c r="N891" s="388"/>
      <c r="R891" s="388"/>
    </row>
    <row r="892" spans="1:18" ht="15">
      <c r="A892" s="555" t="s">
        <v>824</v>
      </c>
      <c r="B892" s="439" t="s">
        <v>1849</v>
      </c>
      <c r="C892" s="525" t="s">
        <v>1971</v>
      </c>
      <c r="D892" s="550" t="s">
        <v>1849</v>
      </c>
      <c r="E892" s="603">
        <v>0.108730496913635</v>
      </c>
      <c r="F892" s="558" t="s">
        <v>1849</v>
      </c>
      <c r="G892" s="603">
        <v>5.35716363998915E-05</v>
      </c>
      <c r="H892" s="558" t="s">
        <v>1849</v>
      </c>
      <c r="I892" s="603">
        <v>0</v>
      </c>
      <c r="J892" s="558" t="s">
        <v>1849</v>
      </c>
      <c r="K892" s="603">
        <v>3.32870991823416E-05</v>
      </c>
      <c r="L892" s="558" t="s">
        <v>1849</v>
      </c>
      <c r="M892" s="603">
        <v>0.108817355649217</v>
      </c>
      <c r="N892" s="388"/>
      <c r="R892" s="388"/>
    </row>
    <row r="893" spans="1:18" ht="15">
      <c r="A893" s="324" t="s">
        <v>1849</v>
      </c>
      <c r="B893" s="555" t="s">
        <v>1849</v>
      </c>
      <c r="C893" s="525" t="s">
        <v>1972</v>
      </c>
      <c r="D893" s="556" t="s">
        <v>1849</v>
      </c>
      <c r="E893" s="603">
        <v>0.0720044904187749</v>
      </c>
      <c r="F893" s="558" t="s">
        <v>1849</v>
      </c>
      <c r="G893" s="603">
        <v>0.000100906614663797</v>
      </c>
      <c r="H893" s="558" t="s">
        <v>1849</v>
      </c>
      <c r="I893" s="603">
        <v>0</v>
      </c>
      <c r="J893" s="558" t="s">
        <v>1849</v>
      </c>
      <c r="K893" s="603">
        <v>9.73555040726965E-05</v>
      </c>
      <c r="L893" s="558" t="s">
        <v>1849</v>
      </c>
      <c r="M893" s="603">
        <v>0.0722027525375114</v>
      </c>
      <c r="N893" s="388"/>
      <c r="R893" s="388"/>
    </row>
    <row r="894" spans="1:18" ht="15">
      <c r="A894" s="543" t="s">
        <v>1849</v>
      </c>
      <c r="B894" s="543" t="s">
        <v>1849</v>
      </c>
      <c r="C894" s="525" t="s">
        <v>1973</v>
      </c>
      <c r="D894" s="556" t="s">
        <v>1849</v>
      </c>
      <c r="E894" s="603">
        <v>0.103852202820282</v>
      </c>
      <c r="F894" s="558" t="s">
        <v>1849</v>
      </c>
      <c r="G894" s="603">
        <v>0.000239676366659937</v>
      </c>
      <c r="H894" s="558" t="s">
        <v>1849</v>
      </c>
      <c r="I894" s="603">
        <v>0</v>
      </c>
      <c r="J894" s="558" t="s">
        <v>1849</v>
      </c>
      <c r="K894" s="603">
        <v>0.000135918558392845</v>
      </c>
      <c r="L894" s="558" t="s">
        <v>1849</v>
      </c>
      <c r="M894" s="603">
        <v>0.104227797745335</v>
      </c>
      <c r="N894" s="388"/>
      <c r="R894" s="388"/>
    </row>
    <row r="895" spans="1:18" ht="15">
      <c r="A895" s="543" t="s">
        <v>1849</v>
      </c>
      <c r="B895" s="543" t="s">
        <v>1849</v>
      </c>
      <c r="C895" s="525" t="s">
        <v>1974</v>
      </c>
      <c r="D895" s="556" t="s">
        <v>1849</v>
      </c>
      <c r="E895" s="603">
        <v>0.15737578705916</v>
      </c>
      <c r="F895" s="558" t="s">
        <v>1849</v>
      </c>
      <c r="G895" s="603">
        <v>0</v>
      </c>
      <c r="H895" s="558" t="s">
        <v>1849</v>
      </c>
      <c r="I895" s="603">
        <v>0</v>
      </c>
      <c r="J895" s="558" t="s">
        <v>1849</v>
      </c>
      <c r="K895" s="603">
        <v>0.00026987863269242</v>
      </c>
      <c r="L895" s="558" t="s">
        <v>1849</v>
      </c>
      <c r="M895" s="603">
        <v>0.157645665691852</v>
      </c>
      <c r="N895" s="388"/>
      <c r="R895" s="388"/>
    </row>
    <row r="896" spans="1:18" ht="15">
      <c r="A896" s="543" t="s">
        <v>1849</v>
      </c>
      <c r="B896" s="543" t="s">
        <v>1849</v>
      </c>
      <c r="C896" s="525" t="s">
        <v>1975</v>
      </c>
      <c r="D896" s="556" t="s">
        <v>1849</v>
      </c>
      <c r="E896" s="603">
        <v>0.209291255866629</v>
      </c>
      <c r="F896" s="558" t="s">
        <v>1849</v>
      </c>
      <c r="G896" s="603">
        <v>0.000346235778273419</v>
      </c>
      <c r="H896" s="558" t="s">
        <v>1849</v>
      </c>
      <c r="I896" s="603">
        <v>0</v>
      </c>
      <c r="J896" s="558" t="s">
        <v>1849</v>
      </c>
      <c r="K896" s="603">
        <v>0.000290814617132811</v>
      </c>
      <c r="L896" s="558" t="s">
        <v>1849</v>
      </c>
      <c r="M896" s="603">
        <v>0.209928306262035</v>
      </c>
      <c r="N896" s="388"/>
      <c r="R896" s="388"/>
    </row>
    <row r="897" spans="1:18" ht="15">
      <c r="A897" s="543" t="s">
        <v>1849</v>
      </c>
      <c r="B897" s="543" t="s">
        <v>1849</v>
      </c>
      <c r="C897" s="525" t="s">
        <v>1976</v>
      </c>
      <c r="D897" s="556" t="s">
        <v>1849</v>
      </c>
      <c r="E897" s="603">
        <v>0.316780938137913</v>
      </c>
      <c r="F897" s="558" t="s">
        <v>1849</v>
      </c>
      <c r="G897" s="603">
        <v>0.00129941039483624</v>
      </c>
      <c r="H897" s="558" t="s">
        <v>1849</v>
      </c>
      <c r="I897" s="603">
        <v>0.000856685813005432</v>
      </c>
      <c r="J897" s="558" t="s">
        <v>1849</v>
      </c>
      <c r="K897" s="603">
        <v>0.00117866278799148</v>
      </c>
      <c r="L897" s="558" t="s">
        <v>1849</v>
      </c>
      <c r="M897" s="603">
        <v>0.320115697133746</v>
      </c>
      <c r="N897" s="388"/>
      <c r="R897" s="388"/>
    </row>
    <row r="898" spans="1:18" ht="15">
      <c r="A898" s="543" t="s">
        <v>1849</v>
      </c>
      <c r="B898" s="543" t="s">
        <v>1849</v>
      </c>
      <c r="C898" s="525" t="s">
        <v>1977</v>
      </c>
      <c r="D898" s="556" t="s">
        <v>1849</v>
      </c>
      <c r="E898" s="603">
        <v>0.369791179537459</v>
      </c>
      <c r="F898" s="558" t="s">
        <v>1849</v>
      </c>
      <c r="G898" s="603">
        <v>0.000530492358941946</v>
      </c>
      <c r="H898" s="558" t="s">
        <v>1849</v>
      </c>
      <c r="I898" s="603">
        <v>0.000211701095334621</v>
      </c>
      <c r="J898" s="558" t="s">
        <v>1849</v>
      </c>
      <c r="K898" s="603">
        <v>0.00447942986125797</v>
      </c>
      <c r="L898" s="558" t="s">
        <v>1849</v>
      </c>
      <c r="M898" s="603">
        <v>0.375012802852994</v>
      </c>
      <c r="N898" s="388"/>
      <c r="R898" s="388"/>
    </row>
    <row r="899" spans="1:18" ht="15">
      <c r="A899" s="543" t="s">
        <v>1849</v>
      </c>
      <c r="B899" s="543" t="s">
        <v>1849</v>
      </c>
      <c r="C899" s="525" t="s">
        <v>1978</v>
      </c>
      <c r="D899" s="556" t="s">
        <v>1849</v>
      </c>
      <c r="E899" s="603">
        <v>0.379435802821754</v>
      </c>
      <c r="F899" s="558" t="s">
        <v>1849</v>
      </c>
      <c r="G899" s="603">
        <v>0.000378375935115494</v>
      </c>
      <c r="H899" s="558" t="s">
        <v>1849</v>
      </c>
      <c r="I899" s="603">
        <v>0.00035237305216979</v>
      </c>
      <c r="J899" s="558" t="s">
        <v>1849</v>
      </c>
      <c r="K899" s="603">
        <v>0.000191042228923481</v>
      </c>
      <c r="L899" s="558" t="s">
        <v>1849</v>
      </c>
      <c r="M899" s="603">
        <v>0.380357594037963</v>
      </c>
      <c r="N899" s="388"/>
      <c r="R899" s="388"/>
    </row>
    <row r="900" spans="1:18" ht="15">
      <c r="A900" s="543" t="s">
        <v>1849</v>
      </c>
      <c r="B900" s="543" t="s">
        <v>1849</v>
      </c>
      <c r="C900" s="525" t="s">
        <v>1979</v>
      </c>
      <c r="D900" s="556" t="s">
        <v>1849</v>
      </c>
      <c r="E900" s="603">
        <v>0.235499162030364</v>
      </c>
      <c r="F900" s="558" t="s">
        <v>1849</v>
      </c>
      <c r="G900" s="603">
        <v>0.000595969493834827</v>
      </c>
      <c r="H900" s="558" t="s">
        <v>1849</v>
      </c>
      <c r="I900" s="603">
        <v>0.000977931240837248</v>
      </c>
      <c r="J900" s="558" t="s">
        <v>1849</v>
      </c>
      <c r="K900" s="603">
        <v>0.00133393701276108</v>
      </c>
      <c r="L900" s="558" t="s">
        <v>1849</v>
      </c>
      <c r="M900" s="603">
        <v>0.238406999777798</v>
      </c>
      <c r="N900" s="388"/>
      <c r="R900" s="388"/>
    </row>
    <row r="901" spans="1:18" ht="15">
      <c r="A901" s="543" t="s">
        <v>1849</v>
      </c>
      <c r="B901" s="543" t="s">
        <v>1849</v>
      </c>
      <c r="C901" s="525" t="s">
        <v>1980</v>
      </c>
      <c r="D901" s="556" t="s">
        <v>1849</v>
      </c>
      <c r="E901" s="603">
        <v>0.136784823766803</v>
      </c>
      <c r="F901" s="558" t="s">
        <v>1849</v>
      </c>
      <c r="G901" s="603">
        <v>0</v>
      </c>
      <c r="H901" s="558" t="s">
        <v>1849</v>
      </c>
      <c r="I901" s="603">
        <v>0</v>
      </c>
      <c r="J901" s="558" t="s">
        <v>1849</v>
      </c>
      <c r="K901" s="603">
        <v>0.00105325074297355</v>
      </c>
      <c r="L901" s="558" t="s">
        <v>1849</v>
      </c>
      <c r="M901" s="603">
        <v>0.137838074509776</v>
      </c>
      <c r="N901" s="388"/>
      <c r="R901" s="388"/>
    </row>
    <row r="902" spans="1:18" ht="15">
      <c r="A902" s="543" t="s">
        <v>1849</v>
      </c>
      <c r="B902" s="543" t="s">
        <v>1849</v>
      </c>
      <c r="C902" s="525" t="s">
        <v>1981</v>
      </c>
      <c r="D902" s="556" t="s">
        <v>1849</v>
      </c>
      <c r="E902" s="603">
        <v>0.132775340431597</v>
      </c>
      <c r="F902" s="558" t="s">
        <v>1849</v>
      </c>
      <c r="G902" s="603">
        <v>0</v>
      </c>
      <c r="H902" s="558" t="s">
        <v>1849</v>
      </c>
      <c r="I902" s="603">
        <v>0</v>
      </c>
      <c r="J902" s="558" t="s">
        <v>1849</v>
      </c>
      <c r="K902" s="603">
        <v>0</v>
      </c>
      <c r="L902" s="558" t="s">
        <v>1849</v>
      </c>
      <c r="M902" s="603">
        <v>0.132775340431597</v>
      </c>
      <c r="N902" s="388"/>
      <c r="R902" s="388"/>
    </row>
    <row r="903" spans="1:18" ht="15">
      <c r="A903" s="543" t="s">
        <v>1849</v>
      </c>
      <c r="B903" s="543" t="s">
        <v>1849</v>
      </c>
      <c r="C903" s="525" t="s">
        <v>1982</v>
      </c>
      <c r="D903" s="556" t="s">
        <v>1849</v>
      </c>
      <c r="E903" s="603">
        <v>0.131287190452728</v>
      </c>
      <c r="F903" s="558" t="s">
        <v>1849</v>
      </c>
      <c r="G903" s="603">
        <v>0</v>
      </c>
      <c r="H903" s="558" t="s">
        <v>1849</v>
      </c>
      <c r="I903" s="603">
        <v>0</v>
      </c>
      <c r="J903" s="558" t="s">
        <v>1849</v>
      </c>
      <c r="K903" s="603">
        <v>0</v>
      </c>
      <c r="L903" s="558" t="s">
        <v>1849</v>
      </c>
      <c r="M903" s="603">
        <v>0.131287190452728</v>
      </c>
      <c r="N903" s="388"/>
      <c r="R903" s="388"/>
    </row>
    <row r="904" spans="1:18" ht="15">
      <c r="A904" s="561" t="s">
        <v>1849</v>
      </c>
      <c r="B904" s="561" t="s">
        <v>1849</v>
      </c>
      <c r="C904" s="525" t="s">
        <v>1983</v>
      </c>
      <c r="D904" s="556" t="s">
        <v>1849</v>
      </c>
      <c r="E904" s="603">
        <v>0.124617287775806</v>
      </c>
      <c r="F904" s="558" t="s">
        <v>1849</v>
      </c>
      <c r="G904" s="603">
        <v>0</v>
      </c>
      <c r="H904" s="558" t="s">
        <v>1849</v>
      </c>
      <c r="I904" s="603">
        <v>0</v>
      </c>
      <c r="J904" s="558" t="s">
        <v>1849</v>
      </c>
      <c r="K904" s="603">
        <v>0</v>
      </c>
      <c r="L904" s="558" t="s">
        <v>1849</v>
      </c>
      <c r="M904" s="603">
        <v>0.124617287775806</v>
      </c>
      <c r="N904" s="388"/>
      <c r="R904" s="388"/>
    </row>
    <row r="905" spans="1:18" ht="15">
      <c r="A905" s="203" t="s">
        <v>1849</v>
      </c>
      <c r="B905" s="203" t="s">
        <v>1849</v>
      </c>
      <c r="C905" s="525" t="s">
        <v>1984</v>
      </c>
      <c r="D905" s="556" t="s">
        <v>1849</v>
      </c>
      <c r="E905" s="603">
        <v>0.000997655752787941</v>
      </c>
      <c r="F905" s="558" t="s">
        <v>1849</v>
      </c>
      <c r="G905" s="603">
        <v>0</v>
      </c>
      <c r="H905" s="558" t="s">
        <v>1849</v>
      </c>
      <c r="I905" s="603">
        <v>0</v>
      </c>
      <c r="J905" s="558" t="s">
        <v>1849</v>
      </c>
      <c r="K905" s="603">
        <v>0</v>
      </c>
      <c r="L905" s="558" t="s">
        <v>1849</v>
      </c>
      <c r="M905" s="603">
        <v>0.000997655752787941</v>
      </c>
      <c r="N905" s="388"/>
      <c r="R905" s="388"/>
    </row>
    <row r="906" spans="1:18" ht="15">
      <c r="A906" s="562" t="s">
        <v>2015</v>
      </c>
      <c r="B906" s="562"/>
      <c r="C906" s="595"/>
      <c r="D906" s="595" t="s">
        <v>1849</v>
      </c>
      <c r="E906" s="605">
        <v>2.47922361378569</v>
      </c>
      <c r="F906" s="564" t="s">
        <v>1849</v>
      </c>
      <c r="G906" s="605">
        <v>0.00354463857872555</v>
      </c>
      <c r="H906" s="565" t="s">
        <v>1849</v>
      </c>
      <c r="I906" s="605">
        <v>0.00239869120134709</v>
      </c>
      <c r="J906" s="565" t="s">
        <v>1849</v>
      </c>
      <c r="K906" s="605">
        <v>0.00906357704538067</v>
      </c>
      <c r="L906" s="564" t="s">
        <v>1849</v>
      </c>
      <c r="M906" s="605">
        <v>2.49423052061115</v>
      </c>
      <c r="N906" s="612"/>
      <c r="R906" s="612"/>
    </row>
    <row r="907" spans="1:18" ht="9" customHeight="1">
      <c r="A907" s="183"/>
      <c r="B907" s="183"/>
      <c r="C907" s="183"/>
      <c r="D907" s="183"/>
      <c r="E907" s="568"/>
      <c r="F907" s="568"/>
      <c r="G907" s="568"/>
      <c r="H907" s="568"/>
      <c r="I907" s="568"/>
      <c r="J907" s="568"/>
      <c r="K907" s="568"/>
      <c r="L907" s="568"/>
      <c r="M907" s="568"/>
      <c r="N907" s="388"/>
      <c r="R907" s="388"/>
    </row>
    <row r="908" spans="1:18" ht="12.75" customHeight="1">
      <c r="A908" s="464" t="s">
        <v>1849</v>
      </c>
      <c r="B908" s="464" t="s">
        <v>1849</v>
      </c>
      <c r="C908" s="464" t="s">
        <v>1849</v>
      </c>
      <c r="D908" s="464" t="s">
        <v>1849</v>
      </c>
      <c r="E908" s="860" t="s">
        <v>2019</v>
      </c>
      <c r="F908" s="861"/>
      <c r="G908" s="861"/>
      <c r="H908" s="861"/>
      <c r="I908" s="861"/>
      <c r="J908" s="861"/>
      <c r="K908" s="861"/>
      <c r="L908" s="861"/>
      <c r="M908" s="861"/>
      <c r="N908" s="388"/>
      <c r="R908" s="388"/>
    </row>
    <row r="909" spans="1:18" ht="15">
      <c r="A909" s="464" t="s">
        <v>1849</v>
      </c>
      <c r="B909" s="464" t="s">
        <v>1849</v>
      </c>
      <c r="C909" s="464" t="s">
        <v>1849</v>
      </c>
      <c r="D909" s="464" t="s">
        <v>1849</v>
      </c>
      <c r="E909" s="569" t="s">
        <v>1988</v>
      </c>
      <c r="F909" s="569" t="s">
        <v>1849</v>
      </c>
      <c r="G909" s="569" t="s">
        <v>1849</v>
      </c>
      <c r="H909" s="569" t="s">
        <v>1849</v>
      </c>
      <c r="I909" s="569" t="s">
        <v>1849</v>
      </c>
      <c r="J909" s="569" t="s">
        <v>1849</v>
      </c>
      <c r="K909" s="569" t="s">
        <v>1849</v>
      </c>
      <c r="L909" s="569" t="s">
        <v>1849</v>
      </c>
      <c r="M909" s="569" t="s">
        <v>1849</v>
      </c>
      <c r="N909" s="388"/>
      <c r="R909" s="388"/>
    </row>
    <row r="910" spans="1:18" ht="15">
      <c r="A910" s="464" t="s">
        <v>1849</v>
      </c>
      <c r="B910" s="464" t="s">
        <v>1849</v>
      </c>
      <c r="C910" s="464" t="s">
        <v>1849</v>
      </c>
      <c r="D910" s="464" t="s">
        <v>1849</v>
      </c>
      <c r="E910" s="569" t="s">
        <v>1989</v>
      </c>
      <c r="F910" s="569" t="s">
        <v>1849</v>
      </c>
      <c r="G910" s="569" t="s">
        <v>1990</v>
      </c>
      <c r="H910" s="569" t="s">
        <v>1849</v>
      </c>
      <c r="I910" s="569" t="s">
        <v>1991</v>
      </c>
      <c r="J910" s="569" t="s">
        <v>1849</v>
      </c>
      <c r="K910" s="569" t="s">
        <v>1992</v>
      </c>
      <c r="L910" s="569" t="s">
        <v>1849</v>
      </c>
      <c r="M910" s="569" t="s">
        <v>1849</v>
      </c>
      <c r="N910" s="388"/>
      <c r="R910" s="388"/>
    </row>
    <row r="911" spans="1:18" ht="15">
      <c r="A911" s="439" t="s">
        <v>1879</v>
      </c>
      <c r="B911" s="439" t="s">
        <v>1849</v>
      </c>
      <c r="C911" s="439" t="s">
        <v>1969</v>
      </c>
      <c r="D911" s="550" t="s">
        <v>1849</v>
      </c>
      <c r="E911" s="570" t="s">
        <v>1993</v>
      </c>
      <c r="F911" s="570" t="s">
        <v>1849</v>
      </c>
      <c r="G911" s="570" t="s">
        <v>1993</v>
      </c>
      <c r="H911" s="570" t="s">
        <v>1849</v>
      </c>
      <c r="I911" s="570" t="s">
        <v>1993</v>
      </c>
      <c r="J911" s="570" t="s">
        <v>1849</v>
      </c>
      <c r="K911" s="570" t="s">
        <v>1993</v>
      </c>
      <c r="L911" s="570" t="s">
        <v>1849</v>
      </c>
      <c r="M911" s="571" t="s">
        <v>264</v>
      </c>
      <c r="N911" s="388"/>
      <c r="R911" s="388"/>
    </row>
    <row r="912" spans="1:18" ht="15">
      <c r="A912" s="555" t="s">
        <v>826</v>
      </c>
      <c r="B912" s="439" t="s">
        <v>1849</v>
      </c>
      <c r="C912" s="525" t="s">
        <v>1971</v>
      </c>
      <c r="D912" s="550" t="s">
        <v>1849</v>
      </c>
      <c r="E912" s="603">
        <v>0.00257201918272248</v>
      </c>
      <c r="F912" s="558" t="s">
        <v>1849</v>
      </c>
      <c r="G912" s="603">
        <v>0</v>
      </c>
      <c r="H912" s="558" t="s">
        <v>1849</v>
      </c>
      <c r="I912" s="603">
        <v>0</v>
      </c>
      <c r="J912" s="558" t="s">
        <v>1849</v>
      </c>
      <c r="K912" s="603">
        <v>0</v>
      </c>
      <c r="L912" s="558" t="s">
        <v>1849</v>
      </c>
      <c r="M912" s="603">
        <v>0.00257201918272248</v>
      </c>
      <c r="N912" s="388"/>
      <c r="R912" s="388"/>
    </row>
    <row r="913" spans="1:18" ht="15">
      <c r="A913" s="324" t="s">
        <v>1849</v>
      </c>
      <c r="B913" s="555" t="s">
        <v>1849</v>
      </c>
      <c r="C913" s="525" t="s">
        <v>1972</v>
      </c>
      <c r="D913" s="556" t="s">
        <v>1849</v>
      </c>
      <c r="E913" s="603">
        <v>0.00209792848327692</v>
      </c>
      <c r="F913" s="558" t="s">
        <v>1849</v>
      </c>
      <c r="G913" s="603">
        <v>0</v>
      </c>
      <c r="H913" s="558" t="s">
        <v>1849</v>
      </c>
      <c r="I913" s="603">
        <v>0</v>
      </c>
      <c r="J913" s="558" t="s">
        <v>1849</v>
      </c>
      <c r="K913" s="603">
        <v>0</v>
      </c>
      <c r="L913" s="558" t="s">
        <v>1849</v>
      </c>
      <c r="M913" s="603">
        <v>0.00209792848327692</v>
      </c>
      <c r="N913" s="388"/>
      <c r="R913" s="388"/>
    </row>
    <row r="914" spans="1:18" ht="15">
      <c r="A914" s="543" t="s">
        <v>1849</v>
      </c>
      <c r="B914" s="543" t="s">
        <v>1849</v>
      </c>
      <c r="C914" s="525" t="s">
        <v>1973</v>
      </c>
      <c r="D914" s="556" t="s">
        <v>1849</v>
      </c>
      <c r="E914" s="603">
        <v>0.00148975523636736</v>
      </c>
      <c r="F914" s="558" t="s">
        <v>1849</v>
      </c>
      <c r="G914" s="603">
        <v>0</v>
      </c>
      <c r="H914" s="558" t="s">
        <v>1849</v>
      </c>
      <c r="I914" s="603">
        <v>0</v>
      </c>
      <c r="J914" s="558" t="s">
        <v>1849</v>
      </c>
      <c r="K914" s="603">
        <v>0</v>
      </c>
      <c r="L914" s="558" t="s">
        <v>1849</v>
      </c>
      <c r="M914" s="603">
        <v>0.00148975523636736</v>
      </c>
      <c r="N914" s="388"/>
      <c r="R914" s="388"/>
    </row>
    <row r="915" spans="1:18" ht="15">
      <c r="A915" s="543" t="s">
        <v>1849</v>
      </c>
      <c r="B915" s="543" t="s">
        <v>1849</v>
      </c>
      <c r="C915" s="525" t="s">
        <v>1974</v>
      </c>
      <c r="D915" s="556" t="s">
        <v>1849</v>
      </c>
      <c r="E915" s="603">
        <v>0.00253466695576031</v>
      </c>
      <c r="F915" s="558" t="s">
        <v>1849</v>
      </c>
      <c r="G915" s="603">
        <v>0</v>
      </c>
      <c r="H915" s="558" t="s">
        <v>1849</v>
      </c>
      <c r="I915" s="603">
        <v>0</v>
      </c>
      <c r="J915" s="558" t="s">
        <v>1849</v>
      </c>
      <c r="K915" s="603">
        <v>0</v>
      </c>
      <c r="L915" s="558" t="s">
        <v>1849</v>
      </c>
      <c r="M915" s="603">
        <v>0.00253466695576031</v>
      </c>
      <c r="N915" s="388"/>
      <c r="R915" s="388"/>
    </row>
    <row r="916" spans="1:18" ht="15">
      <c r="A916" s="543" t="s">
        <v>1849</v>
      </c>
      <c r="B916" s="543" t="s">
        <v>1849</v>
      </c>
      <c r="C916" s="525" t="s">
        <v>1975</v>
      </c>
      <c r="D916" s="556" t="s">
        <v>1849</v>
      </c>
      <c r="E916" s="603">
        <v>0.00289887905785564</v>
      </c>
      <c r="F916" s="558" t="s">
        <v>1849</v>
      </c>
      <c r="G916" s="603">
        <v>0</v>
      </c>
      <c r="H916" s="558" t="s">
        <v>1849</v>
      </c>
      <c r="I916" s="603">
        <v>0</v>
      </c>
      <c r="J916" s="558" t="s">
        <v>1849</v>
      </c>
      <c r="K916" s="603">
        <v>0</v>
      </c>
      <c r="L916" s="558" t="s">
        <v>1849</v>
      </c>
      <c r="M916" s="603">
        <v>0.00289887905785564</v>
      </c>
      <c r="N916" s="388"/>
      <c r="R916" s="388"/>
    </row>
    <row r="917" spans="1:18" ht="15">
      <c r="A917" s="543" t="s">
        <v>1849</v>
      </c>
      <c r="B917" s="543" t="s">
        <v>1849</v>
      </c>
      <c r="C917" s="525" t="s">
        <v>1976</v>
      </c>
      <c r="D917" s="556" t="s">
        <v>1849</v>
      </c>
      <c r="E917" s="603">
        <v>0.00937079973902582</v>
      </c>
      <c r="F917" s="558" t="s">
        <v>1849</v>
      </c>
      <c r="G917" s="603">
        <v>0</v>
      </c>
      <c r="H917" s="558" t="s">
        <v>1849</v>
      </c>
      <c r="I917" s="603">
        <v>0.000396186901490555</v>
      </c>
      <c r="J917" s="558" t="s">
        <v>1849</v>
      </c>
      <c r="K917" s="603">
        <v>0</v>
      </c>
      <c r="L917" s="558" t="s">
        <v>1849</v>
      </c>
      <c r="M917" s="603">
        <v>0.00976698664051638</v>
      </c>
      <c r="N917" s="388"/>
      <c r="R917" s="388"/>
    </row>
    <row r="918" spans="1:18" ht="15">
      <c r="A918" s="543" t="s">
        <v>1849</v>
      </c>
      <c r="B918" s="543" t="s">
        <v>1849</v>
      </c>
      <c r="C918" s="525" t="s">
        <v>1977</v>
      </c>
      <c r="D918" s="556" t="s">
        <v>1849</v>
      </c>
      <c r="E918" s="603">
        <v>0.00326073310164116</v>
      </c>
      <c r="F918" s="558" t="s">
        <v>1849</v>
      </c>
      <c r="G918" s="603">
        <v>0</v>
      </c>
      <c r="H918" s="558" t="s">
        <v>1849</v>
      </c>
      <c r="I918" s="603">
        <v>0</v>
      </c>
      <c r="J918" s="558" t="s">
        <v>1849</v>
      </c>
      <c r="K918" s="603">
        <v>0</v>
      </c>
      <c r="L918" s="558" t="s">
        <v>1849</v>
      </c>
      <c r="M918" s="603">
        <v>0.00326073310164116</v>
      </c>
      <c r="N918" s="388"/>
      <c r="R918" s="388"/>
    </row>
    <row r="919" spans="1:18" ht="15">
      <c r="A919" s="543" t="s">
        <v>1849</v>
      </c>
      <c r="B919" s="543" t="s">
        <v>1849</v>
      </c>
      <c r="C919" s="525" t="s">
        <v>1978</v>
      </c>
      <c r="D919" s="556" t="s">
        <v>1849</v>
      </c>
      <c r="E919" s="603">
        <v>0.00231113336368028</v>
      </c>
      <c r="F919" s="558" t="s">
        <v>1849</v>
      </c>
      <c r="G919" s="603">
        <v>0</v>
      </c>
      <c r="H919" s="558" t="s">
        <v>1849</v>
      </c>
      <c r="I919" s="603">
        <v>0</v>
      </c>
      <c r="J919" s="558" t="s">
        <v>1849</v>
      </c>
      <c r="K919" s="603">
        <v>0</v>
      </c>
      <c r="L919" s="558" t="s">
        <v>1849</v>
      </c>
      <c r="M919" s="603">
        <v>0.00231113336368028</v>
      </c>
      <c r="N919" s="388"/>
      <c r="R919" s="388"/>
    </row>
    <row r="920" spans="1:18" ht="15">
      <c r="A920" s="543" t="s">
        <v>1849</v>
      </c>
      <c r="B920" s="543" t="s">
        <v>1849</v>
      </c>
      <c r="C920" s="525" t="s">
        <v>1979</v>
      </c>
      <c r="D920" s="556" t="s">
        <v>1849</v>
      </c>
      <c r="E920" s="603">
        <v>0.00195559863977701</v>
      </c>
      <c r="F920" s="558" t="s">
        <v>1849</v>
      </c>
      <c r="G920" s="603">
        <v>0</v>
      </c>
      <c r="H920" s="558" t="s">
        <v>1849</v>
      </c>
      <c r="I920" s="603">
        <v>0</v>
      </c>
      <c r="J920" s="558" t="s">
        <v>1849</v>
      </c>
      <c r="K920" s="603">
        <v>0</v>
      </c>
      <c r="L920" s="558" t="s">
        <v>1849</v>
      </c>
      <c r="M920" s="603">
        <v>0.00195559863977701</v>
      </c>
      <c r="N920" s="388"/>
      <c r="R920" s="388"/>
    </row>
    <row r="921" spans="1:18" ht="15">
      <c r="A921" s="543" t="s">
        <v>1849</v>
      </c>
      <c r="B921" s="543" t="s">
        <v>1849</v>
      </c>
      <c r="C921" s="525" t="s">
        <v>1980</v>
      </c>
      <c r="D921" s="556" t="s">
        <v>1849</v>
      </c>
      <c r="E921" s="603">
        <v>0.000500310584330238</v>
      </c>
      <c r="F921" s="558" t="s">
        <v>1849</v>
      </c>
      <c r="G921" s="603">
        <v>0</v>
      </c>
      <c r="H921" s="558" t="s">
        <v>1849</v>
      </c>
      <c r="I921" s="603">
        <v>0</v>
      </c>
      <c r="J921" s="558" t="s">
        <v>1849</v>
      </c>
      <c r="K921" s="603">
        <v>0</v>
      </c>
      <c r="L921" s="558" t="s">
        <v>1849</v>
      </c>
      <c r="M921" s="603">
        <v>0.000500310584330238</v>
      </c>
      <c r="N921" s="388"/>
      <c r="R921" s="388"/>
    </row>
    <row r="922" spans="1:18" ht="15">
      <c r="A922" s="543" t="s">
        <v>1849</v>
      </c>
      <c r="B922" s="543" t="s">
        <v>1849</v>
      </c>
      <c r="C922" s="525" t="s">
        <v>1981</v>
      </c>
      <c r="D922" s="556" t="s">
        <v>1849</v>
      </c>
      <c r="E922" s="603">
        <v>0</v>
      </c>
      <c r="F922" s="558" t="s">
        <v>1849</v>
      </c>
      <c r="G922" s="603">
        <v>0</v>
      </c>
      <c r="H922" s="558" t="s">
        <v>1849</v>
      </c>
      <c r="I922" s="603">
        <v>0</v>
      </c>
      <c r="J922" s="558" t="s">
        <v>1849</v>
      </c>
      <c r="K922" s="603">
        <v>0</v>
      </c>
      <c r="L922" s="558" t="s">
        <v>1849</v>
      </c>
      <c r="M922" s="603">
        <v>0</v>
      </c>
      <c r="N922" s="388"/>
      <c r="R922" s="388"/>
    </row>
    <row r="923" spans="1:18" ht="15">
      <c r="A923" s="543" t="s">
        <v>1849</v>
      </c>
      <c r="B923" s="543" t="s">
        <v>1849</v>
      </c>
      <c r="C923" s="525" t="s">
        <v>1982</v>
      </c>
      <c r="D923" s="556" t="s">
        <v>1849</v>
      </c>
      <c r="E923" s="603">
        <v>0</v>
      </c>
      <c r="F923" s="558" t="s">
        <v>1849</v>
      </c>
      <c r="G923" s="603">
        <v>0</v>
      </c>
      <c r="H923" s="558" t="s">
        <v>1849</v>
      </c>
      <c r="I923" s="603">
        <v>0</v>
      </c>
      <c r="J923" s="558" t="s">
        <v>1849</v>
      </c>
      <c r="K923" s="603">
        <v>0</v>
      </c>
      <c r="L923" s="558" t="s">
        <v>1849</v>
      </c>
      <c r="M923" s="603">
        <v>0</v>
      </c>
      <c r="N923" s="388"/>
      <c r="R923" s="388"/>
    </row>
    <row r="924" spans="1:18" ht="15">
      <c r="A924" s="561" t="s">
        <v>1849</v>
      </c>
      <c r="B924" s="561" t="s">
        <v>1849</v>
      </c>
      <c r="C924" s="525" t="s">
        <v>1983</v>
      </c>
      <c r="D924" s="556" t="s">
        <v>1849</v>
      </c>
      <c r="E924" s="603">
        <v>0</v>
      </c>
      <c r="F924" s="558" t="s">
        <v>1849</v>
      </c>
      <c r="G924" s="603">
        <v>0</v>
      </c>
      <c r="H924" s="558" t="s">
        <v>1849</v>
      </c>
      <c r="I924" s="603">
        <v>0</v>
      </c>
      <c r="J924" s="558" t="s">
        <v>1849</v>
      </c>
      <c r="K924" s="603">
        <v>0</v>
      </c>
      <c r="L924" s="558" t="s">
        <v>1849</v>
      </c>
      <c r="M924" s="603">
        <v>0</v>
      </c>
      <c r="N924" s="388"/>
      <c r="R924" s="388"/>
    </row>
    <row r="925" spans="1:18" ht="15">
      <c r="A925" s="203" t="s">
        <v>1849</v>
      </c>
      <c r="B925" s="203" t="s">
        <v>1849</v>
      </c>
      <c r="C925" s="525" t="s">
        <v>1984</v>
      </c>
      <c r="D925" s="556" t="s">
        <v>1849</v>
      </c>
      <c r="E925" s="603">
        <v>0</v>
      </c>
      <c r="F925" s="558" t="s">
        <v>1849</v>
      </c>
      <c r="G925" s="603">
        <v>0</v>
      </c>
      <c r="H925" s="558" t="s">
        <v>1849</v>
      </c>
      <c r="I925" s="603">
        <v>0</v>
      </c>
      <c r="J925" s="558" t="s">
        <v>1849</v>
      </c>
      <c r="K925" s="603">
        <v>0</v>
      </c>
      <c r="L925" s="558" t="s">
        <v>1849</v>
      </c>
      <c r="M925" s="603">
        <v>0</v>
      </c>
      <c r="N925" s="388"/>
      <c r="R925" s="388"/>
    </row>
    <row r="926" spans="1:18" ht="15">
      <c r="A926" s="562" t="s">
        <v>2017</v>
      </c>
      <c r="B926" s="562" t="s">
        <v>1849</v>
      </c>
      <c r="C926" s="543" t="s">
        <v>1849</v>
      </c>
      <c r="D926" s="543" t="s">
        <v>1849</v>
      </c>
      <c r="E926" s="605">
        <v>0.0289918243444372</v>
      </c>
      <c r="F926" s="564" t="s">
        <v>1849</v>
      </c>
      <c r="G926" s="605">
        <v>0</v>
      </c>
      <c r="H926" s="565" t="s">
        <v>1849</v>
      </c>
      <c r="I926" s="605">
        <v>0.000396186901490555</v>
      </c>
      <c r="J926" s="565" t="s">
        <v>1849</v>
      </c>
      <c r="K926" s="605">
        <v>0</v>
      </c>
      <c r="L926" s="564" t="s">
        <v>1849</v>
      </c>
      <c r="M926" s="605">
        <v>0.0293880112459278</v>
      </c>
      <c r="N926" s="388"/>
      <c r="R926" s="388"/>
    </row>
    <row r="927" spans="1:18" ht="15">
      <c r="A927" s="543"/>
      <c r="B927" s="543"/>
      <c r="C927" s="543"/>
      <c r="D927" s="543"/>
      <c r="E927" s="543"/>
      <c r="F927" s="543"/>
      <c r="G927" s="543"/>
      <c r="H927" s="543"/>
      <c r="I927" s="543"/>
      <c r="J927" s="543"/>
      <c r="K927" s="457"/>
      <c r="L927" s="543"/>
      <c r="M927" s="543"/>
      <c r="N927" s="388"/>
      <c r="R927" s="388"/>
    </row>
    <row r="928" spans="1:18" ht="13.5" thickBot="1">
      <c r="A928" s="468" t="s">
        <v>2018</v>
      </c>
      <c r="B928" s="468" t="s">
        <v>1849</v>
      </c>
      <c r="C928" s="543" t="s">
        <v>1849</v>
      </c>
      <c r="D928" s="543" t="s">
        <v>1849</v>
      </c>
      <c r="E928" s="613">
        <v>99.8270606421377</v>
      </c>
      <c r="F928" s="457" t="s">
        <v>1849</v>
      </c>
      <c r="G928" s="613">
        <v>0.0648050542523771</v>
      </c>
      <c r="H928" s="457" t="s">
        <v>1849</v>
      </c>
      <c r="I928" s="613">
        <v>0.025678546384464495</v>
      </c>
      <c r="J928" s="457" t="s">
        <v>1849</v>
      </c>
      <c r="K928" s="613">
        <v>0.08245575722555924</v>
      </c>
      <c r="L928" s="457" t="s">
        <v>1849</v>
      </c>
      <c r="M928" s="613">
        <v>99.99999999999996</v>
      </c>
      <c r="N928" s="388"/>
      <c r="R928" s="388"/>
    </row>
    <row r="929" spans="1:18" ht="27" customHeight="1" thickTop="1">
      <c r="A929" s="561"/>
      <c r="B929" s="561"/>
      <c r="C929" s="543"/>
      <c r="D929" s="543"/>
      <c r="E929" s="543"/>
      <c r="F929" s="543"/>
      <c r="G929" s="525"/>
      <c r="H929" s="543"/>
      <c r="I929" s="561"/>
      <c r="J929" s="543"/>
      <c r="K929" s="614"/>
      <c r="L929" s="543"/>
      <c r="M929" s="561"/>
      <c r="N929" s="388"/>
      <c r="R929" s="388"/>
    </row>
    <row r="930" spans="1:18" ht="15">
      <c r="A930" s="541" t="s">
        <v>2024</v>
      </c>
      <c r="B930" s="541"/>
      <c r="C930" s="541"/>
      <c r="D930" s="541"/>
      <c r="E930" s="541"/>
      <c r="F930" s="541"/>
      <c r="G930" s="541"/>
      <c r="H930" s="541"/>
      <c r="I930" s="541"/>
      <c r="J930" s="400"/>
      <c r="K930" s="863"/>
      <c r="L930" s="863"/>
      <c r="M930" s="610"/>
      <c r="N930" s="611"/>
      <c r="R930" s="611"/>
    </row>
    <row r="931" spans="1:18" ht="15">
      <c r="A931" s="337" t="s">
        <v>1849</v>
      </c>
      <c r="B931" s="337"/>
      <c r="C931" s="543"/>
      <c r="D931" s="337"/>
      <c r="E931" s="337"/>
      <c r="F931" s="337"/>
      <c r="G931" s="337"/>
      <c r="H931" s="183"/>
      <c r="I931" s="183"/>
      <c r="J931" s="183"/>
      <c r="K931" s="392"/>
      <c r="L931" s="337"/>
      <c r="M931" s="615"/>
      <c r="N931" s="611"/>
      <c r="R931" s="611"/>
    </row>
    <row r="932" spans="1:18" ht="15">
      <c r="A932" s="439"/>
      <c r="B932" s="439"/>
      <c r="C932" s="616"/>
      <c r="D932" s="525"/>
      <c r="E932" s="183"/>
      <c r="F932" s="337"/>
      <c r="G932" s="617"/>
      <c r="H932" s="183"/>
      <c r="I932" s="617"/>
      <c r="J932" s="183"/>
      <c r="K932" s="392"/>
      <c r="L932" s="337"/>
      <c r="M932" s="615"/>
      <c r="N932" s="611"/>
      <c r="R932" s="611"/>
    </row>
    <row r="933" spans="1:18" ht="15">
      <c r="A933" s="525"/>
      <c r="B933" s="525"/>
      <c r="C933" s="337"/>
      <c r="D933" s="525"/>
      <c r="E933" s="183"/>
      <c r="F933" s="337"/>
      <c r="G933" s="488"/>
      <c r="H933" s="183"/>
      <c r="I933" s="618"/>
      <c r="J933" s="183"/>
      <c r="K933" s="392"/>
      <c r="L933" s="337"/>
      <c r="M933" s="615"/>
      <c r="N933" s="611"/>
      <c r="R933" s="611"/>
    </row>
    <row r="934" spans="1:18" ht="15">
      <c r="A934" s="439" t="s">
        <v>1969</v>
      </c>
      <c r="B934" s="439"/>
      <c r="C934" s="616" t="s">
        <v>1881</v>
      </c>
      <c r="D934" s="525" t="s">
        <v>1849</v>
      </c>
      <c r="E934" s="183" t="s">
        <v>1849</v>
      </c>
      <c r="F934" s="337" t="s">
        <v>1849</v>
      </c>
      <c r="G934" s="617" t="s">
        <v>1873</v>
      </c>
      <c r="H934" s="183" t="s">
        <v>1849</v>
      </c>
      <c r="I934" s="617" t="s">
        <v>1872</v>
      </c>
      <c r="J934" s="183" t="s">
        <v>1849</v>
      </c>
      <c r="K934" s="392" t="s">
        <v>1849</v>
      </c>
      <c r="L934" s="337" t="s">
        <v>1849</v>
      </c>
      <c r="M934" s="615" t="s">
        <v>1849</v>
      </c>
      <c r="N934" s="611"/>
      <c r="R934" s="611"/>
    </row>
    <row r="935" spans="1:18" ht="15">
      <c r="A935" s="525" t="s">
        <v>1971</v>
      </c>
      <c r="B935" s="525" t="s">
        <v>1849</v>
      </c>
      <c r="C935" s="337" t="s">
        <v>1882</v>
      </c>
      <c r="D935" s="525" t="s">
        <v>1849</v>
      </c>
      <c r="E935" s="183" t="s">
        <v>1849</v>
      </c>
      <c r="F935" s="337" t="s">
        <v>1849</v>
      </c>
      <c r="G935" s="557">
        <v>14044001.06</v>
      </c>
      <c r="H935" s="558" t="s">
        <v>1849</v>
      </c>
      <c r="I935" s="603">
        <v>0.0238427121028781</v>
      </c>
      <c r="J935" s="183" t="s">
        <v>1849</v>
      </c>
      <c r="K935" s="392" t="s">
        <v>1849</v>
      </c>
      <c r="L935" s="337" t="s">
        <v>1849</v>
      </c>
      <c r="M935" s="615" t="s">
        <v>1849</v>
      </c>
      <c r="N935" s="611"/>
      <c r="R935" s="611"/>
    </row>
    <row r="936" spans="1:18" ht="15">
      <c r="A936" s="183" t="s">
        <v>1849</v>
      </c>
      <c r="B936" s="183" t="s">
        <v>1849</v>
      </c>
      <c r="C936" s="337" t="s">
        <v>1883</v>
      </c>
      <c r="D936" s="525" t="s">
        <v>1849</v>
      </c>
      <c r="E936" s="183" t="s">
        <v>1849</v>
      </c>
      <c r="F936" s="337" t="s">
        <v>1849</v>
      </c>
      <c r="G936" s="557">
        <v>12333657.49</v>
      </c>
      <c r="H936" s="558" t="s">
        <v>1849</v>
      </c>
      <c r="I936" s="603">
        <v>0.0209390360662345</v>
      </c>
      <c r="J936" s="183" t="s">
        <v>1849</v>
      </c>
      <c r="K936" s="392" t="s">
        <v>1849</v>
      </c>
      <c r="L936" s="337" t="s">
        <v>1849</v>
      </c>
      <c r="M936" s="615" t="s">
        <v>1849</v>
      </c>
      <c r="N936" s="611"/>
      <c r="R936" s="611"/>
    </row>
    <row r="937" spans="1:18" ht="15">
      <c r="A937" s="525" t="s">
        <v>1849</v>
      </c>
      <c r="B937" s="525" t="s">
        <v>1849</v>
      </c>
      <c r="C937" s="337" t="s">
        <v>1884</v>
      </c>
      <c r="D937" s="525" t="s">
        <v>1849</v>
      </c>
      <c r="E937" s="183" t="s">
        <v>1849</v>
      </c>
      <c r="F937" s="337" t="s">
        <v>1849</v>
      </c>
      <c r="G937" s="557">
        <v>1687841.53</v>
      </c>
      <c r="H937" s="558" t="s">
        <v>1849</v>
      </c>
      <c r="I937" s="603">
        <v>0.00286547398445377</v>
      </c>
      <c r="J937" s="183" t="s">
        <v>1849</v>
      </c>
      <c r="K937" s="392" t="s">
        <v>1849</v>
      </c>
      <c r="L937" s="337" t="s">
        <v>1849</v>
      </c>
      <c r="M937" s="615" t="s">
        <v>1849</v>
      </c>
      <c r="N937" s="611"/>
      <c r="R937" s="611"/>
    </row>
    <row r="938" spans="1:18" ht="15">
      <c r="A938" s="525" t="s">
        <v>1849</v>
      </c>
      <c r="B938" s="525" t="s">
        <v>1849</v>
      </c>
      <c r="C938" s="337" t="s">
        <v>1885</v>
      </c>
      <c r="D938" s="525" t="s">
        <v>1849</v>
      </c>
      <c r="E938" s="183" t="s">
        <v>1849</v>
      </c>
      <c r="F938" s="337" t="s">
        <v>1849</v>
      </c>
      <c r="G938" s="557">
        <v>4292394.21</v>
      </c>
      <c r="H938" s="558" t="s">
        <v>1849</v>
      </c>
      <c r="I938" s="603">
        <v>0.00728726229397555</v>
      </c>
      <c r="J938" s="183" t="s">
        <v>1849</v>
      </c>
      <c r="K938" s="392" t="s">
        <v>1849</v>
      </c>
      <c r="L938" s="337" t="s">
        <v>1849</v>
      </c>
      <c r="M938" s="615" t="s">
        <v>1849</v>
      </c>
      <c r="N938" s="611"/>
      <c r="R938" s="611"/>
    </row>
    <row r="939" spans="1:18" ht="15">
      <c r="A939" s="525" t="s">
        <v>1849</v>
      </c>
      <c r="B939" s="525" t="s">
        <v>1849</v>
      </c>
      <c r="C939" s="337" t="s">
        <v>1886</v>
      </c>
      <c r="D939" s="525" t="s">
        <v>1849</v>
      </c>
      <c r="E939" s="183" t="s">
        <v>1849</v>
      </c>
      <c r="F939" s="337" t="s">
        <v>1849</v>
      </c>
      <c r="G939" s="557">
        <v>3415466.66</v>
      </c>
      <c r="H939" s="558" t="s">
        <v>1849</v>
      </c>
      <c r="I939" s="603">
        <v>0.00579848918577043</v>
      </c>
      <c r="J939" s="183" t="s">
        <v>1849</v>
      </c>
      <c r="K939" s="392" t="s">
        <v>1849</v>
      </c>
      <c r="L939" s="337" t="s">
        <v>1849</v>
      </c>
      <c r="M939" s="615" t="s">
        <v>1849</v>
      </c>
      <c r="N939" s="611"/>
      <c r="R939" s="611"/>
    </row>
    <row r="940" spans="1:18" ht="15">
      <c r="A940" s="525" t="s">
        <v>1849</v>
      </c>
      <c r="B940" s="525" t="s">
        <v>1849</v>
      </c>
      <c r="C940" s="337" t="s">
        <v>1887</v>
      </c>
      <c r="D940" s="525" t="s">
        <v>1849</v>
      </c>
      <c r="E940" s="183" t="s">
        <v>1849</v>
      </c>
      <c r="F940" s="337" t="s">
        <v>1849</v>
      </c>
      <c r="G940" s="557">
        <v>5456629.84</v>
      </c>
      <c r="H940" s="558" t="s">
        <v>1849</v>
      </c>
      <c r="I940" s="603">
        <v>0.00926380265646986</v>
      </c>
      <c r="J940" s="183" t="s">
        <v>1849</v>
      </c>
      <c r="K940" s="392" t="s">
        <v>1849</v>
      </c>
      <c r="L940" s="337" t="s">
        <v>1849</v>
      </c>
      <c r="M940" s="615" t="s">
        <v>1849</v>
      </c>
      <c r="N940" s="611"/>
      <c r="R940" s="611"/>
    </row>
    <row r="941" spans="1:18" ht="15">
      <c r="A941" s="525" t="s">
        <v>1849</v>
      </c>
      <c r="B941" s="525" t="s">
        <v>1849</v>
      </c>
      <c r="C941" s="337" t="s">
        <v>1888</v>
      </c>
      <c r="D941" s="525" t="s">
        <v>1849</v>
      </c>
      <c r="E941" s="183" t="s">
        <v>1849</v>
      </c>
      <c r="F941" s="337" t="s">
        <v>1849</v>
      </c>
      <c r="G941" s="557">
        <v>8164016.88</v>
      </c>
      <c r="H941" s="558" t="s">
        <v>1849</v>
      </c>
      <c r="I941" s="603">
        <v>0.0138601744076539</v>
      </c>
      <c r="J941" s="183" t="s">
        <v>1849</v>
      </c>
      <c r="K941" s="392" t="s">
        <v>1849</v>
      </c>
      <c r="L941" s="337" t="s">
        <v>1849</v>
      </c>
      <c r="M941" s="615" t="s">
        <v>1849</v>
      </c>
      <c r="N941" s="611"/>
      <c r="R941" s="611"/>
    </row>
    <row r="942" spans="1:18" ht="15">
      <c r="A942" s="525" t="s">
        <v>1849</v>
      </c>
      <c r="B942" s="525" t="s">
        <v>1849</v>
      </c>
      <c r="C942" s="337" t="s">
        <v>1889</v>
      </c>
      <c r="D942" s="525" t="s">
        <v>1849</v>
      </c>
      <c r="E942" s="183" t="s">
        <v>1849</v>
      </c>
      <c r="F942" s="337" t="s">
        <v>1849</v>
      </c>
      <c r="G942" s="557">
        <v>12188422.44</v>
      </c>
      <c r="H942" s="558" t="s">
        <v>1849</v>
      </c>
      <c r="I942" s="603">
        <v>0.0206924683346028</v>
      </c>
      <c r="J942" s="183" t="s">
        <v>1849</v>
      </c>
      <c r="K942" s="392" t="s">
        <v>1849</v>
      </c>
      <c r="L942" s="337" t="s">
        <v>1849</v>
      </c>
      <c r="M942" s="615" t="s">
        <v>1849</v>
      </c>
      <c r="N942" s="611"/>
      <c r="R942" s="611"/>
    </row>
    <row r="943" spans="1:18" ht="15">
      <c r="A943" s="525" t="s">
        <v>1849</v>
      </c>
      <c r="B943" s="525" t="s">
        <v>1849</v>
      </c>
      <c r="C943" s="337" t="s">
        <v>1890</v>
      </c>
      <c r="D943" s="525" t="s">
        <v>1849</v>
      </c>
      <c r="E943" s="183" t="s">
        <v>1849</v>
      </c>
      <c r="F943" s="337" t="s">
        <v>1849</v>
      </c>
      <c r="G943" s="557">
        <v>18913279.85</v>
      </c>
      <c r="H943" s="558" t="s">
        <v>1849</v>
      </c>
      <c r="I943" s="603">
        <v>0.0321093600362285</v>
      </c>
      <c r="J943" s="183" t="s">
        <v>1849</v>
      </c>
      <c r="K943" s="392" t="s">
        <v>1849</v>
      </c>
      <c r="L943" s="337" t="s">
        <v>1849</v>
      </c>
      <c r="M943" s="615" t="s">
        <v>1849</v>
      </c>
      <c r="N943" s="611"/>
      <c r="R943" s="611"/>
    </row>
    <row r="944" spans="1:18" ht="15">
      <c r="A944" s="525" t="s">
        <v>1849</v>
      </c>
      <c r="B944" s="525" t="s">
        <v>1849</v>
      </c>
      <c r="C944" s="337" t="s">
        <v>1891</v>
      </c>
      <c r="D944" s="525" t="s">
        <v>1849</v>
      </c>
      <c r="E944" s="183" t="s">
        <v>1849</v>
      </c>
      <c r="F944" s="337" t="s">
        <v>1849</v>
      </c>
      <c r="G944" s="557">
        <v>26955189.95</v>
      </c>
      <c r="H944" s="558" t="s">
        <v>1849</v>
      </c>
      <c r="I944" s="603">
        <v>0.0457622319245426</v>
      </c>
      <c r="J944" s="183" t="s">
        <v>1849</v>
      </c>
      <c r="K944" s="392" t="s">
        <v>1849</v>
      </c>
      <c r="L944" s="337" t="s">
        <v>1849</v>
      </c>
      <c r="M944" s="615" t="s">
        <v>1849</v>
      </c>
      <c r="N944" s="611"/>
      <c r="R944" s="611"/>
    </row>
    <row r="945" spans="1:18" ht="15">
      <c r="A945" s="525" t="s">
        <v>1849</v>
      </c>
      <c r="B945" s="525" t="s">
        <v>1849</v>
      </c>
      <c r="C945" s="337" t="s">
        <v>1892</v>
      </c>
      <c r="D945" s="525" t="s">
        <v>1849</v>
      </c>
      <c r="E945" s="183" t="s">
        <v>1849</v>
      </c>
      <c r="F945" s="337" t="s">
        <v>1849</v>
      </c>
      <c r="G945" s="557">
        <v>54141919.16</v>
      </c>
      <c r="H945" s="558" t="s">
        <v>1849</v>
      </c>
      <c r="I945" s="603">
        <v>0.0919175515377793</v>
      </c>
      <c r="J945" s="183" t="s">
        <v>1849</v>
      </c>
      <c r="K945" s="392" t="s">
        <v>1849</v>
      </c>
      <c r="L945" s="337" t="s">
        <v>1849</v>
      </c>
      <c r="M945" s="615" t="s">
        <v>1849</v>
      </c>
      <c r="N945" s="611"/>
      <c r="R945" s="611"/>
    </row>
    <row r="946" spans="1:18" ht="15">
      <c r="A946" s="525" t="s">
        <v>1849</v>
      </c>
      <c r="B946" s="525" t="s">
        <v>1849</v>
      </c>
      <c r="C946" s="337" t="s">
        <v>1893</v>
      </c>
      <c r="D946" s="525" t="s">
        <v>1849</v>
      </c>
      <c r="E946" s="183" t="s">
        <v>1849</v>
      </c>
      <c r="F946" s="337" t="s">
        <v>1849</v>
      </c>
      <c r="G946" s="557">
        <v>71521862.67</v>
      </c>
      <c r="H946" s="558" t="s">
        <v>1849</v>
      </c>
      <c r="I946" s="603">
        <v>0.121423743377472</v>
      </c>
      <c r="J946" s="183" t="s">
        <v>1849</v>
      </c>
      <c r="K946" s="392" t="s">
        <v>1849</v>
      </c>
      <c r="L946" s="337" t="s">
        <v>1849</v>
      </c>
      <c r="M946" s="615" t="s">
        <v>1849</v>
      </c>
      <c r="N946" s="611"/>
      <c r="R946" s="611"/>
    </row>
    <row r="947" spans="1:18" ht="15">
      <c r="A947" s="525" t="s">
        <v>1849</v>
      </c>
      <c r="B947" s="525" t="s">
        <v>1849</v>
      </c>
      <c r="C947" s="337" t="s">
        <v>1894</v>
      </c>
      <c r="D947" s="525" t="s">
        <v>1849</v>
      </c>
      <c r="E947" s="183" t="s">
        <v>1849</v>
      </c>
      <c r="F947" s="337" t="s">
        <v>1849</v>
      </c>
      <c r="G947" s="557">
        <v>90318354.35</v>
      </c>
      <c r="H947" s="558" t="s">
        <v>1849</v>
      </c>
      <c r="I947" s="603">
        <v>0.153334830378657</v>
      </c>
      <c r="J947" s="183" t="s">
        <v>1849</v>
      </c>
      <c r="K947" s="392" t="s">
        <v>1849</v>
      </c>
      <c r="L947" s="337" t="s">
        <v>1849</v>
      </c>
      <c r="M947" s="615" t="s">
        <v>1849</v>
      </c>
      <c r="N947" s="611"/>
      <c r="R947" s="611"/>
    </row>
    <row r="948" spans="1:18" ht="15">
      <c r="A948" s="525" t="s">
        <v>1849</v>
      </c>
      <c r="B948" s="525" t="s">
        <v>1849</v>
      </c>
      <c r="C948" s="337" t="s">
        <v>1895</v>
      </c>
      <c r="D948" s="525" t="s">
        <v>1849</v>
      </c>
      <c r="E948" s="183" t="s">
        <v>1849</v>
      </c>
      <c r="F948" s="337" t="s">
        <v>1849</v>
      </c>
      <c r="G948" s="557">
        <v>112004386.98</v>
      </c>
      <c r="H948" s="558" t="s">
        <v>1849</v>
      </c>
      <c r="I948" s="603">
        <v>0.190151534567278</v>
      </c>
      <c r="J948" s="183" t="s">
        <v>1849</v>
      </c>
      <c r="K948" s="392" t="s">
        <v>1849</v>
      </c>
      <c r="L948" s="337" t="s">
        <v>1849</v>
      </c>
      <c r="M948" s="615" t="s">
        <v>1849</v>
      </c>
      <c r="N948" s="611"/>
      <c r="R948" s="611"/>
    </row>
    <row r="949" spans="1:18" ht="15">
      <c r="A949" s="525" t="s">
        <v>1849</v>
      </c>
      <c r="B949" s="525" t="s">
        <v>1849</v>
      </c>
      <c r="C949" s="337" t="s">
        <v>1896</v>
      </c>
      <c r="D949" s="525" t="s">
        <v>1849</v>
      </c>
      <c r="E949" s="183" t="s">
        <v>1849</v>
      </c>
      <c r="F949" s="337" t="s">
        <v>1849</v>
      </c>
      <c r="G949" s="557">
        <v>149296514.25</v>
      </c>
      <c r="H949" s="558" t="s">
        <v>1849</v>
      </c>
      <c r="I949" s="603">
        <v>0.253462940654747</v>
      </c>
      <c r="J949" s="183" t="s">
        <v>1849</v>
      </c>
      <c r="K949" s="392" t="s">
        <v>1849</v>
      </c>
      <c r="L949" s="337" t="s">
        <v>1849</v>
      </c>
      <c r="M949" s="615" t="s">
        <v>1849</v>
      </c>
      <c r="N949" s="611"/>
      <c r="R949" s="611"/>
    </row>
    <row r="950" spans="1:18" ht="15">
      <c r="A950" s="525" t="s">
        <v>1849</v>
      </c>
      <c r="B950" s="525" t="s">
        <v>1849</v>
      </c>
      <c r="C950" s="337" t="s">
        <v>1897</v>
      </c>
      <c r="D950" s="525" t="s">
        <v>1849</v>
      </c>
      <c r="E950" s="183" t="s">
        <v>1849</v>
      </c>
      <c r="F950" s="337" t="s">
        <v>1849</v>
      </c>
      <c r="G950" s="557">
        <v>202683648.06</v>
      </c>
      <c r="H950" s="558" t="s">
        <v>1849</v>
      </c>
      <c r="I950" s="603">
        <v>0.344099081736728</v>
      </c>
      <c r="J950" s="183" t="s">
        <v>1849</v>
      </c>
      <c r="K950" s="392" t="s">
        <v>1849</v>
      </c>
      <c r="L950" s="337" t="s">
        <v>1849</v>
      </c>
      <c r="M950" s="615" t="s">
        <v>1849</v>
      </c>
      <c r="N950" s="611"/>
      <c r="R950" s="611"/>
    </row>
    <row r="951" spans="1:18" ht="15">
      <c r="A951" s="525" t="s">
        <v>1849</v>
      </c>
      <c r="B951" s="525" t="s">
        <v>1849</v>
      </c>
      <c r="C951" s="337" t="s">
        <v>1898</v>
      </c>
      <c r="D951" s="525" t="s">
        <v>1849</v>
      </c>
      <c r="E951" s="183" t="s">
        <v>1849</v>
      </c>
      <c r="F951" s="337" t="s">
        <v>1849</v>
      </c>
      <c r="G951" s="557">
        <v>2577352015.43</v>
      </c>
      <c r="H951" s="558" t="s">
        <v>1849</v>
      </c>
      <c r="I951" s="603">
        <v>4.375609331638</v>
      </c>
      <c r="J951" s="183" t="s">
        <v>1849</v>
      </c>
      <c r="K951" s="392" t="s">
        <v>1849</v>
      </c>
      <c r="L951" s="337" t="s">
        <v>1849</v>
      </c>
      <c r="M951" s="615" t="s">
        <v>1849</v>
      </c>
      <c r="N951" s="611"/>
      <c r="R951" s="611"/>
    </row>
    <row r="952" spans="1:18" ht="15">
      <c r="A952" s="342" t="s">
        <v>264</v>
      </c>
      <c r="B952" s="342" t="s">
        <v>1849</v>
      </c>
      <c r="C952" s="468" t="s">
        <v>1849</v>
      </c>
      <c r="D952" s="342" t="s">
        <v>1849</v>
      </c>
      <c r="E952" s="183" t="s">
        <v>1849</v>
      </c>
      <c r="F952" s="337" t="s">
        <v>1849</v>
      </c>
      <c r="G952" s="563">
        <v>3364769600.81</v>
      </c>
      <c r="H952" s="565" t="s">
        <v>1849</v>
      </c>
      <c r="I952" s="605">
        <v>5.71242002488348</v>
      </c>
      <c r="J952" s="183" t="s">
        <v>1849</v>
      </c>
      <c r="K952" s="392" t="s">
        <v>1849</v>
      </c>
      <c r="L952" s="337" t="s">
        <v>1849</v>
      </c>
      <c r="M952" s="615" t="s">
        <v>1849</v>
      </c>
      <c r="N952" s="611"/>
      <c r="R952" s="611"/>
    </row>
    <row r="953" spans="1:18" ht="15">
      <c r="A953" s="342"/>
      <c r="B953" s="342"/>
      <c r="C953" s="468"/>
      <c r="D953" s="342"/>
      <c r="E953" s="540"/>
      <c r="F953" s="337"/>
      <c r="G953" s="468"/>
      <c r="H953" s="183"/>
      <c r="I953" s="183"/>
      <c r="J953" s="183"/>
      <c r="K953" s="392"/>
      <c r="L953" s="337"/>
      <c r="M953" s="615"/>
      <c r="N953" s="611"/>
      <c r="R953" s="611"/>
    </row>
    <row r="954" spans="1:18" ht="15">
      <c r="A954" s="342"/>
      <c r="B954" s="342"/>
      <c r="C954" s="468"/>
      <c r="D954" s="342"/>
      <c r="E954" s="540"/>
      <c r="F954" s="337"/>
      <c r="G954" s="468"/>
      <c r="H954" s="183"/>
      <c r="I954" s="183"/>
      <c r="J954" s="183"/>
      <c r="K954" s="392"/>
      <c r="L954" s="337"/>
      <c r="M954" s="615"/>
      <c r="N954" s="611"/>
      <c r="R954" s="611"/>
    </row>
    <row r="955" spans="1:18" ht="15">
      <c r="A955" s="342"/>
      <c r="B955" s="342"/>
      <c r="C955" s="468"/>
      <c r="D955" s="342"/>
      <c r="E955" s="540"/>
      <c r="F955" s="337"/>
      <c r="G955" s="468"/>
      <c r="H955" s="183"/>
      <c r="I955" s="183"/>
      <c r="J955" s="183"/>
      <c r="K955" s="392"/>
      <c r="L955" s="337"/>
      <c r="M955" s="615"/>
      <c r="N955" s="611"/>
      <c r="R955" s="611"/>
    </row>
    <row r="956" spans="1:18" ht="15">
      <c r="A956" s="342"/>
      <c r="B956" s="342"/>
      <c r="C956" s="468"/>
      <c r="D956" s="342"/>
      <c r="E956" s="540"/>
      <c r="F956" s="337"/>
      <c r="G956" s="468"/>
      <c r="H956" s="183"/>
      <c r="I956" s="183"/>
      <c r="J956" s="183"/>
      <c r="K956" s="392"/>
      <c r="L956" s="337"/>
      <c r="M956" s="615"/>
      <c r="N956" s="611"/>
      <c r="R956" s="611"/>
    </row>
    <row r="957" spans="1:18" ht="15">
      <c r="A957" s="342"/>
      <c r="B957" s="342"/>
      <c r="C957" s="468"/>
      <c r="D957" s="342"/>
      <c r="E957" s="540"/>
      <c r="F957" s="337"/>
      <c r="G957" s="468"/>
      <c r="H957" s="183"/>
      <c r="I957" s="183"/>
      <c r="J957" s="183"/>
      <c r="K957" s="392"/>
      <c r="L957" s="337"/>
      <c r="M957" s="615"/>
      <c r="N957" s="611"/>
      <c r="R957" s="611"/>
    </row>
    <row r="958" spans="1:18" ht="15">
      <c r="A958" s="342"/>
      <c r="B958" s="342"/>
      <c r="C958" s="468"/>
      <c r="D958" s="342"/>
      <c r="E958" s="540"/>
      <c r="F958" s="337"/>
      <c r="G958" s="468"/>
      <c r="H958" s="183"/>
      <c r="I958" s="183"/>
      <c r="J958" s="183"/>
      <c r="K958" s="392"/>
      <c r="L958" s="337"/>
      <c r="M958" s="615"/>
      <c r="N958" s="611"/>
      <c r="R958" s="611"/>
    </row>
    <row r="959" spans="1:13" ht="15">
      <c r="A959" s="342"/>
      <c r="B959" s="342"/>
      <c r="C959" s="468"/>
      <c r="D959" s="342"/>
      <c r="E959" s="540"/>
      <c r="F959" s="337"/>
      <c r="G959" s="468"/>
      <c r="H959" s="183"/>
      <c r="I959" s="183"/>
      <c r="J959" s="183"/>
      <c r="K959" s="392"/>
      <c r="L959" s="337"/>
      <c r="M959" s="615"/>
    </row>
    <row r="960" spans="1:18" ht="15">
      <c r="A960" s="472" t="s">
        <v>1694</v>
      </c>
      <c r="B960" s="473"/>
      <c r="C960" s="473"/>
      <c r="D960" s="473"/>
      <c r="E960" s="474" t="s">
        <v>2170</v>
      </c>
      <c r="F960" s="475"/>
      <c r="G960" s="476"/>
      <c r="H960" s="477"/>
      <c r="I960" s="477"/>
      <c r="J960" s="478"/>
      <c r="K960" s="479"/>
      <c r="L960" s="480"/>
      <c r="M960" s="481" t="s">
        <v>2025</v>
      </c>
      <c r="N960" s="388"/>
      <c r="R960" s="388"/>
    </row>
    <row r="961" spans="1:18" ht="23.25">
      <c r="A961" s="385" t="s">
        <v>1606</v>
      </c>
      <c r="B961" s="181"/>
      <c r="C961" s="181"/>
      <c r="D961" s="181"/>
      <c r="E961" s="181"/>
      <c r="F961" s="386"/>
      <c r="G961" s="182"/>
      <c r="H961" s="182"/>
      <c r="I961" s="182"/>
      <c r="J961" s="183"/>
      <c r="K961" s="387"/>
      <c r="L961" s="182"/>
      <c r="M961" s="182"/>
      <c r="N961" s="388"/>
      <c r="R961" s="388"/>
    </row>
    <row r="962" spans="1:18" ht="15.75">
      <c r="A962" s="389" t="s">
        <v>1607</v>
      </c>
      <c r="B962" s="389"/>
      <c r="C962" s="389"/>
      <c r="D962" s="389"/>
      <c r="E962" s="389"/>
      <c r="F962" s="390"/>
      <c r="G962" s="391">
        <v>43644</v>
      </c>
      <c r="H962" s="183" t="s">
        <v>1849</v>
      </c>
      <c r="I962" s="324" t="s">
        <v>1849</v>
      </c>
      <c r="J962" s="183" t="s">
        <v>1849</v>
      </c>
      <c r="K962" s="392" t="s">
        <v>1849</v>
      </c>
      <c r="L962" s="183" t="s">
        <v>1849</v>
      </c>
      <c r="M962" s="393"/>
      <c r="N962" s="388"/>
      <c r="R962" s="388"/>
    </row>
    <row r="963" spans="1:18" ht="15.75">
      <c r="A963" s="389"/>
      <c r="B963" s="389"/>
      <c r="C963" s="389"/>
      <c r="D963" s="389"/>
      <c r="E963" s="389"/>
      <c r="F963" s="390"/>
      <c r="G963" s="183"/>
      <c r="H963" s="183"/>
      <c r="I963" s="394"/>
      <c r="J963" s="183"/>
      <c r="K963" s="392"/>
      <c r="L963" s="183"/>
      <c r="M963" s="393"/>
      <c r="N963" s="388"/>
      <c r="R963" s="388"/>
    </row>
    <row r="964" spans="1:18" ht="15">
      <c r="A964" s="183"/>
      <c r="B964" s="183"/>
      <c r="C964" s="183"/>
      <c r="D964" s="183"/>
      <c r="E964" s="183"/>
      <c r="F964" s="395"/>
      <c r="G964" s="183"/>
      <c r="H964" s="183"/>
      <c r="I964" s="183"/>
      <c r="J964" s="183"/>
      <c r="K964" s="392"/>
      <c r="L964" s="183"/>
      <c r="M964" s="393"/>
      <c r="N964" s="388"/>
      <c r="R964" s="388"/>
    </row>
    <row r="965" spans="1:18" ht="16.15" customHeight="1">
      <c r="A965" s="183"/>
      <c r="B965" s="183"/>
      <c r="C965" s="183"/>
      <c r="D965" s="183"/>
      <c r="E965" s="183"/>
      <c r="F965" s="395"/>
      <c r="G965" s="183"/>
      <c r="H965" s="183"/>
      <c r="I965" s="183"/>
      <c r="J965" s="183"/>
      <c r="K965" s="392"/>
      <c r="L965" s="183"/>
      <c r="M965" s="393"/>
      <c r="N965" s="388"/>
      <c r="R965" s="388"/>
    </row>
    <row r="966" spans="1:18" ht="15">
      <c r="A966" s="541" t="s">
        <v>2026</v>
      </c>
      <c r="B966" s="541"/>
      <c r="C966" s="541"/>
      <c r="D966" s="541"/>
      <c r="E966" s="541"/>
      <c r="F966" s="541"/>
      <c r="G966" s="541"/>
      <c r="H966" s="541"/>
      <c r="I966" s="541"/>
      <c r="J966" s="400"/>
      <c r="K966" s="863"/>
      <c r="L966" s="863"/>
      <c r="M966" s="610"/>
      <c r="N966" s="611"/>
      <c r="R966" s="611"/>
    </row>
    <row r="967" spans="1:18" ht="10.7" customHeight="1">
      <c r="A967" s="525"/>
      <c r="B967" s="525"/>
      <c r="C967" s="556"/>
      <c r="D967" s="525"/>
      <c r="E967" s="525"/>
      <c r="F967" s="525"/>
      <c r="G967" s="525"/>
      <c r="H967" s="183"/>
      <c r="I967" s="183"/>
      <c r="J967" s="183"/>
      <c r="K967" s="392"/>
      <c r="L967" s="525"/>
      <c r="M967" s="525"/>
      <c r="N967" s="611"/>
      <c r="R967" s="611"/>
    </row>
    <row r="968" spans="1:18" ht="15">
      <c r="A968" s="439" t="s">
        <v>1969</v>
      </c>
      <c r="B968" s="439"/>
      <c r="C968" s="619" t="s">
        <v>1881</v>
      </c>
      <c r="D968" s="525" t="s">
        <v>1849</v>
      </c>
      <c r="E968" s="183" t="s">
        <v>1849</v>
      </c>
      <c r="F968" s="337" t="s">
        <v>1849</v>
      </c>
      <c r="G968" s="617" t="s">
        <v>1873</v>
      </c>
      <c r="H968" s="393" t="s">
        <v>1849</v>
      </c>
      <c r="I968" s="617" t="s">
        <v>1872</v>
      </c>
      <c r="J968" s="183" t="s">
        <v>1849</v>
      </c>
      <c r="K968" s="392" t="s">
        <v>1849</v>
      </c>
      <c r="L968" s="337" t="s">
        <v>1849</v>
      </c>
      <c r="M968" s="615" t="s">
        <v>1849</v>
      </c>
      <c r="N968" s="611"/>
      <c r="R968" s="611"/>
    </row>
    <row r="969" spans="1:18" ht="15">
      <c r="A969" s="525" t="s">
        <v>1972</v>
      </c>
      <c r="B969" s="525" t="s">
        <v>1849</v>
      </c>
      <c r="C969" s="337" t="s">
        <v>1882</v>
      </c>
      <c r="D969" s="525" t="s">
        <v>1849</v>
      </c>
      <c r="E969" s="183" t="s">
        <v>1849</v>
      </c>
      <c r="F969" s="337" t="s">
        <v>1849</v>
      </c>
      <c r="G969" s="557">
        <v>4000649.83</v>
      </c>
      <c r="H969" s="558" t="s">
        <v>1849</v>
      </c>
      <c r="I969" s="603">
        <v>0.00679196346636548</v>
      </c>
      <c r="J969" s="558" t="s">
        <v>1849</v>
      </c>
      <c r="K969" s="392" t="s">
        <v>1849</v>
      </c>
      <c r="L969" s="337" t="s">
        <v>1849</v>
      </c>
      <c r="M969" s="615" t="s">
        <v>1849</v>
      </c>
      <c r="N969" s="611"/>
      <c r="R969" s="611"/>
    </row>
    <row r="970" spans="1:18" ht="15">
      <c r="A970" s="183" t="s">
        <v>1849</v>
      </c>
      <c r="B970" s="183" t="s">
        <v>1849</v>
      </c>
      <c r="C970" s="337" t="s">
        <v>1883</v>
      </c>
      <c r="D970" s="525" t="s">
        <v>1849</v>
      </c>
      <c r="E970" s="183" t="s">
        <v>1849</v>
      </c>
      <c r="F970" s="337" t="s">
        <v>1849</v>
      </c>
      <c r="G970" s="557">
        <v>6932843.46</v>
      </c>
      <c r="H970" s="558" t="s">
        <v>1849</v>
      </c>
      <c r="I970" s="603">
        <v>0.0117699927509904</v>
      </c>
      <c r="J970" s="558" t="s">
        <v>1849</v>
      </c>
      <c r="K970" s="392" t="s">
        <v>1849</v>
      </c>
      <c r="L970" s="337" t="s">
        <v>1849</v>
      </c>
      <c r="M970" s="615" t="s">
        <v>1849</v>
      </c>
      <c r="N970" s="611"/>
      <c r="R970" s="611"/>
    </row>
    <row r="971" spans="1:18" ht="15">
      <c r="A971" s="525" t="s">
        <v>1849</v>
      </c>
      <c r="B971" s="525" t="s">
        <v>1849</v>
      </c>
      <c r="C971" s="337" t="s">
        <v>1884</v>
      </c>
      <c r="D971" s="525" t="s">
        <v>1849</v>
      </c>
      <c r="E971" s="183" t="s">
        <v>1849</v>
      </c>
      <c r="F971" s="337" t="s">
        <v>1849</v>
      </c>
      <c r="G971" s="557">
        <v>4398323.54</v>
      </c>
      <c r="H971" s="558" t="s">
        <v>1849</v>
      </c>
      <c r="I971" s="603">
        <v>0.00746710011281724</v>
      </c>
      <c r="J971" s="558" t="s">
        <v>1849</v>
      </c>
      <c r="K971" s="392" t="s">
        <v>1849</v>
      </c>
      <c r="L971" s="337" t="s">
        <v>1849</v>
      </c>
      <c r="M971" s="615" t="s">
        <v>1849</v>
      </c>
      <c r="N971" s="611"/>
      <c r="R971" s="611"/>
    </row>
    <row r="972" spans="1:18" ht="15">
      <c r="A972" s="525" t="s">
        <v>1849</v>
      </c>
      <c r="B972" s="525" t="s">
        <v>1849</v>
      </c>
      <c r="C972" s="337" t="s">
        <v>1885</v>
      </c>
      <c r="D972" s="525" t="s">
        <v>1849</v>
      </c>
      <c r="E972" s="183" t="s">
        <v>1849</v>
      </c>
      <c r="F972" s="337" t="s">
        <v>1849</v>
      </c>
      <c r="G972" s="557">
        <v>1723324.11</v>
      </c>
      <c r="H972" s="558" t="s">
        <v>1849</v>
      </c>
      <c r="I972" s="603">
        <v>0.0029257132948891</v>
      </c>
      <c r="J972" s="558" t="s">
        <v>1849</v>
      </c>
      <c r="K972" s="392" t="s">
        <v>1849</v>
      </c>
      <c r="L972" s="337" t="s">
        <v>1849</v>
      </c>
      <c r="M972" s="615" t="s">
        <v>1849</v>
      </c>
      <c r="N972" s="611"/>
      <c r="R972" s="611"/>
    </row>
    <row r="973" spans="1:18" ht="15">
      <c r="A973" s="525" t="s">
        <v>1849</v>
      </c>
      <c r="B973" s="525" t="s">
        <v>1849</v>
      </c>
      <c r="C973" s="337" t="s">
        <v>1886</v>
      </c>
      <c r="D973" s="525" t="s">
        <v>1849</v>
      </c>
      <c r="E973" s="183" t="s">
        <v>1849</v>
      </c>
      <c r="F973" s="337" t="s">
        <v>1849</v>
      </c>
      <c r="G973" s="557">
        <v>3624860.9</v>
      </c>
      <c r="H973" s="558" t="s">
        <v>1849</v>
      </c>
      <c r="I973" s="603">
        <v>0.00615398094050553</v>
      </c>
      <c r="J973" s="558" t="s">
        <v>1849</v>
      </c>
      <c r="K973" s="392" t="s">
        <v>1849</v>
      </c>
      <c r="L973" s="337" t="s">
        <v>1849</v>
      </c>
      <c r="M973" s="615" t="s">
        <v>1849</v>
      </c>
      <c r="N973" s="611"/>
      <c r="R973" s="611"/>
    </row>
    <row r="974" spans="1:18" ht="15">
      <c r="A974" s="525" t="s">
        <v>1849</v>
      </c>
      <c r="B974" s="525" t="s">
        <v>1849</v>
      </c>
      <c r="C974" s="337" t="s">
        <v>1887</v>
      </c>
      <c r="D974" s="525" t="s">
        <v>1849</v>
      </c>
      <c r="E974" s="183" t="s">
        <v>1849</v>
      </c>
      <c r="F974" s="337" t="s">
        <v>1849</v>
      </c>
      <c r="G974" s="557">
        <v>4385300.6</v>
      </c>
      <c r="H974" s="558" t="s">
        <v>1849</v>
      </c>
      <c r="I974" s="603">
        <v>0.00744499087145315</v>
      </c>
      <c r="J974" s="558" t="s">
        <v>1849</v>
      </c>
      <c r="K974" s="392" t="s">
        <v>1849</v>
      </c>
      <c r="L974" s="337" t="s">
        <v>1849</v>
      </c>
      <c r="M974" s="615" t="s">
        <v>1849</v>
      </c>
      <c r="N974" s="611"/>
      <c r="R974" s="611"/>
    </row>
    <row r="975" spans="1:18" ht="15">
      <c r="A975" s="525" t="s">
        <v>1849</v>
      </c>
      <c r="B975" s="525" t="s">
        <v>1849</v>
      </c>
      <c r="C975" s="337" t="s">
        <v>1888</v>
      </c>
      <c r="D975" s="525" t="s">
        <v>1849</v>
      </c>
      <c r="E975" s="183" t="s">
        <v>1849</v>
      </c>
      <c r="F975" s="337" t="s">
        <v>1849</v>
      </c>
      <c r="G975" s="557">
        <v>7864847.3</v>
      </c>
      <c r="H975" s="558" t="s">
        <v>1849</v>
      </c>
      <c r="I975" s="603">
        <v>0.01335226970618</v>
      </c>
      <c r="J975" s="558" t="s">
        <v>1849</v>
      </c>
      <c r="K975" s="392" t="s">
        <v>1849</v>
      </c>
      <c r="L975" s="337" t="s">
        <v>1849</v>
      </c>
      <c r="M975" s="615" t="s">
        <v>1849</v>
      </c>
      <c r="N975" s="611"/>
      <c r="R975" s="611"/>
    </row>
    <row r="976" spans="1:18" ht="15">
      <c r="A976" s="525" t="s">
        <v>1849</v>
      </c>
      <c r="B976" s="525" t="s">
        <v>1849</v>
      </c>
      <c r="C976" s="337" t="s">
        <v>1889</v>
      </c>
      <c r="D976" s="525" t="s">
        <v>1849</v>
      </c>
      <c r="E976" s="183" t="s">
        <v>1849</v>
      </c>
      <c r="F976" s="337" t="s">
        <v>1849</v>
      </c>
      <c r="G976" s="557">
        <v>11207621.73</v>
      </c>
      <c r="H976" s="558" t="s">
        <v>1849</v>
      </c>
      <c r="I976" s="603">
        <v>0.019027348198331</v>
      </c>
      <c r="J976" s="558" t="s">
        <v>1849</v>
      </c>
      <c r="K976" s="392" t="s">
        <v>1849</v>
      </c>
      <c r="L976" s="337" t="s">
        <v>1849</v>
      </c>
      <c r="M976" s="615" t="s">
        <v>1849</v>
      </c>
      <c r="N976" s="611"/>
      <c r="R976" s="611"/>
    </row>
    <row r="977" spans="1:18" ht="15">
      <c r="A977" s="525" t="s">
        <v>1849</v>
      </c>
      <c r="B977" s="525" t="s">
        <v>1849</v>
      </c>
      <c r="C977" s="337" t="s">
        <v>1890</v>
      </c>
      <c r="D977" s="525" t="s">
        <v>1849</v>
      </c>
      <c r="E977" s="183" t="s">
        <v>1849</v>
      </c>
      <c r="F977" s="337" t="s">
        <v>1849</v>
      </c>
      <c r="G977" s="557">
        <v>16521338.77</v>
      </c>
      <c r="H977" s="558" t="s">
        <v>1849</v>
      </c>
      <c r="I977" s="603">
        <v>0.0280485256419674</v>
      </c>
      <c r="J977" s="558" t="s">
        <v>1849</v>
      </c>
      <c r="K977" s="392" t="s">
        <v>1849</v>
      </c>
      <c r="L977" s="337" t="s">
        <v>1849</v>
      </c>
      <c r="M977" s="615" t="s">
        <v>1849</v>
      </c>
      <c r="N977" s="611"/>
      <c r="R977" s="611"/>
    </row>
    <row r="978" spans="1:18" ht="15">
      <c r="A978" s="525" t="s">
        <v>1849</v>
      </c>
      <c r="B978" s="525" t="s">
        <v>1849</v>
      </c>
      <c r="C978" s="337" t="s">
        <v>1891</v>
      </c>
      <c r="D978" s="525" t="s">
        <v>1849</v>
      </c>
      <c r="E978" s="183" t="s">
        <v>1849</v>
      </c>
      <c r="F978" s="337" t="s">
        <v>1849</v>
      </c>
      <c r="G978" s="557">
        <v>23931313.22</v>
      </c>
      <c r="H978" s="558" t="s">
        <v>1849</v>
      </c>
      <c r="I978" s="603">
        <v>0.0406285508602959</v>
      </c>
      <c r="J978" s="558" t="s">
        <v>1849</v>
      </c>
      <c r="K978" s="392" t="s">
        <v>1849</v>
      </c>
      <c r="L978" s="337" t="s">
        <v>1849</v>
      </c>
      <c r="M978" s="615" t="s">
        <v>1849</v>
      </c>
      <c r="N978" s="611"/>
      <c r="R978" s="611"/>
    </row>
    <row r="979" spans="1:18" ht="15">
      <c r="A979" s="525" t="s">
        <v>1849</v>
      </c>
      <c r="B979" s="525" t="s">
        <v>1849</v>
      </c>
      <c r="C979" s="337" t="s">
        <v>1892</v>
      </c>
      <c r="D979" s="525" t="s">
        <v>1849</v>
      </c>
      <c r="E979" s="183" t="s">
        <v>1849</v>
      </c>
      <c r="F979" s="337" t="s">
        <v>1849</v>
      </c>
      <c r="G979" s="557">
        <v>44995577.09</v>
      </c>
      <c r="H979" s="558" t="s">
        <v>1849</v>
      </c>
      <c r="I979" s="603">
        <v>0.0763896688611989</v>
      </c>
      <c r="J979" s="558" t="s">
        <v>1849</v>
      </c>
      <c r="K979" s="392" t="s">
        <v>1849</v>
      </c>
      <c r="L979" s="337" t="s">
        <v>1849</v>
      </c>
      <c r="M979" s="615" t="s">
        <v>1849</v>
      </c>
      <c r="N979" s="611"/>
      <c r="R979" s="611"/>
    </row>
    <row r="980" spans="1:18" ht="15">
      <c r="A980" s="525" t="s">
        <v>1849</v>
      </c>
      <c r="B980" s="525" t="s">
        <v>1849</v>
      </c>
      <c r="C980" s="337" t="s">
        <v>1893</v>
      </c>
      <c r="D980" s="525" t="s">
        <v>1849</v>
      </c>
      <c r="E980" s="183" t="s">
        <v>1849</v>
      </c>
      <c r="F980" s="337" t="s">
        <v>1849</v>
      </c>
      <c r="G980" s="557">
        <v>60679177.49</v>
      </c>
      <c r="H980" s="558" t="s">
        <v>1849</v>
      </c>
      <c r="I980" s="603">
        <v>0.103015953456038</v>
      </c>
      <c r="J980" s="558" t="s">
        <v>1849</v>
      </c>
      <c r="K980" s="392" t="s">
        <v>1849</v>
      </c>
      <c r="L980" s="337" t="s">
        <v>1849</v>
      </c>
      <c r="M980" s="615" t="s">
        <v>1849</v>
      </c>
      <c r="N980" s="611"/>
      <c r="R980" s="611"/>
    </row>
    <row r="981" spans="1:18" ht="15">
      <c r="A981" s="525" t="s">
        <v>1849</v>
      </c>
      <c r="B981" s="525" t="s">
        <v>1849</v>
      </c>
      <c r="C981" s="337" t="s">
        <v>1894</v>
      </c>
      <c r="D981" s="525" t="s">
        <v>1849</v>
      </c>
      <c r="E981" s="183" t="s">
        <v>1849</v>
      </c>
      <c r="F981" s="337" t="s">
        <v>1849</v>
      </c>
      <c r="G981" s="557">
        <v>76541798.34</v>
      </c>
      <c r="H981" s="558" t="s">
        <v>1849</v>
      </c>
      <c r="I981" s="603">
        <v>0.129946163764899</v>
      </c>
      <c r="J981" s="558" t="s">
        <v>1849</v>
      </c>
      <c r="K981" s="392" t="s">
        <v>1849</v>
      </c>
      <c r="L981" s="337" t="s">
        <v>1849</v>
      </c>
      <c r="M981" s="615" t="s">
        <v>1849</v>
      </c>
      <c r="N981" s="611"/>
      <c r="R981" s="611"/>
    </row>
    <row r="982" spans="1:18" ht="15">
      <c r="A982" s="525" t="s">
        <v>1849</v>
      </c>
      <c r="B982" s="525" t="s">
        <v>1849</v>
      </c>
      <c r="C982" s="337" t="s">
        <v>1895</v>
      </c>
      <c r="D982" s="525" t="s">
        <v>1849</v>
      </c>
      <c r="E982" s="183" t="s">
        <v>1849</v>
      </c>
      <c r="F982" s="337" t="s">
        <v>1849</v>
      </c>
      <c r="G982" s="557">
        <v>95102693.64</v>
      </c>
      <c r="H982" s="558" t="s">
        <v>1849</v>
      </c>
      <c r="I982" s="603">
        <v>0.161457275243664</v>
      </c>
      <c r="J982" s="558" t="s">
        <v>1849</v>
      </c>
      <c r="K982" s="392" t="s">
        <v>1849</v>
      </c>
      <c r="L982" s="337" t="s">
        <v>1849</v>
      </c>
      <c r="M982" s="615" t="s">
        <v>1849</v>
      </c>
      <c r="N982" s="611"/>
      <c r="R982" s="611"/>
    </row>
    <row r="983" spans="1:18" ht="15">
      <c r="A983" s="525" t="s">
        <v>1849</v>
      </c>
      <c r="B983" s="525" t="s">
        <v>1849</v>
      </c>
      <c r="C983" s="337" t="s">
        <v>1896</v>
      </c>
      <c r="D983" s="525" t="s">
        <v>1849</v>
      </c>
      <c r="E983" s="183" t="s">
        <v>1849</v>
      </c>
      <c r="F983" s="337" t="s">
        <v>1849</v>
      </c>
      <c r="G983" s="557">
        <v>115361630.51</v>
      </c>
      <c r="H983" s="558" t="s">
        <v>1849</v>
      </c>
      <c r="I983" s="603">
        <v>0.195851177468405</v>
      </c>
      <c r="J983" s="558" t="s">
        <v>1849</v>
      </c>
      <c r="K983" s="392" t="s">
        <v>1849</v>
      </c>
      <c r="L983" s="337" t="s">
        <v>1849</v>
      </c>
      <c r="M983" s="615" t="s">
        <v>1849</v>
      </c>
      <c r="N983" s="611"/>
      <c r="R983" s="611"/>
    </row>
    <row r="984" spans="1:18" ht="15">
      <c r="A984" s="525" t="s">
        <v>1849</v>
      </c>
      <c r="B984" s="525" t="s">
        <v>1849</v>
      </c>
      <c r="C984" s="337" t="s">
        <v>1897</v>
      </c>
      <c r="D984" s="525" t="s">
        <v>1849</v>
      </c>
      <c r="E984" s="183" t="s">
        <v>1849</v>
      </c>
      <c r="F984" s="337" t="s">
        <v>1849</v>
      </c>
      <c r="G984" s="557">
        <v>166211405.37</v>
      </c>
      <c r="H984" s="558" t="s">
        <v>1849</v>
      </c>
      <c r="I984" s="603">
        <v>0.282179606048226</v>
      </c>
      <c r="J984" s="558" t="s">
        <v>1849</v>
      </c>
      <c r="K984" s="392" t="s">
        <v>1849</v>
      </c>
      <c r="L984" s="337" t="s">
        <v>1849</v>
      </c>
      <c r="M984" s="615" t="s">
        <v>1849</v>
      </c>
      <c r="N984" s="611"/>
      <c r="R984" s="611"/>
    </row>
    <row r="985" spans="1:18" ht="15">
      <c r="A985" s="525" t="s">
        <v>1849</v>
      </c>
      <c r="B985" s="525" t="s">
        <v>1849</v>
      </c>
      <c r="C985" s="337" t="s">
        <v>1898</v>
      </c>
      <c r="D985" s="525" t="s">
        <v>1849</v>
      </c>
      <c r="E985" s="183" t="s">
        <v>1849</v>
      </c>
      <c r="F985" s="337" t="s">
        <v>1849</v>
      </c>
      <c r="G985" s="557">
        <v>1663261491.45</v>
      </c>
      <c r="H985" s="558" t="s">
        <v>1849</v>
      </c>
      <c r="I985" s="603">
        <v>2.8237440828309</v>
      </c>
      <c r="J985" s="558" t="s">
        <v>1849</v>
      </c>
      <c r="K985" s="392" t="s">
        <v>1849</v>
      </c>
      <c r="L985" s="337" t="s">
        <v>1849</v>
      </c>
      <c r="M985" s="615" t="s">
        <v>1849</v>
      </c>
      <c r="N985" s="611"/>
      <c r="R985" s="611"/>
    </row>
    <row r="986" spans="1:18" ht="15">
      <c r="A986" s="342" t="s">
        <v>264</v>
      </c>
      <c r="B986" s="342" t="s">
        <v>1849</v>
      </c>
      <c r="C986" s="468" t="s">
        <v>1849</v>
      </c>
      <c r="D986" s="342" t="s">
        <v>1849</v>
      </c>
      <c r="E986" s="183" t="s">
        <v>1849</v>
      </c>
      <c r="F986" s="337" t="s">
        <v>1849</v>
      </c>
      <c r="G986" s="563">
        <v>2306744197.35</v>
      </c>
      <c r="H986" s="565" t="s">
        <v>1849</v>
      </c>
      <c r="I986" s="605">
        <v>3.91619436351713</v>
      </c>
      <c r="J986" s="565" t="s">
        <v>1849</v>
      </c>
      <c r="K986" s="392" t="s">
        <v>1849</v>
      </c>
      <c r="L986" s="337" t="s">
        <v>1849</v>
      </c>
      <c r="M986" s="615" t="s">
        <v>1849</v>
      </c>
      <c r="N986" s="611"/>
      <c r="R986" s="611"/>
    </row>
    <row r="987" spans="1:18" ht="14.45" customHeight="1">
      <c r="A987" s="525"/>
      <c r="B987" s="525"/>
      <c r="C987" s="556"/>
      <c r="D987" s="525"/>
      <c r="E987" s="183"/>
      <c r="F987" s="337"/>
      <c r="G987" s="568"/>
      <c r="H987" s="568"/>
      <c r="I987" s="568"/>
      <c r="J987" s="568"/>
      <c r="K987" s="392"/>
      <c r="L987" s="337"/>
      <c r="M987" s="615"/>
      <c r="N987" s="611"/>
      <c r="R987" s="611"/>
    </row>
    <row r="988" spans="1:18" ht="15">
      <c r="A988" s="439" t="s">
        <v>1969</v>
      </c>
      <c r="B988" s="439"/>
      <c r="C988" s="619" t="s">
        <v>1881</v>
      </c>
      <c r="D988" s="525" t="s">
        <v>1849</v>
      </c>
      <c r="E988" s="183" t="s">
        <v>1849</v>
      </c>
      <c r="F988" s="337" t="s">
        <v>1849</v>
      </c>
      <c r="G988" s="570" t="s">
        <v>1873</v>
      </c>
      <c r="H988" s="570" t="s">
        <v>1849</v>
      </c>
      <c r="I988" s="570" t="s">
        <v>1872</v>
      </c>
      <c r="J988" s="570" t="s">
        <v>1849</v>
      </c>
      <c r="K988" s="392" t="s">
        <v>1849</v>
      </c>
      <c r="L988" s="337" t="s">
        <v>1849</v>
      </c>
      <c r="M988" s="615" t="s">
        <v>1849</v>
      </c>
      <c r="N988" s="611"/>
      <c r="R988" s="611"/>
    </row>
    <row r="989" spans="1:18" ht="15">
      <c r="A989" s="525" t="s">
        <v>1973</v>
      </c>
      <c r="B989" s="183" t="s">
        <v>1849</v>
      </c>
      <c r="C989" s="337" t="s">
        <v>1882</v>
      </c>
      <c r="D989" s="525" t="s">
        <v>1849</v>
      </c>
      <c r="E989" s="183" t="s">
        <v>1849</v>
      </c>
      <c r="F989" s="337" t="s">
        <v>1849</v>
      </c>
      <c r="G989" s="557">
        <v>7005389.18</v>
      </c>
      <c r="H989" s="558" t="s">
        <v>1849</v>
      </c>
      <c r="I989" s="603">
        <v>0.0118931547123763</v>
      </c>
      <c r="J989" s="558" t="s">
        <v>1849</v>
      </c>
      <c r="K989" s="392" t="s">
        <v>1849</v>
      </c>
      <c r="L989" s="337" t="s">
        <v>1849</v>
      </c>
      <c r="M989" s="615" t="s">
        <v>1849</v>
      </c>
      <c r="N989" s="611"/>
      <c r="R989" s="611"/>
    </row>
    <row r="990" spans="1:18" ht="15">
      <c r="A990" s="324" t="s">
        <v>1849</v>
      </c>
      <c r="B990" s="525" t="s">
        <v>1849</v>
      </c>
      <c r="C990" s="337" t="s">
        <v>1883</v>
      </c>
      <c r="D990" s="525" t="s">
        <v>1849</v>
      </c>
      <c r="E990" s="183" t="s">
        <v>1849</v>
      </c>
      <c r="F990" s="337" t="s">
        <v>1849</v>
      </c>
      <c r="G990" s="557">
        <v>10772189.24</v>
      </c>
      <c r="H990" s="558" t="s">
        <v>1849</v>
      </c>
      <c r="I990" s="603">
        <v>0.0182881079024243</v>
      </c>
      <c r="J990" s="558" t="s">
        <v>1849</v>
      </c>
      <c r="K990" s="392" t="s">
        <v>1849</v>
      </c>
      <c r="L990" s="337" t="s">
        <v>1849</v>
      </c>
      <c r="M990" s="615" t="s">
        <v>1849</v>
      </c>
      <c r="N990" s="611"/>
      <c r="R990" s="611"/>
    </row>
    <row r="991" spans="1:18" ht="15">
      <c r="A991" s="525" t="s">
        <v>1849</v>
      </c>
      <c r="B991" s="525" t="s">
        <v>1849</v>
      </c>
      <c r="C991" s="337" t="s">
        <v>1884</v>
      </c>
      <c r="D991" s="525" t="s">
        <v>1849</v>
      </c>
      <c r="E991" s="183" t="s">
        <v>1849</v>
      </c>
      <c r="F991" s="337" t="s">
        <v>1849</v>
      </c>
      <c r="G991" s="557">
        <v>6489596.57</v>
      </c>
      <c r="H991" s="558" t="s">
        <v>1849</v>
      </c>
      <c r="I991" s="603">
        <v>0.0110174858305184</v>
      </c>
      <c r="J991" s="558" t="s">
        <v>1849</v>
      </c>
      <c r="K991" s="392" t="s">
        <v>1849</v>
      </c>
      <c r="L991" s="337" t="s">
        <v>1849</v>
      </c>
      <c r="M991" s="615" t="s">
        <v>1849</v>
      </c>
      <c r="N991" s="611"/>
      <c r="R991" s="611"/>
    </row>
    <row r="992" spans="1:18" ht="15">
      <c r="A992" s="525" t="s">
        <v>1849</v>
      </c>
      <c r="B992" s="525" t="s">
        <v>1849</v>
      </c>
      <c r="C992" s="337" t="s">
        <v>1885</v>
      </c>
      <c r="D992" s="525" t="s">
        <v>1849</v>
      </c>
      <c r="E992" s="183" t="s">
        <v>1849</v>
      </c>
      <c r="F992" s="337" t="s">
        <v>1849</v>
      </c>
      <c r="G992" s="557">
        <v>3193796.43</v>
      </c>
      <c r="H992" s="558" t="s">
        <v>1849</v>
      </c>
      <c r="I992" s="603">
        <v>0.00542215629793535</v>
      </c>
      <c r="J992" s="558" t="s">
        <v>1849</v>
      </c>
      <c r="K992" s="392" t="s">
        <v>1849</v>
      </c>
      <c r="L992" s="337" t="s">
        <v>1849</v>
      </c>
      <c r="M992" s="615" t="s">
        <v>1849</v>
      </c>
      <c r="N992" s="611"/>
      <c r="R992" s="611"/>
    </row>
    <row r="993" spans="1:18" ht="15">
      <c r="A993" s="525" t="s">
        <v>1849</v>
      </c>
      <c r="B993" s="525" t="s">
        <v>1849</v>
      </c>
      <c r="C993" s="337" t="s">
        <v>1886</v>
      </c>
      <c r="D993" s="525" t="s">
        <v>1849</v>
      </c>
      <c r="E993" s="183" t="s">
        <v>1849</v>
      </c>
      <c r="F993" s="337" t="s">
        <v>1849</v>
      </c>
      <c r="G993" s="557">
        <v>6502052.49</v>
      </c>
      <c r="H993" s="558" t="s">
        <v>1849</v>
      </c>
      <c r="I993" s="603">
        <v>0.0110386324334891</v>
      </c>
      <c r="J993" s="558" t="s">
        <v>1849</v>
      </c>
      <c r="K993" s="392" t="s">
        <v>1849</v>
      </c>
      <c r="L993" s="337" t="s">
        <v>1849</v>
      </c>
      <c r="M993" s="615" t="s">
        <v>1849</v>
      </c>
      <c r="N993" s="611"/>
      <c r="R993" s="611"/>
    </row>
    <row r="994" spans="1:18" ht="15">
      <c r="A994" s="525" t="s">
        <v>1849</v>
      </c>
      <c r="B994" s="525" t="s">
        <v>1849</v>
      </c>
      <c r="C994" s="337" t="s">
        <v>1887</v>
      </c>
      <c r="D994" s="525" t="s">
        <v>1849</v>
      </c>
      <c r="E994" s="183" t="s">
        <v>1849</v>
      </c>
      <c r="F994" s="337" t="s">
        <v>1849</v>
      </c>
      <c r="G994" s="557">
        <v>8173422.54</v>
      </c>
      <c r="H994" s="558" t="s">
        <v>1849</v>
      </c>
      <c r="I994" s="603">
        <v>0.0138761425382856</v>
      </c>
      <c r="J994" s="558" t="s">
        <v>1849</v>
      </c>
      <c r="K994" s="392" t="s">
        <v>1849</v>
      </c>
      <c r="L994" s="337" t="s">
        <v>1849</v>
      </c>
      <c r="M994" s="615" t="s">
        <v>1849</v>
      </c>
      <c r="N994" s="611"/>
      <c r="R994" s="611"/>
    </row>
    <row r="995" spans="1:18" ht="15">
      <c r="A995" s="525" t="s">
        <v>1849</v>
      </c>
      <c r="B995" s="525" t="s">
        <v>1849</v>
      </c>
      <c r="C995" s="337" t="s">
        <v>1888</v>
      </c>
      <c r="D995" s="525" t="s">
        <v>1849</v>
      </c>
      <c r="E995" s="183" t="s">
        <v>1849</v>
      </c>
      <c r="F995" s="337" t="s">
        <v>1849</v>
      </c>
      <c r="G995" s="557">
        <v>12477558.51</v>
      </c>
      <c r="H995" s="558" t="s">
        <v>1849</v>
      </c>
      <c r="I995" s="603">
        <v>0.0211833389950446</v>
      </c>
      <c r="J995" s="558" t="s">
        <v>1849</v>
      </c>
      <c r="K995" s="392" t="s">
        <v>1849</v>
      </c>
      <c r="L995" s="337" t="s">
        <v>1849</v>
      </c>
      <c r="M995" s="615" t="s">
        <v>1849</v>
      </c>
      <c r="N995" s="611"/>
      <c r="R995" s="611"/>
    </row>
    <row r="996" spans="1:18" ht="15">
      <c r="A996" s="525" t="s">
        <v>1849</v>
      </c>
      <c r="B996" s="525" t="s">
        <v>1849</v>
      </c>
      <c r="C996" s="337" t="s">
        <v>1889</v>
      </c>
      <c r="D996" s="525" t="s">
        <v>1849</v>
      </c>
      <c r="E996" s="183" t="s">
        <v>1849</v>
      </c>
      <c r="F996" s="337" t="s">
        <v>1849</v>
      </c>
      <c r="G996" s="557">
        <v>18087889.09</v>
      </c>
      <c r="H996" s="558" t="s">
        <v>1849</v>
      </c>
      <c r="I996" s="603">
        <v>0.0307080817125529</v>
      </c>
      <c r="J996" s="558" t="s">
        <v>1849</v>
      </c>
      <c r="K996" s="392" t="s">
        <v>1849</v>
      </c>
      <c r="L996" s="337" t="s">
        <v>1849</v>
      </c>
      <c r="M996" s="615" t="s">
        <v>1849</v>
      </c>
      <c r="N996" s="611"/>
      <c r="R996" s="611"/>
    </row>
    <row r="997" spans="1:18" ht="15">
      <c r="A997" s="525" t="s">
        <v>1849</v>
      </c>
      <c r="B997" s="525" t="s">
        <v>1849</v>
      </c>
      <c r="C997" s="337" t="s">
        <v>1890</v>
      </c>
      <c r="D997" s="525" t="s">
        <v>1849</v>
      </c>
      <c r="E997" s="183" t="s">
        <v>1849</v>
      </c>
      <c r="F997" s="337" t="s">
        <v>1849</v>
      </c>
      <c r="G997" s="557">
        <v>26752486.12</v>
      </c>
      <c r="H997" s="558" t="s">
        <v>1849</v>
      </c>
      <c r="I997" s="603">
        <v>0.0454180985796224</v>
      </c>
      <c r="J997" s="558" t="s">
        <v>1849</v>
      </c>
      <c r="K997" s="392" t="s">
        <v>1849</v>
      </c>
      <c r="L997" s="337" t="s">
        <v>1849</v>
      </c>
      <c r="M997" s="615" t="s">
        <v>1849</v>
      </c>
      <c r="N997" s="611"/>
      <c r="R997" s="611"/>
    </row>
    <row r="998" spans="1:18" ht="15">
      <c r="A998" s="525" t="s">
        <v>1849</v>
      </c>
      <c r="B998" s="525" t="s">
        <v>1849</v>
      </c>
      <c r="C998" s="337" t="s">
        <v>1891</v>
      </c>
      <c r="D998" s="525" t="s">
        <v>1849</v>
      </c>
      <c r="E998" s="183" t="s">
        <v>1849</v>
      </c>
      <c r="F998" s="337" t="s">
        <v>1849</v>
      </c>
      <c r="G998" s="557">
        <v>39778157.23</v>
      </c>
      <c r="H998" s="558" t="s">
        <v>1849</v>
      </c>
      <c r="I998" s="603">
        <v>0.0675319765902885</v>
      </c>
      <c r="J998" s="558" t="s">
        <v>1849</v>
      </c>
      <c r="K998" s="392" t="s">
        <v>1849</v>
      </c>
      <c r="L998" s="337" t="s">
        <v>1849</v>
      </c>
      <c r="M998" s="615" t="s">
        <v>1849</v>
      </c>
      <c r="N998" s="611"/>
      <c r="R998" s="611"/>
    </row>
    <row r="999" spans="1:18" ht="15">
      <c r="A999" s="525" t="s">
        <v>1849</v>
      </c>
      <c r="B999" s="525" t="s">
        <v>1849</v>
      </c>
      <c r="C999" s="337" t="s">
        <v>1892</v>
      </c>
      <c r="D999" s="525" t="s">
        <v>1849</v>
      </c>
      <c r="E999" s="183" t="s">
        <v>1849</v>
      </c>
      <c r="F999" s="337" t="s">
        <v>1849</v>
      </c>
      <c r="G999" s="557">
        <v>74303636.12</v>
      </c>
      <c r="H999" s="558" t="s">
        <v>1849</v>
      </c>
      <c r="I999" s="603">
        <v>0.126146402057176</v>
      </c>
      <c r="J999" s="558" t="s">
        <v>1849</v>
      </c>
      <c r="K999" s="392" t="s">
        <v>1849</v>
      </c>
      <c r="L999" s="337" t="s">
        <v>1849</v>
      </c>
      <c r="M999" s="615" t="s">
        <v>1849</v>
      </c>
      <c r="N999" s="611"/>
      <c r="R999" s="611"/>
    </row>
    <row r="1000" spans="1:18" ht="15">
      <c r="A1000" s="525" t="s">
        <v>1849</v>
      </c>
      <c r="B1000" s="525" t="s">
        <v>1849</v>
      </c>
      <c r="C1000" s="337" t="s">
        <v>1893</v>
      </c>
      <c r="D1000" s="525" t="s">
        <v>1849</v>
      </c>
      <c r="E1000" s="183" t="s">
        <v>1849</v>
      </c>
      <c r="F1000" s="337" t="s">
        <v>1849</v>
      </c>
      <c r="G1000" s="557">
        <v>95512833.52</v>
      </c>
      <c r="H1000" s="558" t="s">
        <v>1849</v>
      </c>
      <c r="I1000" s="603">
        <v>0.162153575894666</v>
      </c>
      <c r="J1000" s="558" t="s">
        <v>1849</v>
      </c>
      <c r="K1000" s="392" t="s">
        <v>1849</v>
      </c>
      <c r="L1000" s="337" t="s">
        <v>1849</v>
      </c>
      <c r="M1000" s="615" t="s">
        <v>1849</v>
      </c>
      <c r="N1000" s="611"/>
      <c r="R1000" s="611"/>
    </row>
    <row r="1001" spans="1:18" ht="15">
      <c r="A1001" s="525" t="s">
        <v>1849</v>
      </c>
      <c r="B1001" s="525" t="s">
        <v>1849</v>
      </c>
      <c r="C1001" s="337" t="s">
        <v>1894</v>
      </c>
      <c r="D1001" s="525" t="s">
        <v>1849</v>
      </c>
      <c r="E1001" s="183" t="s">
        <v>1849</v>
      </c>
      <c r="F1001" s="337" t="s">
        <v>1849</v>
      </c>
      <c r="G1001" s="557">
        <v>128301956.94</v>
      </c>
      <c r="H1001" s="558" t="s">
        <v>1849</v>
      </c>
      <c r="I1001" s="603">
        <v>0.21782016453054</v>
      </c>
      <c r="J1001" s="558" t="s">
        <v>1849</v>
      </c>
      <c r="K1001" s="392" t="s">
        <v>1849</v>
      </c>
      <c r="L1001" s="337" t="s">
        <v>1849</v>
      </c>
      <c r="M1001" s="615" t="s">
        <v>1849</v>
      </c>
      <c r="N1001" s="611"/>
      <c r="R1001" s="611"/>
    </row>
    <row r="1002" spans="1:18" ht="15">
      <c r="A1002" s="525" t="s">
        <v>1849</v>
      </c>
      <c r="B1002" s="525" t="s">
        <v>1849</v>
      </c>
      <c r="C1002" s="337" t="s">
        <v>1895</v>
      </c>
      <c r="D1002" s="525" t="s">
        <v>1849</v>
      </c>
      <c r="E1002" s="183" t="s">
        <v>1849</v>
      </c>
      <c r="F1002" s="337" t="s">
        <v>1849</v>
      </c>
      <c r="G1002" s="557">
        <v>141284158.06</v>
      </c>
      <c r="H1002" s="558" t="s">
        <v>1849</v>
      </c>
      <c r="I1002" s="603">
        <v>0.239860242884523</v>
      </c>
      <c r="J1002" s="558" t="s">
        <v>1849</v>
      </c>
      <c r="K1002" s="392" t="s">
        <v>1849</v>
      </c>
      <c r="L1002" s="337" t="s">
        <v>1849</v>
      </c>
      <c r="M1002" s="615" t="s">
        <v>1849</v>
      </c>
      <c r="N1002" s="611"/>
      <c r="R1002" s="611"/>
    </row>
    <row r="1003" spans="1:18" ht="15">
      <c r="A1003" s="525" t="s">
        <v>1849</v>
      </c>
      <c r="B1003" s="525" t="s">
        <v>1849</v>
      </c>
      <c r="C1003" s="337" t="s">
        <v>1896</v>
      </c>
      <c r="D1003" s="525" t="s">
        <v>1849</v>
      </c>
      <c r="E1003" s="183" t="s">
        <v>1849</v>
      </c>
      <c r="F1003" s="337" t="s">
        <v>1849</v>
      </c>
      <c r="G1003" s="557">
        <v>180721012.49</v>
      </c>
      <c r="H1003" s="558" t="s">
        <v>1849</v>
      </c>
      <c r="I1003" s="603">
        <v>0.306812784571215</v>
      </c>
      <c r="J1003" s="558" t="s">
        <v>1849</v>
      </c>
      <c r="K1003" s="392" t="s">
        <v>1849</v>
      </c>
      <c r="L1003" s="337" t="s">
        <v>1849</v>
      </c>
      <c r="M1003" s="615" t="s">
        <v>1849</v>
      </c>
      <c r="N1003" s="611"/>
      <c r="R1003" s="611"/>
    </row>
    <row r="1004" spans="1:18" ht="15">
      <c r="A1004" s="525" t="s">
        <v>1849</v>
      </c>
      <c r="B1004" s="525" t="s">
        <v>1849</v>
      </c>
      <c r="C1004" s="337" t="s">
        <v>1897</v>
      </c>
      <c r="D1004" s="525" t="s">
        <v>1849</v>
      </c>
      <c r="E1004" s="183" t="s">
        <v>1849</v>
      </c>
      <c r="F1004" s="337" t="s">
        <v>1849</v>
      </c>
      <c r="G1004" s="557">
        <v>221331746.97</v>
      </c>
      <c r="H1004" s="558" t="s">
        <v>1849</v>
      </c>
      <c r="I1004" s="603">
        <v>0.375758240097481</v>
      </c>
      <c r="J1004" s="558" t="s">
        <v>1849</v>
      </c>
      <c r="K1004" s="392" t="s">
        <v>1849</v>
      </c>
      <c r="L1004" s="337" t="s">
        <v>1849</v>
      </c>
      <c r="M1004" s="615" t="s">
        <v>1849</v>
      </c>
      <c r="N1004" s="611"/>
      <c r="R1004" s="611"/>
    </row>
    <row r="1005" spans="1:18" ht="15">
      <c r="A1005" s="525" t="s">
        <v>1849</v>
      </c>
      <c r="B1005" s="525" t="s">
        <v>1849</v>
      </c>
      <c r="C1005" s="337" t="s">
        <v>1898</v>
      </c>
      <c r="D1005" s="525" t="s">
        <v>1849</v>
      </c>
      <c r="E1005" s="183" t="s">
        <v>1849</v>
      </c>
      <c r="F1005" s="337" t="s">
        <v>1849</v>
      </c>
      <c r="G1005" s="557">
        <v>2239136509.94</v>
      </c>
      <c r="H1005" s="558" t="s">
        <v>1849</v>
      </c>
      <c r="I1005" s="603">
        <v>3.80141577442622</v>
      </c>
      <c r="J1005" s="558" t="s">
        <v>1849</v>
      </c>
      <c r="K1005" s="392" t="s">
        <v>1849</v>
      </c>
      <c r="L1005" s="337" t="s">
        <v>1849</v>
      </c>
      <c r="M1005" s="615" t="s">
        <v>1849</v>
      </c>
      <c r="N1005" s="611"/>
      <c r="R1005" s="611"/>
    </row>
    <row r="1006" spans="1:18" ht="15">
      <c r="A1006" s="342" t="s">
        <v>264</v>
      </c>
      <c r="B1006" s="342" t="s">
        <v>1849</v>
      </c>
      <c r="C1006" s="468" t="s">
        <v>1849</v>
      </c>
      <c r="D1006" s="342" t="s">
        <v>1849</v>
      </c>
      <c r="E1006" s="183" t="s">
        <v>1849</v>
      </c>
      <c r="F1006" s="337" t="s">
        <v>1849</v>
      </c>
      <c r="G1006" s="563">
        <v>3219824391.44</v>
      </c>
      <c r="H1006" s="565" t="s">
        <v>1849</v>
      </c>
      <c r="I1006" s="605">
        <v>5.46634436005436</v>
      </c>
      <c r="J1006" s="565" t="s">
        <v>1849</v>
      </c>
      <c r="K1006" s="392" t="s">
        <v>1849</v>
      </c>
      <c r="L1006" s="555" t="s">
        <v>1849</v>
      </c>
      <c r="M1006" s="615" t="s">
        <v>1849</v>
      </c>
      <c r="N1006" s="611"/>
      <c r="R1006" s="611"/>
    </row>
    <row r="1007" spans="1:18" ht="10.9" customHeight="1">
      <c r="A1007" s="525"/>
      <c r="B1007" s="525"/>
      <c r="C1007" s="556"/>
      <c r="D1007" s="525"/>
      <c r="E1007" s="525"/>
      <c r="F1007" s="337"/>
      <c r="G1007" s="568"/>
      <c r="H1007" s="568"/>
      <c r="I1007" s="568"/>
      <c r="J1007" s="568"/>
      <c r="K1007" s="392"/>
      <c r="L1007" s="337"/>
      <c r="M1007" s="615"/>
      <c r="N1007" s="611"/>
      <c r="R1007" s="611"/>
    </row>
    <row r="1008" spans="1:18" ht="15">
      <c r="A1008" s="439" t="s">
        <v>1969</v>
      </c>
      <c r="B1008" s="439"/>
      <c r="C1008" s="619" t="s">
        <v>1881</v>
      </c>
      <c r="D1008" s="525" t="s">
        <v>1849</v>
      </c>
      <c r="E1008" s="183" t="s">
        <v>1849</v>
      </c>
      <c r="F1008" s="337" t="s">
        <v>1849</v>
      </c>
      <c r="G1008" s="570" t="s">
        <v>1873</v>
      </c>
      <c r="H1008" s="570" t="s">
        <v>1849</v>
      </c>
      <c r="I1008" s="570" t="s">
        <v>1872</v>
      </c>
      <c r="J1008" s="570" t="s">
        <v>1849</v>
      </c>
      <c r="K1008" s="392" t="s">
        <v>1849</v>
      </c>
      <c r="L1008" s="337" t="s">
        <v>1849</v>
      </c>
      <c r="M1008" s="615" t="s">
        <v>1849</v>
      </c>
      <c r="N1008" s="611"/>
      <c r="R1008" s="611"/>
    </row>
    <row r="1009" spans="1:18" ht="15">
      <c r="A1009" s="183" t="s">
        <v>1974</v>
      </c>
      <c r="B1009" s="525" t="s">
        <v>1849</v>
      </c>
      <c r="C1009" s="337" t="s">
        <v>1882</v>
      </c>
      <c r="D1009" s="525" t="s">
        <v>1849</v>
      </c>
      <c r="E1009" s="183" t="s">
        <v>1849</v>
      </c>
      <c r="F1009" s="337" t="s">
        <v>1849</v>
      </c>
      <c r="G1009" s="557">
        <v>10039739.77</v>
      </c>
      <c r="H1009" s="558" t="s">
        <v>1849</v>
      </c>
      <c r="I1009" s="603">
        <v>0.0170446174064818</v>
      </c>
      <c r="J1009" s="558" t="s">
        <v>1849</v>
      </c>
      <c r="K1009" s="392" t="s">
        <v>1849</v>
      </c>
      <c r="L1009" s="337" t="s">
        <v>1849</v>
      </c>
      <c r="M1009" s="615" t="s">
        <v>1849</v>
      </c>
      <c r="N1009" s="611"/>
      <c r="R1009" s="611"/>
    </row>
    <row r="1010" spans="1:18" ht="15">
      <c r="A1010" s="324" t="s">
        <v>1849</v>
      </c>
      <c r="B1010" s="183" t="s">
        <v>1849</v>
      </c>
      <c r="C1010" s="337" t="s">
        <v>1883</v>
      </c>
      <c r="D1010" s="525" t="s">
        <v>1849</v>
      </c>
      <c r="E1010" s="183" t="s">
        <v>1849</v>
      </c>
      <c r="F1010" s="337" t="s">
        <v>1849</v>
      </c>
      <c r="G1010" s="557">
        <v>16066293.95</v>
      </c>
      <c r="H1010" s="558" t="s">
        <v>1849</v>
      </c>
      <c r="I1010" s="603">
        <v>0.027275989198057</v>
      </c>
      <c r="J1010" s="558" t="s">
        <v>1849</v>
      </c>
      <c r="K1010" s="392" t="s">
        <v>1849</v>
      </c>
      <c r="L1010" s="337" t="s">
        <v>1849</v>
      </c>
      <c r="M1010" s="615" t="s">
        <v>1849</v>
      </c>
      <c r="N1010" s="611"/>
      <c r="R1010" s="611"/>
    </row>
    <row r="1011" spans="1:18" ht="15">
      <c r="A1011" s="525" t="s">
        <v>1849</v>
      </c>
      <c r="B1011" s="525" t="s">
        <v>1849</v>
      </c>
      <c r="C1011" s="337" t="s">
        <v>1884</v>
      </c>
      <c r="D1011" s="525" t="s">
        <v>1849</v>
      </c>
      <c r="E1011" s="183" t="s">
        <v>1849</v>
      </c>
      <c r="F1011" s="337" t="s">
        <v>1849</v>
      </c>
      <c r="G1011" s="557">
        <v>7477718.46</v>
      </c>
      <c r="H1011" s="558" t="s">
        <v>1849</v>
      </c>
      <c r="I1011" s="603">
        <v>0.0126950352443335</v>
      </c>
      <c r="J1011" s="558" t="s">
        <v>1849</v>
      </c>
      <c r="K1011" s="392" t="s">
        <v>1849</v>
      </c>
      <c r="L1011" s="337" t="s">
        <v>1849</v>
      </c>
      <c r="M1011" s="615" t="s">
        <v>1849</v>
      </c>
      <c r="N1011" s="611"/>
      <c r="R1011" s="611"/>
    </row>
    <row r="1012" spans="1:18" ht="15">
      <c r="A1012" s="525" t="s">
        <v>1849</v>
      </c>
      <c r="B1012" s="525" t="s">
        <v>1849</v>
      </c>
      <c r="C1012" s="337" t="s">
        <v>1885</v>
      </c>
      <c r="D1012" s="525" t="s">
        <v>1849</v>
      </c>
      <c r="E1012" s="183" t="s">
        <v>1849</v>
      </c>
      <c r="F1012" s="337" t="s">
        <v>1849</v>
      </c>
      <c r="G1012" s="557">
        <v>4182671.81</v>
      </c>
      <c r="H1012" s="558" t="s">
        <v>1849</v>
      </c>
      <c r="I1012" s="603">
        <v>0.00710098492307105</v>
      </c>
      <c r="J1012" s="558" t="s">
        <v>1849</v>
      </c>
      <c r="K1012" s="392" t="s">
        <v>1849</v>
      </c>
      <c r="L1012" s="337" t="s">
        <v>1849</v>
      </c>
      <c r="M1012" s="615" t="s">
        <v>1849</v>
      </c>
      <c r="N1012" s="611"/>
      <c r="R1012" s="611"/>
    </row>
    <row r="1013" spans="1:18" ht="15">
      <c r="A1013" s="525" t="s">
        <v>1849</v>
      </c>
      <c r="B1013" s="525" t="s">
        <v>1849</v>
      </c>
      <c r="C1013" s="337" t="s">
        <v>1886</v>
      </c>
      <c r="D1013" s="525" t="s">
        <v>1849</v>
      </c>
      <c r="E1013" s="183" t="s">
        <v>1849</v>
      </c>
      <c r="F1013" s="337" t="s">
        <v>1849</v>
      </c>
      <c r="G1013" s="557">
        <v>12691495</v>
      </c>
      <c r="H1013" s="558" t="s">
        <v>1849</v>
      </c>
      <c r="I1013" s="603">
        <v>0.0215465421960112</v>
      </c>
      <c r="J1013" s="558" t="s">
        <v>1849</v>
      </c>
      <c r="K1013" s="392" t="s">
        <v>1849</v>
      </c>
      <c r="L1013" s="337" t="s">
        <v>1849</v>
      </c>
      <c r="M1013" s="615" t="s">
        <v>1849</v>
      </c>
      <c r="N1013" s="611"/>
      <c r="R1013" s="611"/>
    </row>
    <row r="1014" spans="1:18" ht="15">
      <c r="A1014" s="525" t="s">
        <v>1849</v>
      </c>
      <c r="B1014" s="525" t="s">
        <v>1849</v>
      </c>
      <c r="C1014" s="337" t="s">
        <v>1887</v>
      </c>
      <c r="D1014" s="525" t="s">
        <v>1849</v>
      </c>
      <c r="E1014" s="183" t="s">
        <v>1849</v>
      </c>
      <c r="F1014" s="337" t="s">
        <v>1849</v>
      </c>
      <c r="G1014" s="557">
        <v>11296233.05</v>
      </c>
      <c r="H1014" s="558" t="s">
        <v>1849</v>
      </c>
      <c r="I1014" s="603">
        <v>0.0191777849707857</v>
      </c>
      <c r="J1014" s="558" t="s">
        <v>1849</v>
      </c>
      <c r="K1014" s="392" t="s">
        <v>1849</v>
      </c>
      <c r="L1014" s="337" t="s">
        <v>1849</v>
      </c>
      <c r="M1014" s="615" t="s">
        <v>1849</v>
      </c>
      <c r="N1014" s="611"/>
      <c r="R1014" s="611"/>
    </row>
    <row r="1015" spans="1:18" ht="15">
      <c r="A1015" s="525" t="s">
        <v>1849</v>
      </c>
      <c r="B1015" s="525" t="s">
        <v>1849</v>
      </c>
      <c r="C1015" s="337" t="s">
        <v>1888</v>
      </c>
      <c r="D1015" s="525" t="s">
        <v>1849</v>
      </c>
      <c r="E1015" s="183" t="s">
        <v>1849</v>
      </c>
      <c r="F1015" s="337" t="s">
        <v>1849</v>
      </c>
      <c r="G1015" s="557">
        <v>14277710.03</v>
      </c>
      <c r="H1015" s="558" t="s">
        <v>1849</v>
      </c>
      <c r="I1015" s="603">
        <v>0.0242394833409151</v>
      </c>
      <c r="J1015" s="558" t="s">
        <v>1849</v>
      </c>
      <c r="K1015" s="392" t="s">
        <v>1849</v>
      </c>
      <c r="L1015" s="337" t="s">
        <v>1849</v>
      </c>
      <c r="M1015" s="615" t="s">
        <v>1849</v>
      </c>
      <c r="N1015" s="611"/>
      <c r="R1015" s="611"/>
    </row>
    <row r="1016" spans="1:18" ht="15">
      <c r="A1016" s="525" t="s">
        <v>1849</v>
      </c>
      <c r="B1016" s="525" t="s">
        <v>1849</v>
      </c>
      <c r="C1016" s="337" t="s">
        <v>1889</v>
      </c>
      <c r="D1016" s="525" t="s">
        <v>1849</v>
      </c>
      <c r="E1016" s="183" t="s">
        <v>1849</v>
      </c>
      <c r="F1016" s="337" t="s">
        <v>1849</v>
      </c>
      <c r="G1016" s="557">
        <v>29138848.42</v>
      </c>
      <c r="H1016" s="558" t="s">
        <v>1849</v>
      </c>
      <c r="I1016" s="603">
        <v>0.0494694617950608</v>
      </c>
      <c r="J1016" s="558" t="s">
        <v>1849</v>
      </c>
      <c r="K1016" s="392" t="s">
        <v>1849</v>
      </c>
      <c r="L1016" s="337" t="s">
        <v>1849</v>
      </c>
      <c r="M1016" s="615" t="s">
        <v>1849</v>
      </c>
      <c r="N1016" s="611"/>
      <c r="R1016" s="611"/>
    </row>
    <row r="1017" spans="1:18" ht="15">
      <c r="A1017" s="525" t="s">
        <v>1849</v>
      </c>
      <c r="B1017" s="525" t="s">
        <v>1849</v>
      </c>
      <c r="C1017" s="337" t="s">
        <v>1890</v>
      </c>
      <c r="D1017" s="525" t="s">
        <v>1849</v>
      </c>
      <c r="E1017" s="183" t="s">
        <v>1849</v>
      </c>
      <c r="F1017" s="337" t="s">
        <v>1849</v>
      </c>
      <c r="G1017" s="557">
        <v>38258957.14</v>
      </c>
      <c r="H1017" s="558" t="s">
        <v>1849</v>
      </c>
      <c r="I1017" s="603">
        <v>0.0649528077182708</v>
      </c>
      <c r="J1017" s="558" t="s">
        <v>1849</v>
      </c>
      <c r="K1017" s="392" t="s">
        <v>1849</v>
      </c>
      <c r="L1017" s="337" t="s">
        <v>1849</v>
      </c>
      <c r="M1017" s="615" t="s">
        <v>1849</v>
      </c>
      <c r="N1017" s="611"/>
      <c r="R1017" s="611"/>
    </row>
    <row r="1018" spans="1:18" ht="15">
      <c r="A1018" s="525" t="s">
        <v>1849</v>
      </c>
      <c r="B1018" s="525" t="s">
        <v>1849</v>
      </c>
      <c r="C1018" s="337" t="s">
        <v>1891</v>
      </c>
      <c r="D1018" s="525" t="s">
        <v>1849</v>
      </c>
      <c r="E1018" s="183" t="s">
        <v>1849</v>
      </c>
      <c r="F1018" s="337" t="s">
        <v>1849</v>
      </c>
      <c r="G1018" s="557">
        <v>82737502.87</v>
      </c>
      <c r="H1018" s="558" t="s">
        <v>1849</v>
      </c>
      <c r="I1018" s="603">
        <v>0.140464704653081</v>
      </c>
      <c r="J1018" s="558" t="s">
        <v>1849</v>
      </c>
      <c r="K1018" s="392" t="s">
        <v>1849</v>
      </c>
      <c r="L1018" s="337" t="s">
        <v>1849</v>
      </c>
      <c r="M1018" s="615" t="s">
        <v>1849</v>
      </c>
      <c r="N1018" s="611"/>
      <c r="R1018" s="611"/>
    </row>
    <row r="1019" spans="1:18" ht="15">
      <c r="A1019" s="525" t="s">
        <v>1849</v>
      </c>
      <c r="B1019" s="525" t="s">
        <v>1849</v>
      </c>
      <c r="C1019" s="337" t="s">
        <v>1892</v>
      </c>
      <c r="D1019" s="525" t="s">
        <v>1849</v>
      </c>
      <c r="E1019" s="183" t="s">
        <v>1849</v>
      </c>
      <c r="F1019" s="337" t="s">
        <v>1849</v>
      </c>
      <c r="G1019" s="557">
        <v>115576291.36</v>
      </c>
      <c r="H1019" s="558" t="s">
        <v>1849</v>
      </c>
      <c r="I1019" s="603">
        <v>0.196215610426252</v>
      </c>
      <c r="J1019" s="558" t="s">
        <v>1849</v>
      </c>
      <c r="K1019" s="392" t="s">
        <v>1849</v>
      </c>
      <c r="L1019" s="337" t="s">
        <v>1849</v>
      </c>
      <c r="M1019" s="615" t="s">
        <v>1849</v>
      </c>
      <c r="N1019" s="611"/>
      <c r="R1019" s="611"/>
    </row>
    <row r="1020" spans="1:18" ht="15">
      <c r="A1020" s="525" t="s">
        <v>1849</v>
      </c>
      <c r="B1020" s="525" t="s">
        <v>1849</v>
      </c>
      <c r="C1020" s="337" t="s">
        <v>1893</v>
      </c>
      <c r="D1020" s="525" t="s">
        <v>1849</v>
      </c>
      <c r="E1020" s="183" t="s">
        <v>1849</v>
      </c>
      <c r="F1020" s="337" t="s">
        <v>1849</v>
      </c>
      <c r="G1020" s="557">
        <v>155667219.16</v>
      </c>
      <c r="H1020" s="558" t="s">
        <v>1849</v>
      </c>
      <c r="I1020" s="603">
        <v>0.264278582323569</v>
      </c>
      <c r="J1020" s="558" t="s">
        <v>1849</v>
      </c>
      <c r="K1020" s="392" t="s">
        <v>1849</v>
      </c>
      <c r="L1020" s="337" t="s">
        <v>1849</v>
      </c>
      <c r="M1020" s="615" t="s">
        <v>1849</v>
      </c>
      <c r="N1020" s="611"/>
      <c r="R1020" s="611"/>
    </row>
    <row r="1021" spans="1:18" ht="15">
      <c r="A1021" s="525" t="s">
        <v>1849</v>
      </c>
      <c r="B1021" s="525" t="s">
        <v>1849</v>
      </c>
      <c r="C1021" s="337" t="s">
        <v>1894</v>
      </c>
      <c r="D1021" s="525" t="s">
        <v>1849</v>
      </c>
      <c r="E1021" s="183" t="s">
        <v>1849</v>
      </c>
      <c r="F1021" s="337" t="s">
        <v>1849</v>
      </c>
      <c r="G1021" s="557">
        <v>179585252.92</v>
      </c>
      <c r="H1021" s="558" t="s">
        <v>1849</v>
      </c>
      <c r="I1021" s="603">
        <v>0.304884588444634</v>
      </c>
      <c r="J1021" s="558" t="s">
        <v>1849</v>
      </c>
      <c r="K1021" s="392" t="s">
        <v>1849</v>
      </c>
      <c r="L1021" s="337" t="s">
        <v>1849</v>
      </c>
      <c r="M1021" s="615" t="s">
        <v>1849</v>
      </c>
      <c r="N1021" s="611"/>
      <c r="R1021" s="611"/>
    </row>
    <row r="1022" spans="1:18" ht="15">
      <c r="A1022" s="525" t="s">
        <v>1849</v>
      </c>
      <c r="B1022" s="525" t="s">
        <v>1849</v>
      </c>
      <c r="C1022" s="337" t="s">
        <v>1895</v>
      </c>
      <c r="D1022" s="525" t="s">
        <v>1849</v>
      </c>
      <c r="E1022" s="183" t="s">
        <v>1849</v>
      </c>
      <c r="F1022" s="337" t="s">
        <v>1849</v>
      </c>
      <c r="G1022" s="557">
        <v>191163834.02</v>
      </c>
      <c r="H1022" s="558" t="s">
        <v>1849</v>
      </c>
      <c r="I1022" s="603">
        <v>0.324541719952079</v>
      </c>
      <c r="J1022" s="558" t="s">
        <v>1849</v>
      </c>
      <c r="K1022" s="392" t="s">
        <v>1849</v>
      </c>
      <c r="L1022" s="337" t="s">
        <v>1849</v>
      </c>
      <c r="M1022" s="615" t="s">
        <v>1849</v>
      </c>
      <c r="N1022" s="611"/>
      <c r="R1022" s="611"/>
    </row>
    <row r="1023" spans="1:18" ht="15">
      <c r="A1023" s="525" t="s">
        <v>1849</v>
      </c>
      <c r="B1023" s="525" t="s">
        <v>1849</v>
      </c>
      <c r="C1023" s="337" t="s">
        <v>1896</v>
      </c>
      <c r="D1023" s="525" t="s">
        <v>1849</v>
      </c>
      <c r="E1023" s="183" t="s">
        <v>1849</v>
      </c>
      <c r="F1023" s="337" t="s">
        <v>1849</v>
      </c>
      <c r="G1023" s="557">
        <v>233542847.01</v>
      </c>
      <c r="H1023" s="558" t="s">
        <v>1849</v>
      </c>
      <c r="I1023" s="603">
        <v>0.39648920853513</v>
      </c>
      <c r="J1023" s="558" t="s">
        <v>1849</v>
      </c>
      <c r="K1023" s="392" t="s">
        <v>1849</v>
      </c>
      <c r="L1023" s="337" t="s">
        <v>1849</v>
      </c>
      <c r="M1023" s="615" t="s">
        <v>1849</v>
      </c>
      <c r="N1023" s="611"/>
      <c r="R1023" s="611"/>
    </row>
    <row r="1024" spans="1:18" ht="15">
      <c r="A1024" s="525" t="s">
        <v>1849</v>
      </c>
      <c r="B1024" s="525" t="s">
        <v>1849</v>
      </c>
      <c r="C1024" s="337" t="s">
        <v>1897</v>
      </c>
      <c r="D1024" s="525" t="s">
        <v>1849</v>
      </c>
      <c r="E1024" s="183" t="s">
        <v>1849</v>
      </c>
      <c r="F1024" s="337" t="s">
        <v>1849</v>
      </c>
      <c r="G1024" s="557">
        <v>336306572.2</v>
      </c>
      <c r="H1024" s="558" t="s">
        <v>1849</v>
      </c>
      <c r="I1024" s="603">
        <v>0.570952732416724</v>
      </c>
      <c r="J1024" s="558" t="s">
        <v>1849</v>
      </c>
      <c r="K1024" s="392" t="s">
        <v>1849</v>
      </c>
      <c r="L1024" s="337" t="s">
        <v>1849</v>
      </c>
      <c r="M1024" s="615" t="s">
        <v>1849</v>
      </c>
      <c r="N1024" s="611"/>
      <c r="R1024" s="611"/>
    </row>
    <row r="1025" spans="1:18" ht="15">
      <c r="A1025" s="525" t="s">
        <v>1849</v>
      </c>
      <c r="B1025" s="525" t="s">
        <v>1849</v>
      </c>
      <c r="C1025" s="337" t="s">
        <v>1898</v>
      </c>
      <c r="D1025" s="525" t="s">
        <v>1849</v>
      </c>
      <c r="E1025" s="183" t="s">
        <v>1849</v>
      </c>
      <c r="F1025" s="337" t="s">
        <v>1849</v>
      </c>
      <c r="G1025" s="557">
        <v>2753891738.1</v>
      </c>
      <c r="H1025" s="558" t="s">
        <v>1849</v>
      </c>
      <c r="I1025" s="603">
        <v>4.67532347751138</v>
      </c>
      <c r="J1025" s="558" t="s">
        <v>1849</v>
      </c>
      <c r="K1025" s="392" t="s">
        <v>1849</v>
      </c>
      <c r="L1025" s="337" t="s">
        <v>1849</v>
      </c>
      <c r="M1025" s="615" t="s">
        <v>1849</v>
      </c>
      <c r="N1025" s="611"/>
      <c r="R1025" s="611"/>
    </row>
    <row r="1026" spans="1:18" ht="15">
      <c r="A1026" s="342" t="s">
        <v>264</v>
      </c>
      <c r="B1026" s="342" t="s">
        <v>1849</v>
      </c>
      <c r="C1026" s="468" t="s">
        <v>1849</v>
      </c>
      <c r="D1026" s="342" t="s">
        <v>1849</v>
      </c>
      <c r="E1026" s="183" t="s">
        <v>1849</v>
      </c>
      <c r="F1026" s="337" t="s">
        <v>1849</v>
      </c>
      <c r="G1026" s="563">
        <v>4191900925.27</v>
      </c>
      <c r="H1026" s="565" t="s">
        <v>1849</v>
      </c>
      <c r="I1026" s="605">
        <v>7.11665333105584</v>
      </c>
      <c r="J1026" s="565" t="s">
        <v>1849</v>
      </c>
      <c r="K1026" s="392" t="s">
        <v>1849</v>
      </c>
      <c r="L1026" s="555" t="s">
        <v>1849</v>
      </c>
      <c r="M1026" s="615" t="s">
        <v>1849</v>
      </c>
      <c r="N1026" s="611"/>
      <c r="R1026" s="611"/>
    </row>
    <row r="1027" spans="1:18" ht="18" customHeight="1">
      <c r="A1027" s="342"/>
      <c r="B1027" s="342"/>
      <c r="C1027" s="468"/>
      <c r="D1027" s="342"/>
      <c r="E1027" s="540"/>
      <c r="F1027" s="337"/>
      <c r="G1027" s="468"/>
      <c r="H1027" s="183"/>
      <c r="I1027" s="183"/>
      <c r="J1027" s="183"/>
      <c r="K1027" s="392"/>
      <c r="L1027" s="337"/>
      <c r="M1027" s="615"/>
      <c r="N1027" s="611"/>
      <c r="R1027" s="611"/>
    </row>
    <row r="1028" spans="1:18" ht="15">
      <c r="A1028" s="342"/>
      <c r="B1028" s="342"/>
      <c r="C1028" s="468"/>
      <c r="D1028" s="342"/>
      <c r="E1028" s="540"/>
      <c r="F1028" s="337"/>
      <c r="G1028" s="468"/>
      <c r="H1028" s="183"/>
      <c r="I1028" s="183"/>
      <c r="J1028" s="183"/>
      <c r="K1028" s="392"/>
      <c r="L1028" s="337"/>
      <c r="M1028" s="615"/>
      <c r="N1028" s="611"/>
      <c r="R1028" s="611"/>
    </row>
    <row r="1029" spans="1:18" ht="15">
      <c r="A1029" s="342"/>
      <c r="B1029" s="342"/>
      <c r="C1029" s="468"/>
      <c r="D1029" s="342"/>
      <c r="E1029" s="540"/>
      <c r="F1029" s="337"/>
      <c r="G1029" s="468"/>
      <c r="H1029" s="183"/>
      <c r="I1029" s="183"/>
      <c r="J1029" s="183"/>
      <c r="K1029" s="392"/>
      <c r="L1029" s="337"/>
      <c r="M1029" s="615"/>
      <c r="N1029" s="611"/>
      <c r="R1029" s="611"/>
    </row>
    <row r="1030" spans="1:18" ht="15">
      <c r="A1030" s="342"/>
      <c r="B1030" s="342"/>
      <c r="C1030" s="468"/>
      <c r="D1030" s="342"/>
      <c r="E1030" s="540"/>
      <c r="F1030" s="337"/>
      <c r="G1030" s="468"/>
      <c r="H1030" s="183"/>
      <c r="I1030" s="183"/>
      <c r="J1030" s="183"/>
      <c r="K1030" s="392"/>
      <c r="L1030" s="337"/>
      <c r="M1030" s="615"/>
      <c r="N1030" s="611"/>
      <c r="R1030" s="611"/>
    </row>
    <row r="1031" spans="1:18" ht="15">
      <c r="A1031" s="342"/>
      <c r="B1031" s="342"/>
      <c r="C1031" s="468"/>
      <c r="D1031" s="342"/>
      <c r="E1031" s="540"/>
      <c r="F1031" s="337"/>
      <c r="G1031" s="468"/>
      <c r="H1031" s="183"/>
      <c r="I1031" s="183"/>
      <c r="J1031" s="183"/>
      <c r="K1031" s="392"/>
      <c r="L1031" s="337"/>
      <c r="M1031" s="615"/>
      <c r="N1031" s="611"/>
      <c r="R1031" s="611"/>
    </row>
    <row r="1032" spans="1:18" ht="15">
      <c r="A1032" s="342"/>
      <c r="B1032" s="342"/>
      <c r="C1032" s="468"/>
      <c r="D1032" s="342"/>
      <c r="E1032" s="540"/>
      <c r="F1032" s="337"/>
      <c r="G1032" s="468"/>
      <c r="H1032" s="183"/>
      <c r="I1032" s="183"/>
      <c r="J1032" s="183"/>
      <c r="K1032" s="392"/>
      <c r="L1032" s="337"/>
      <c r="M1032" s="615"/>
      <c r="N1032" s="611"/>
      <c r="R1032" s="611"/>
    </row>
    <row r="1033" spans="1:18" ht="15">
      <c r="A1033" s="342"/>
      <c r="B1033" s="342"/>
      <c r="C1033" s="468"/>
      <c r="D1033" s="342"/>
      <c r="E1033" s="540"/>
      <c r="F1033" s="337"/>
      <c r="G1033" s="468"/>
      <c r="H1033" s="183"/>
      <c r="I1033" s="183"/>
      <c r="J1033" s="183"/>
      <c r="K1033" s="392"/>
      <c r="L1033" s="337"/>
      <c r="M1033" s="615"/>
      <c r="N1033" s="611"/>
      <c r="R1033" s="611"/>
    </row>
    <row r="1034" spans="1:18" ht="15">
      <c r="A1034" s="342"/>
      <c r="B1034" s="342"/>
      <c r="C1034" s="468"/>
      <c r="D1034" s="342"/>
      <c r="E1034" s="540"/>
      <c r="F1034" s="337"/>
      <c r="G1034" s="468"/>
      <c r="H1034" s="183"/>
      <c r="I1034" s="183"/>
      <c r="J1034" s="183"/>
      <c r="K1034" s="392"/>
      <c r="L1034" s="337"/>
      <c r="M1034" s="615"/>
      <c r="N1034" s="611"/>
      <c r="R1034" s="611"/>
    </row>
    <row r="1035" spans="1:18" ht="15">
      <c r="A1035" s="342"/>
      <c r="B1035" s="342"/>
      <c r="C1035" s="468"/>
      <c r="D1035" s="342"/>
      <c r="E1035" s="540"/>
      <c r="F1035" s="337"/>
      <c r="G1035" s="468"/>
      <c r="H1035" s="183"/>
      <c r="I1035" s="183"/>
      <c r="J1035" s="183"/>
      <c r="K1035" s="392"/>
      <c r="L1035" s="337"/>
      <c r="M1035" s="615"/>
      <c r="N1035" s="611"/>
      <c r="R1035" s="611"/>
    </row>
    <row r="1036" spans="1:18" ht="15">
      <c r="A1036" s="342"/>
      <c r="B1036" s="342"/>
      <c r="C1036" s="468"/>
      <c r="D1036" s="342"/>
      <c r="E1036" s="540"/>
      <c r="F1036" s="337"/>
      <c r="G1036" s="468"/>
      <c r="H1036" s="183"/>
      <c r="I1036" s="183"/>
      <c r="J1036" s="183"/>
      <c r="K1036" s="392"/>
      <c r="L1036" s="337"/>
      <c r="M1036" s="615"/>
      <c r="N1036" s="611"/>
      <c r="R1036" s="611"/>
    </row>
    <row r="1037" spans="1:18" ht="15">
      <c r="A1037" s="342"/>
      <c r="B1037" s="342"/>
      <c r="C1037" s="468"/>
      <c r="D1037" s="342"/>
      <c r="E1037" s="540"/>
      <c r="F1037" s="337"/>
      <c r="G1037" s="468"/>
      <c r="H1037" s="183"/>
      <c r="I1037" s="183"/>
      <c r="J1037" s="183"/>
      <c r="K1037" s="392"/>
      <c r="L1037" s="337"/>
      <c r="M1037" s="615"/>
      <c r="N1037" s="611"/>
      <c r="R1037" s="611"/>
    </row>
    <row r="1038" spans="1:18" ht="15">
      <c r="A1038" s="342"/>
      <c r="B1038" s="342"/>
      <c r="C1038" s="468"/>
      <c r="D1038" s="342"/>
      <c r="E1038" s="540"/>
      <c r="F1038" s="555"/>
      <c r="G1038" s="468"/>
      <c r="H1038" s="183"/>
      <c r="I1038" s="183"/>
      <c r="J1038" s="183"/>
      <c r="K1038" s="392"/>
      <c r="L1038" s="555"/>
      <c r="M1038" s="615"/>
      <c r="N1038" s="611"/>
      <c r="R1038" s="611"/>
    </row>
    <row r="1039" spans="1:18" ht="15">
      <c r="A1039" s="342"/>
      <c r="B1039" s="342"/>
      <c r="C1039" s="468"/>
      <c r="D1039" s="342"/>
      <c r="E1039" s="540"/>
      <c r="F1039" s="555"/>
      <c r="G1039" s="468"/>
      <c r="H1039" s="183"/>
      <c r="I1039" s="183"/>
      <c r="J1039" s="183"/>
      <c r="K1039" s="392"/>
      <c r="L1039" s="555"/>
      <c r="M1039" s="615"/>
      <c r="N1039" s="611"/>
      <c r="R1039" s="611"/>
    </row>
    <row r="1040" spans="1:18" ht="15">
      <c r="A1040" s="472" t="s">
        <v>1694</v>
      </c>
      <c r="B1040" s="473"/>
      <c r="C1040" s="473"/>
      <c r="D1040" s="473"/>
      <c r="E1040" s="474" t="s">
        <v>2170</v>
      </c>
      <c r="F1040" s="475"/>
      <c r="G1040" s="476"/>
      <c r="H1040" s="477"/>
      <c r="I1040" s="477"/>
      <c r="J1040" s="478"/>
      <c r="K1040" s="479"/>
      <c r="L1040" s="480"/>
      <c r="M1040" s="481" t="s">
        <v>2027</v>
      </c>
      <c r="N1040" s="388"/>
      <c r="R1040" s="388"/>
    </row>
    <row r="1041" spans="1:18" ht="23.25">
      <c r="A1041" s="385" t="s">
        <v>1606</v>
      </c>
      <c r="B1041" s="181"/>
      <c r="C1041" s="181"/>
      <c r="D1041" s="181"/>
      <c r="E1041" s="181"/>
      <c r="F1041" s="386"/>
      <c r="G1041" s="182"/>
      <c r="H1041" s="182"/>
      <c r="I1041" s="182"/>
      <c r="J1041" s="183"/>
      <c r="K1041" s="387"/>
      <c r="L1041" s="182"/>
      <c r="M1041" s="182"/>
      <c r="N1041" s="388"/>
      <c r="R1041" s="388"/>
    </row>
    <row r="1042" spans="1:18" ht="15.75">
      <c r="A1042" s="389" t="s">
        <v>1607</v>
      </c>
      <c r="B1042" s="389"/>
      <c r="C1042" s="389"/>
      <c r="D1042" s="389"/>
      <c r="E1042" s="389"/>
      <c r="F1042" s="390"/>
      <c r="G1042" s="391">
        <v>43644</v>
      </c>
      <c r="H1042" s="183" t="s">
        <v>1849</v>
      </c>
      <c r="I1042" s="324" t="s">
        <v>1849</v>
      </c>
      <c r="J1042" s="183" t="s">
        <v>1849</v>
      </c>
      <c r="K1042" s="392" t="s">
        <v>1849</v>
      </c>
      <c r="L1042" s="183" t="s">
        <v>1849</v>
      </c>
      <c r="M1042" s="393"/>
      <c r="N1042" s="388"/>
      <c r="R1042" s="388"/>
    </row>
    <row r="1043" spans="1:18" ht="15.75">
      <c r="A1043" s="389"/>
      <c r="B1043" s="389"/>
      <c r="C1043" s="389"/>
      <c r="D1043" s="389"/>
      <c r="E1043" s="389"/>
      <c r="F1043" s="390"/>
      <c r="G1043" s="183"/>
      <c r="H1043" s="183"/>
      <c r="I1043" s="394"/>
      <c r="J1043" s="183"/>
      <c r="K1043" s="392"/>
      <c r="L1043" s="183"/>
      <c r="M1043" s="393"/>
      <c r="N1043" s="388"/>
      <c r="R1043" s="388"/>
    </row>
    <row r="1044" spans="1:18" ht="15">
      <c r="A1044" s="183"/>
      <c r="B1044" s="183"/>
      <c r="C1044" s="183"/>
      <c r="D1044" s="183"/>
      <c r="E1044" s="183"/>
      <c r="F1044" s="395"/>
      <c r="G1044" s="183"/>
      <c r="H1044" s="183"/>
      <c r="I1044" s="183"/>
      <c r="J1044" s="183"/>
      <c r="K1044" s="392"/>
      <c r="L1044" s="183"/>
      <c r="M1044" s="393"/>
      <c r="N1044" s="388"/>
      <c r="R1044" s="388"/>
    </row>
    <row r="1045" spans="1:18" ht="18" customHeight="1">
      <c r="A1045" s="183"/>
      <c r="B1045" s="183"/>
      <c r="C1045" s="183"/>
      <c r="D1045" s="183"/>
      <c r="E1045" s="183"/>
      <c r="F1045" s="395"/>
      <c r="G1045" s="183"/>
      <c r="H1045" s="183"/>
      <c r="I1045" s="183"/>
      <c r="J1045" s="183"/>
      <c r="K1045" s="392"/>
      <c r="L1045" s="183"/>
      <c r="M1045" s="393"/>
      <c r="N1045" s="388"/>
      <c r="R1045" s="388"/>
    </row>
    <row r="1046" spans="1:18" ht="15">
      <c r="A1046" s="541" t="s">
        <v>2026</v>
      </c>
      <c r="B1046" s="541"/>
      <c r="C1046" s="541"/>
      <c r="D1046" s="541"/>
      <c r="E1046" s="541"/>
      <c r="F1046" s="541"/>
      <c r="G1046" s="541"/>
      <c r="H1046" s="541"/>
      <c r="I1046" s="541"/>
      <c r="J1046" s="541"/>
      <c r="K1046" s="542"/>
      <c r="L1046" s="541"/>
      <c r="M1046" s="610"/>
      <c r="N1046" s="611"/>
      <c r="R1046" s="611"/>
    </row>
    <row r="1047" spans="1:18" ht="15">
      <c r="A1047" s="606" t="s">
        <v>1849</v>
      </c>
      <c r="B1047" s="606"/>
      <c r="C1047" s="545"/>
      <c r="D1047" s="606"/>
      <c r="E1047" s="606"/>
      <c r="F1047" s="606"/>
      <c r="G1047" s="606"/>
      <c r="H1047" s="606"/>
      <c r="I1047" s="183"/>
      <c r="J1047" s="183"/>
      <c r="K1047" s="392"/>
      <c r="L1047" s="606"/>
      <c r="M1047" s="615"/>
      <c r="N1047" s="611"/>
      <c r="R1047" s="611"/>
    </row>
    <row r="1048" spans="1:18" ht="15">
      <c r="A1048" s="439"/>
      <c r="B1048" s="439"/>
      <c r="C1048" s="619"/>
      <c r="D1048" s="525"/>
      <c r="E1048" s="183"/>
      <c r="F1048" s="337"/>
      <c r="G1048" s="617"/>
      <c r="H1048" s="183"/>
      <c r="I1048" s="617"/>
      <c r="J1048" s="183"/>
      <c r="K1048" s="392"/>
      <c r="L1048" s="337"/>
      <c r="M1048" s="615"/>
      <c r="N1048" s="611"/>
      <c r="R1048" s="611"/>
    </row>
    <row r="1049" spans="1:18" ht="15">
      <c r="A1049" s="439" t="s">
        <v>1969</v>
      </c>
      <c r="B1049" s="439"/>
      <c r="C1049" s="619" t="s">
        <v>1881</v>
      </c>
      <c r="D1049" s="525" t="s">
        <v>1849</v>
      </c>
      <c r="E1049" s="183" t="s">
        <v>1849</v>
      </c>
      <c r="F1049" s="337" t="s">
        <v>1849</v>
      </c>
      <c r="G1049" s="617" t="s">
        <v>1873</v>
      </c>
      <c r="H1049" s="393" t="s">
        <v>1849</v>
      </c>
      <c r="I1049" s="617" t="s">
        <v>1872</v>
      </c>
      <c r="J1049" s="183" t="s">
        <v>1849</v>
      </c>
      <c r="K1049" s="392" t="s">
        <v>1849</v>
      </c>
      <c r="L1049" s="337" t="s">
        <v>1849</v>
      </c>
      <c r="M1049" s="615" t="s">
        <v>1849</v>
      </c>
      <c r="N1049" s="611"/>
      <c r="R1049" s="611"/>
    </row>
    <row r="1050" spans="1:18" ht="15">
      <c r="A1050" s="525" t="s">
        <v>1975</v>
      </c>
      <c r="B1050" s="203" t="s">
        <v>1849</v>
      </c>
      <c r="C1050" s="337" t="s">
        <v>1882</v>
      </c>
      <c r="D1050" s="525" t="s">
        <v>1849</v>
      </c>
      <c r="E1050" s="183" t="s">
        <v>1849</v>
      </c>
      <c r="F1050" s="337" t="s">
        <v>1849</v>
      </c>
      <c r="G1050" s="557">
        <v>7452287.97</v>
      </c>
      <c r="H1050" s="558" t="s">
        <v>1849</v>
      </c>
      <c r="I1050" s="603">
        <v>0.0126518615184761</v>
      </c>
      <c r="J1050" s="183" t="s">
        <v>1849</v>
      </c>
      <c r="K1050" s="392" t="s">
        <v>1849</v>
      </c>
      <c r="L1050" s="337" t="s">
        <v>1849</v>
      </c>
      <c r="M1050" s="615" t="s">
        <v>1849</v>
      </c>
      <c r="N1050" s="611"/>
      <c r="R1050" s="611"/>
    </row>
    <row r="1051" spans="1:18" ht="15">
      <c r="A1051" s="324" t="s">
        <v>1849</v>
      </c>
      <c r="B1051" s="525" t="s">
        <v>1849</v>
      </c>
      <c r="C1051" s="337" t="s">
        <v>1883</v>
      </c>
      <c r="D1051" s="525" t="s">
        <v>1849</v>
      </c>
      <c r="E1051" s="183" t="s">
        <v>1849</v>
      </c>
      <c r="F1051" s="337" t="s">
        <v>1849</v>
      </c>
      <c r="G1051" s="557">
        <v>11816832.02</v>
      </c>
      <c r="H1051" s="558" t="s">
        <v>1849</v>
      </c>
      <c r="I1051" s="603">
        <v>0.0200616136823996</v>
      </c>
      <c r="J1051" s="183" t="s">
        <v>1849</v>
      </c>
      <c r="K1051" s="392" t="s">
        <v>1849</v>
      </c>
      <c r="L1051" s="337" t="s">
        <v>1849</v>
      </c>
      <c r="M1051" s="615" t="s">
        <v>1849</v>
      </c>
      <c r="N1051" s="611"/>
      <c r="R1051" s="611"/>
    </row>
    <row r="1052" spans="1:18" ht="15">
      <c r="A1052" s="525" t="s">
        <v>1849</v>
      </c>
      <c r="B1052" s="525" t="s">
        <v>1849</v>
      </c>
      <c r="C1052" s="337" t="s">
        <v>1884</v>
      </c>
      <c r="D1052" s="525" t="s">
        <v>1849</v>
      </c>
      <c r="E1052" s="183" t="s">
        <v>1849</v>
      </c>
      <c r="F1052" s="337" t="s">
        <v>1849</v>
      </c>
      <c r="G1052" s="557">
        <v>9250300.64</v>
      </c>
      <c r="H1052" s="558" t="s">
        <v>1849</v>
      </c>
      <c r="I1052" s="603">
        <v>0.0157043747064904</v>
      </c>
      <c r="J1052" s="183" t="s">
        <v>1849</v>
      </c>
      <c r="K1052" s="392" t="s">
        <v>1849</v>
      </c>
      <c r="L1052" s="337" t="s">
        <v>1849</v>
      </c>
      <c r="M1052" s="615" t="s">
        <v>1849</v>
      </c>
      <c r="N1052" s="611"/>
      <c r="R1052" s="611"/>
    </row>
    <row r="1053" spans="1:18" ht="15">
      <c r="A1053" s="525" t="s">
        <v>1849</v>
      </c>
      <c r="B1053" s="525" t="s">
        <v>1849</v>
      </c>
      <c r="C1053" s="337" t="s">
        <v>1885</v>
      </c>
      <c r="D1053" s="525" t="s">
        <v>1849</v>
      </c>
      <c r="E1053" s="183" t="s">
        <v>1849</v>
      </c>
      <c r="F1053" s="337" t="s">
        <v>1849</v>
      </c>
      <c r="G1053" s="557">
        <v>8923069.16</v>
      </c>
      <c r="H1053" s="558" t="s">
        <v>1849</v>
      </c>
      <c r="I1053" s="603">
        <v>0.015148828894773</v>
      </c>
      <c r="J1053" s="183" t="s">
        <v>1849</v>
      </c>
      <c r="K1053" s="392" t="s">
        <v>1849</v>
      </c>
      <c r="L1053" s="337" t="s">
        <v>1849</v>
      </c>
      <c r="M1053" s="615" t="s">
        <v>1849</v>
      </c>
      <c r="N1053" s="611"/>
      <c r="R1053" s="611"/>
    </row>
    <row r="1054" spans="1:18" ht="15">
      <c r="A1054" s="525" t="s">
        <v>1849</v>
      </c>
      <c r="B1054" s="525" t="s">
        <v>1849</v>
      </c>
      <c r="C1054" s="337" t="s">
        <v>1886</v>
      </c>
      <c r="D1054" s="525" t="s">
        <v>1849</v>
      </c>
      <c r="E1054" s="183" t="s">
        <v>1849</v>
      </c>
      <c r="F1054" s="337" t="s">
        <v>1849</v>
      </c>
      <c r="G1054" s="557">
        <v>9726701.5</v>
      </c>
      <c r="H1054" s="558" t="s">
        <v>1849</v>
      </c>
      <c r="I1054" s="603">
        <v>0.0165131676211318</v>
      </c>
      <c r="J1054" s="183" t="s">
        <v>1849</v>
      </c>
      <c r="K1054" s="392" t="s">
        <v>1849</v>
      </c>
      <c r="L1054" s="337" t="s">
        <v>1849</v>
      </c>
      <c r="M1054" s="615" t="s">
        <v>1849</v>
      </c>
      <c r="N1054" s="611"/>
      <c r="R1054" s="611"/>
    </row>
    <row r="1055" spans="1:18" ht="15">
      <c r="A1055" s="525" t="s">
        <v>1849</v>
      </c>
      <c r="B1055" s="525" t="s">
        <v>1849</v>
      </c>
      <c r="C1055" s="337" t="s">
        <v>1887</v>
      </c>
      <c r="D1055" s="525" t="s">
        <v>1849</v>
      </c>
      <c r="E1055" s="183" t="s">
        <v>1849</v>
      </c>
      <c r="F1055" s="337" t="s">
        <v>1849</v>
      </c>
      <c r="G1055" s="557">
        <v>15813959.27</v>
      </c>
      <c r="H1055" s="558" t="s">
        <v>1849</v>
      </c>
      <c r="I1055" s="603">
        <v>0.0268475968116489</v>
      </c>
      <c r="J1055" s="183" t="s">
        <v>1849</v>
      </c>
      <c r="K1055" s="392" t="s">
        <v>1849</v>
      </c>
      <c r="L1055" s="337" t="s">
        <v>1849</v>
      </c>
      <c r="M1055" s="615" t="s">
        <v>1849</v>
      </c>
      <c r="N1055" s="611"/>
      <c r="R1055" s="611"/>
    </row>
    <row r="1056" spans="1:18" ht="15">
      <c r="A1056" s="525" t="s">
        <v>1849</v>
      </c>
      <c r="B1056" s="525" t="s">
        <v>1849</v>
      </c>
      <c r="C1056" s="337" t="s">
        <v>1888</v>
      </c>
      <c r="D1056" s="525" t="s">
        <v>1849</v>
      </c>
      <c r="E1056" s="183" t="s">
        <v>1849</v>
      </c>
      <c r="F1056" s="337" t="s">
        <v>1849</v>
      </c>
      <c r="G1056" s="557">
        <v>25589368.87</v>
      </c>
      <c r="H1056" s="558" t="s">
        <v>1849</v>
      </c>
      <c r="I1056" s="603">
        <v>0.0434434569076969</v>
      </c>
      <c r="J1056" s="183" t="s">
        <v>1849</v>
      </c>
      <c r="K1056" s="392" t="s">
        <v>1849</v>
      </c>
      <c r="L1056" s="337" t="s">
        <v>1849</v>
      </c>
      <c r="M1056" s="615" t="s">
        <v>1849</v>
      </c>
      <c r="N1056" s="611"/>
      <c r="R1056" s="611"/>
    </row>
    <row r="1057" spans="1:18" ht="15">
      <c r="A1057" s="525" t="s">
        <v>1849</v>
      </c>
      <c r="B1057" s="525" t="s">
        <v>1849</v>
      </c>
      <c r="C1057" s="337" t="s">
        <v>1889</v>
      </c>
      <c r="D1057" s="525" t="s">
        <v>1849</v>
      </c>
      <c r="E1057" s="183" t="s">
        <v>1849</v>
      </c>
      <c r="F1057" s="337" t="s">
        <v>1849</v>
      </c>
      <c r="G1057" s="557">
        <v>39532523.12</v>
      </c>
      <c r="H1057" s="558" t="s">
        <v>1849</v>
      </c>
      <c r="I1057" s="603">
        <v>0.0671149598624803</v>
      </c>
      <c r="J1057" s="183" t="s">
        <v>1849</v>
      </c>
      <c r="K1057" s="392" t="s">
        <v>1849</v>
      </c>
      <c r="L1057" s="337" t="s">
        <v>1849</v>
      </c>
      <c r="M1057" s="615" t="s">
        <v>1849</v>
      </c>
      <c r="N1057" s="611"/>
      <c r="R1057" s="611"/>
    </row>
    <row r="1058" spans="1:18" ht="15">
      <c r="A1058" s="525" t="s">
        <v>1849</v>
      </c>
      <c r="B1058" s="525" t="s">
        <v>1849</v>
      </c>
      <c r="C1058" s="337" t="s">
        <v>1890</v>
      </c>
      <c r="D1058" s="525" t="s">
        <v>1849</v>
      </c>
      <c r="E1058" s="183" t="s">
        <v>1849</v>
      </c>
      <c r="F1058" s="337" t="s">
        <v>1849</v>
      </c>
      <c r="G1058" s="557">
        <v>68236208.8</v>
      </c>
      <c r="H1058" s="558" t="s">
        <v>1849</v>
      </c>
      <c r="I1058" s="603">
        <v>0.115845639320272</v>
      </c>
      <c r="J1058" s="183" t="s">
        <v>1849</v>
      </c>
      <c r="K1058" s="392" t="s">
        <v>1849</v>
      </c>
      <c r="L1058" s="337" t="s">
        <v>1849</v>
      </c>
      <c r="M1058" s="615" t="s">
        <v>1849</v>
      </c>
      <c r="N1058" s="611"/>
      <c r="R1058" s="611"/>
    </row>
    <row r="1059" spans="1:18" ht="15">
      <c r="A1059" s="525" t="s">
        <v>1849</v>
      </c>
      <c r="B1059" s="525" t="s">
        <v>1849</v>
      </c>
      <c r="C1059" s="337" t="s">
        <v>1891</v>
      </c>
      <c r="D1059" s="525" t="s">
        <v>1849</v>
      </c>
      <c r="E1059" s="183" t="s">
        <v>1849</v>
      </c>
      <c r="F1059" s="337" t="s">
        <v>1849</v>
      </c>
      <c r="G1059" s="557">
        <v>108941701.78</v>
      </c>
      <c r="H1059" s="558" t="s">
        <v>1849</v>
      </c>
      <c r="I1059" s="603">
        <v>0.184951967779055</v>
      </c>
      <c r="J1059" s="183" t="s">
        <v>1849</v>
      </c>
      <c r="K1059" s="392" t="s">
        <v>1849</v>
      </c>
      <c r="L1059" s="337" t="s">
        <v>1849</v>
      </c>
      <c r="M1059" s="615" t="s">
        <v>1849</v>
      </c>
      <c r="N1059" s="611"/>
      <c r="R1059" s="611"/>
    </row>
    <row r="1060" spans="1:18" ht="15">
      <c r="A1060" s="525" t="s">
        <v>1849</v>
      </c>
      <c r="B1060" s="525" t="s">
        <v>1849</v>
      </c>
      <c r="C1060" s="337" t="s">
        <v>1892</v>
      </c>
      <c r="D1060" s="525" t="s">
        <v>1849</v>
      </c>
      <c r="E1060" s="183" t="s">
        <v>1849</v>
      </c>
      <c r="F1060" s="337" t="s">
        <v>1849</v>
      </c>
      <c r="G1060" s="557">
        <v>147055659.71</v>
      </c>
      <c r="H1060" s="558" t="s">
        <v>1849</v>
      </c>
      <c r="I1060" s="603">
        <v>0.249658608154814</v>
      </c>
      <c r="J1060" s="183" t="s">
        <v>1849</v>
      </c>
      <c r="K1060" s="392" t="s">
        <v>1849</v>
      </c>
      <c r="L1060" s="337" t="s">
        <v>1849</v>
      </c>
      <c r="M1060" s="615" t="s">
        <v>1849</v>
      </c>
      <c r="N1060" s="611"/>
      <c r="R1060" s="611"/>
    </row>
    <row r="1061" spans="1:18" ht="15">
      <c r="A1061" s="525" t="s">
        <v>1849</v>
      </c>
      <c r="B1061" s="525" t="s">
        <v>1849</v>
      </c>
      <c r="C1061" s="337" t="s">
        <v>1893</v>
      </c>
      <c r="D1061" s="525" t="s">
        <v>1849</v>
      </c>
      <c r="E1061" s="183" t="s">
        <v>1849</v>
      </c>
      <c r="F1061" s="337" t="s">
        <v>1849</v>
      </c>
      <c r="G1061" s="557">
        <v>206866680.91</v>
      </c>
      <c r="H1061" s="558" t="s">
        <v>1849</v>
      </c>
      <c r="I1061" s="603">
        <v>0.351200679602845</v>
      </c>
      <c r="J1061" s="183" t="s">
        <v>1849</v>
      </c>
      <c r="K1061" s="392" t="s">
        <v>1849</v>
      </c>
      <c r="L1061" s="337" t="s">
        <v>1849</v>
      </c>
      <c r="M1061" s="615" t="s">
        <v>1849</v>
      </c>
      <c r="N1061" s="611"/>
      <c r="R1061" s="611"/>
    </row>
    <row r="1062" spans="1:18" ht="15">
      <c r="A1062" s="525" t="s">
        <v>1849</v>
      </c>
      <c r="B1062" s="525" t="s">
        <v>1849</v>
      </c>
      <c r="C1062" s="337" t="s">
        <v>1894</v>
      </c>
      <c r="D1062" s="525" t="s">
        <v>1849</v>
      </c>
      <c r="E1062" s="183" t="s">
        <v>1849</v>
      </c>
      <c r="F1062" s="337" t="s">
        <v>1849</v>
      </c>
      <c r="G1062" s="557">
        <v>258678030.18</v>
      </c>
      <c r="H1062" s="558" t="s">
        <v>1849</v>
      </c>
      <c r="I1062" s="603">
        <v>0.439161587539879</v>
      </c>
      <c r="J1062" s="183" t="s">
        <v>1849</v>
      </c>
      <c r="K1062" s="392" t="s">
        <v>1849</v>
      </c>
      <c r="L1062" s="337" t="s">
        <v>1849</v>
      </c>
      <c r="M1062" s="615" t="s">
        <v>1849</v>
      </c>
      <c r="N1062" s="611"/>
      <c r="R1062" s="611"/>
    </row>
    <row r="1063" spans="1:18" ht="15">
      <c r="A1063" s="525" t="s">
        <v>1849</v>
      </c>
      <c r="B1063" s="525" t="s">
        <v>1849</v>
      </c>
      <c r="C1063" s="337" t="s">
        <v>1895</v>
      </c>
      <c r="D1063" s="525" t="s">
        <v>1849</v>
      </c>
      <c r="E1063" s="183" t="s">
        <v>1849</v>
      </c>
      <c r="F1063" s="337" t="s">
        <v>1849</v>
      </c>
      <c r="G1063" s="557">
        <v>284453863</v>
      </c>
      <c r="H1063" s="558" t="s">
        <v>1849</v>
      </c>
      <c r="I1063" s="603">
        <v>0.482921607103647</v>
      </c>
      <c r="J1063" s="183" t="s">
        <v>1849</v>
      </c>
      <c r="K1063" s="392" t="s">
        <v>1849</v>
      </c>
      <c r="L1063" s="337" t="s">
        <v>1849</v>
      </c>
      <c r="M1063" s="615" t="s">
        <v>1849</v>
      </c>
      <c r="N1063" s="611"/>
      <c r="R1063" s="611"/>
    </row>
    <row r="1064" spans="1:18" ht="15">
      <c r="A1064" s="525" t="s">
        <v>1849</v>
      </c>
      <c r="B1064" s="525" t="s">
        <v>1849</v>
      </c>
      <c r="C1064" s="337" t="s">
        <v>1896</v>
      </c>
      <c r="D1064" s="525" t="s">
        <v>1849</v>
      </c>
      <c r="E1064" s="183" t="s">
        <v>1849</v>
      </c>
      <c r="F1064" s="337" t="s">
        <v>1849</v>
      </c>
      <c r="G1064" s="557">
        <v>334675922.11</v>
      </c>
      <c r="H1064" s="558" t="s">
        <v>1849</v>
      </c>
      <c r="I1064" s="603">
        <v>0.568184353201264</v>
      </c>
      <c r="J1064" s="183" t="s">
        <v>1849</v>
      </c>
      <c r="K1064" s="392" t="s">
        <v>1849</v>
      </c>
      <c r="L1064" s="337" t="s">
        <v>1849</v>
      </c>
      <c r="M1064" s="615" t="s">
        <v>1849</v>
      </c>
      <c r="N1064" s="611"/>
      <c r="R1064" s="611"/>
    </row>
    <row r="1065" spans="1:18" ht="15">
      <c r="A1065" s="525" t="s">
        <v>1849</v>
      </c>
      <c r="B1065" s="525" t="s">
        <v>1849</v>
      </c>
      <c r="C1065" s="337" t="s">
        <v>1897</v>
      </c>
      <c r="D1065" s="525" t="s">
        <v>1849</v>
      </c>
      <c r="E1065" s="183" t="s">
        <v>1849</v>
      </c>
      <c r="F1065" s="337" t="s">
        <v>1849</v>
      </c>
      <c r="G1065" s="557">
        <v>424984964.69</v>
      </c>
      <c r="H1065" s="558" t="s">
        <v>1849</v>
      </c>
      <c r="I1065" s="603">
        <v>0.721503374847756</v>
      </c>
      <c r="J1065" s="183" t="s">
        <v>1849</v>
      </c>
      <c r="K1065" s="392" t="s">
        <v>1849</v>
      </c>
      <c r="L1065" s="337" t="s">
        <v>1849</v>
      </c>
      <c r="M1065" s="615" t="s">
        <v>1849</v>
      </c>
      <c r="N1065" s="611"/>
      <c r="R1065" s="611"/>
    </row>
    <row r="1066" spans="1:18" ht="15">
      <c r="A1066" s="525" t="s">
        <v>1849</v>
      </c>
      <c r="B1066" s="525" t="s">
        <v>1849</v>
      </c>
      <c r="C1066" s="337" t="s">
        <v>1898</v>
      </c>
      <c r="D1066" s="525" t="s">
        <v>1849</v>
      </c>
      <c r="E1066" s="183" t="s">
        <v>1849</v>
      </c>
      <c r="F1066" s="337" t="s">
        <v>1849</v>
      </c>
      <c r="G1066" s="557">
        <v>3185448718.71</v>
      </c>
      <c r="H1066" s="558" t="s">
        <v>1849</v>
      </c>
      <c r="I1066" s="603">
        <v>5.40798426276139</v>
      </c>
      <c r="J1066" s="183" t="s">
        <v>1849</v>
      </c>
      <c r="K1066" s="392" t="s">
        <v>1849</v>
      </c>
      <c r="L1066" s="337" t="s">
        <v>1849</v>
      </c>
      <c r="M1066" s="615" t="s">
        <v>1849</v>
      </c>
      <c r="N1066" s="611"/>
      <c r="R1066" s="611"/>
    </row>
    <row r="1067" spans="1:18" ht="15">
      <c r="A1067" s="342" t="s">
        <v>264</v>
      </c>
      <c r="B1067" s="342" t="s">
        <v>1849</v>
      </c>
      <c r="C1067" s="468" t="s">
        <v>1849</v>
      </c>
      <c r="D1067" s="342" t="s">
        <v>1849</v>
      </c>
      <c r="E1067" s="183" t="s">
        <v>1849</v>
      </c>
      <c r="F1067" s="337" t="s">
        <v>1849</v>
      </c>
      <c r="G1067" s="563">
        <v>5147446792.44</v>
      </c>
      <c r="H1067" s="565" t="s">
        <v>1849</v>
      </c>
      <c r="I1067" s="605">
        <v>8.73889794031602</v>
      </c>
      <c r="J1067" s="183" t="s">
        <v>1849</v>
      </c>
      <c r="K1067" s="392" t="s">
        <v>1849</v>
      </c>
      <c r="L1067" s="555" t="s">
        <v>1849</v>
      </c>
      <c r="M1067" s="615" t="s">
        <v>1849</v>
      </c>
      <c r="N1067" s="611"/>
      <c r="R1067" s="611"/>
    </row>
    <row r="1068" spans="1:18" ht="15">
      <c r="A1068" s="203"/>
      <c r="B1068" s="203"/>
      <c r="C1068" s="468"/>
      <c r="D1068" s="525"/>
      <c r="E1068" s="525"/>
      <c r="F1068" s="337"/>
      <c r="G1068" s="568"/>
      <c r="H1068" s="568"/>
      <c r="I1068" s="568"/>
      <c r="J1068" s="183"/>
      <c r="K1068" s="392"/>
      <c r="L1068" s="337"/>
      <c r="M1068" s="615"/>
      <c r="N1068" s="611"/>
      <c r="R1068" s="611"/>
    </row>
    <row r="1069" spans="1:18" ht="15">
      <c r="A1069" s="439" t="s">
        <v>1969</v>
      </c>
      <c r="B1069" s="439"/>
      <c r="C1069" s="619" t="s">
        <v>1881</v>
      </c>
      <c r="D1069" s="525" t="s">
        <v>1849</v>
      </c>
      <c r="E1069" s="183" t="s">
        <v>1849</v>
      </c>
      <c r="F1069" s="337" t="s">
        <v>1849</v>
      </c>
      <c r="G1069" s="570" t="s">
        <v>1873</v>
      </c>
      <c r="H1069" s="570" t="s">
        <v>1849</v>
      </c>
      <c r="I1069" s="570" t="s">
        <v>1872</v>
      </c>
      <c r="J1069" s="183" t="s">
        <v>1849</v>
      </c>
      <c r="K1069" s="392" t="s">
        <v>1849</v>
      </c>
      <c r="L1069" s="337" t="s">
        <v>1849</v>
      </c>
      <c r="M1069" s="615" t="s">
        <v>1849</v>
      </c>
      <c r="N1069" s="611"/>
      <c r="R1069" s="611"/>
    </row>
    <row r="1070" spans="1:18" ht="15">
      <c r="A1070" s="525" t="s">
        <v>1976</v>
      </c>
      <c r="B1070" s="203" t="s">
        <v>1849</v>
      </c>
      <c r="C1070" s="337" t="s">
        <v>1882</v>
      </c>
      <c r="D1070" s="525" t="s">
        <v>1849</v>
      </c>
      <c r="E1070" s="183" t="s">
        <v>1849</v>
      </c>
      <c r="F1070" s="337" t="s">
        <v>1849</v>
      </c>
      <c r="G1070" s="557">
        <v>6519100.71</v>
      </c>
      <c r="H1070" s="558" t="s">
        <v>1849</v>
      </c>
      <c r="I1070" s="603">
        <v>0.0110675754533301</v>
      </c>
      <c r="J1070" s="183" t="s">
        <v>1849</v>
      </c>
      <c r="K1070" s="392" t="s">
        <v>1849</v>
      </c>
      <c r="L1070" s="337" t="s">
        <v>1849</v>
      </c>
      <c r="M1070" s="615" t="s">
        <v>1849</v>
      </c>
      <c r="N1070" s="611"/>
      <c r="R1070" s="611"/>
    </row>
    <row r="1071" spans="1:18" ht="15">
      <c r="A1071" s="324" t="s">
        <v>1849</v>
      </c>
      <c r="B1071" s="525" t="s">
        <v>1849</v>
      </c>
      <c r="C1071" s="337" t="s">
        <v>1883</v>
      </c>
      <c r="D1071" s="525" t="s">
        <v>1849</v>
      </c>
      <c r="E1071" s="183" t="s">
        <v>1849</v>
      </c>
      <c r="F1071" s="337" t="s">
        <v>1849</v>
      </c>
      <c r="G1071" s="557">
        <v>24066995.54</v>
      </c>
      <c r="H1071" s="558" t="s">
        <v>1849</v>
      </c>
      <c r="I1071" s="603">
        <v>0.040858900778342</v>
      </c>
      <c r="J1071" s="183" t="s">
        <v>1849</v>
      </c>
      <c r="K1071" s="392" t="s">
        <v>1849</v>
      </c>
      <c r="L1071" s="337" t="s">
        <v>1849</v>
      </c>
      <c r="M1071" s="615" t="s">
        <v>1849</v>
      </c>
      <c r="N1071" s="611"/>
      <c r="R1071" s="611"/>
    </row>
    <row r="1072" spans="1:18" ht="15">
      <c r="A1072" s="525" t="s">
        <v>1849</v>
      </c>
      <c r="B1072" s="525" t="s">
        <v>1849</v>
      </c>
      <c r="C1072" s="337" t="s">
        <v>1884</v>
      </c>
      <c r="D1072" s="525" t="s">
        <v>1849</v>
      </c>
      <c r="E1072" s="183" t="s">
        <v>1849</v>
      </c>
      <c r="F1072" s="337" t="s">
        <v>1849</v>
      </c>
      <c r="G1072" s="557">
        <v>13070247.55</v>
      </c>
      <c r="H1072" s="558" t="s">
        <v>1849</v>
      </c>
      <c r="I1072" s="603">
        <v>0.0221895561041774</v>
      </c>
      <c r="J1072" s="183" t="s">
        <v>1849</v>
      </c>
      <c r="K1072" s="392" t="s">
        <v>1849</v>
      </c>
      <c r="L1072" s="337" t="s">
        <v>1849</v>
      </c>
      <c r="M1072" s="615" t="s">
        <v>1849</v>
      </c>
      <c r="N1072" s="611"/>
      <c r="R1072" s="611"/>
    </row>
    <row r="1073" spans="1:18" ht="15">
      <c r="A1073" s="525" t="s">
        <v>1849</v>
      </c>
      <c r="B1073" s="525" t="s">
        <v>1849</v>
      </c>
      <c r="C1073" s="337" t="s">
        <v>1885</v>
      </c>
      <c r="D1073" s="525" t="s">
        <v>1849</v>
      </c>
      <c r="E1073" s="183" t="s">
        <v>1849</v>
      </c>
      <c r="F1073" s="337" t="s">
        <v>1849</v>
      </c>
      <c r="G1073" s="557">
        <v>12388496.31</v>
      </c>
      <c r="H1073" s="558" t="s">
        <v>1849</v>
      </c>
      <c r="I1073" s="603">
        <v>0.0210321367568237</v>
      </c>
      <c r="J1073" s="183" t="s">
        <v>1849</v>
      </c>
      <c r="K1073" s="392" t="s">
        <v>1849</v>
      </c>
      <c r="L1073" s="337" t="s">
        <v>1849</v>
      </c>
      <c r="M1073" s="615" t="s">
        <v>1849</v>
      </c>
      <c r="N1073" s="611"/>
      <c r="R1073" s="611"/>
    </row>
    <row r="1074" spans="1:18" ht="15">
      <c r="A1074" s="525" t="s">
        <v>1849</v>
      </c>
      <c r="B1074" s="525" t="s">
        <v>1849</v>
      </c>
      <c r="C1074" s="337" t="s">
        <v>1886</v>
      </c>
      <c r="D1074" s="525" t="s">
        <v>1849</v>
      </c>
      <c r="E1074" s="183" t="s">
        <v>1849</v>
      </c>
      <c r="F1074" s="337" t="s">
        <v>1849</v>
      </c>
      <c r="G1074" s="557">
        <v>17802793.14</v>
      </c>
      <c r="H1074" s="558" t="s">
        <v>1849</v>
      </c>
      <c r="I1074" s="603">
        <v>0.0302240700246795</v>
      </c>
      <c r="J1074" s="183" t="s">
        <v>1849</v>
      </c>
      <c r="K1074" s="392" t="s">
        <v>1849</v>
      </c>
      <c r="L1074" s="337" t="s">
        <v>1849</v>
      </c>
      <c r="M1074" s="615" t="s">
        <v>1849</v>
      </c>
      <c r="N1074" s="611"/>
      <c r="R1074" s="611"/>
    </row>
    <row r="1075" spans="1:18" ht="15">
      <c r="A1075" s="525" t="s">
        <v>1849</v>
      </c>
      <c r="B1075" s="525" t="s">
        <v>1849</v>
      </c>
      <c r="C1075" s="337" t="s">
        <v>1887</v>
      </c>
      <c r="D1075" s="525" t="s">
        <v>1849</v>
      </c>
      <c r="E1075" s="183" t="s">
        <v>1849</v>
      </c>
      <c r="F1075" s="337" t="s">
        <v>1849</v>
      </c>
      <c r="G1075" s="557">
        <v>25441491.1</v>
      </c>
      <c r="H1075" s="558" t="s">
        <v>1849</v>
      </c>
      <c r="I1075" s="603">
        <v>0.0431924025905218</v>
      </c>
      <c r="J1075" s="183" t="s">
        <v>1849</v>
      </c>
      <c r="K1075" s="392" t="s">
        <v>1849</v>
      </c>
      <c r="L1075" s="337" t="s">
        <v>1849</v>
      </c>
      <c r="M1075" s="615" t="s">
        <v>1849</v>
      </c>
      <c r="N1075" s="611"/>
      <c r="R1075" s="611"/>
    </row>
    <row r="1076" spans="1:18" ht="15">
      <c r="A1076" s="525" t="s">
        <v>1849</v>
      </c>
      <c r="B1076" s="525" t="s">
        <v>1849</v>
      </c>
      <c r="C1076" s="337" t="s">
        <v>1888</v>
      </c>
      <c r="D1076" s="525" t="s">
        <v>1849</v>
      </c>
      <c r="E1076" s="183" t="s">
        <v>1849</v>
      </c>
      <c r="F1076" s="337" t="s">
        <v>1849</v>
      </c>
      <c r="G1076" s="557">
        <v>33088182.64</v>
      </c>
      <c r="H1076" s="558" t="s">
        <v>1849</v>
      </c>
      <c r="I1076" s="603">
        <v>0.0561743059775138</v>
      </c>
      <c r="J1076" s="183" t="s">
        <v>1849</v>
      </c>
      <c r="K1076" s="392" t="s">
        <v>1849</v>
      </c>
      <c r="L1076" s="337" t="s">
        <v>1849</v>
      </c>
      <c r="M1076" s="615" t="s">
        <v>1849</v>
      </c>
      <c r="N1076" s="611"/>
      <c r="R1076" s="611"/>
    </row>
    <row r="1077" spans="1:18" ht="15">
      <c r="A1077" s="525" t="s">
        <v>1849</v>
      </c>
      <c r="B1077" s="525" t="s">
        <v>1849</v>
      </c>
      <c r="C1077" s="337" t="s">
        <v>1889</v>
      </c>
      <c r="D1077" s="525" t="s">
        <v>1849</v>
      </c>
      <c r="E1077" s="183" t="s">
        <v>1849</v>
      </c>
      <c r="F1077" s="337" t="s">
        <v>1849</v>
      </c>
      <c r="G1077" s="557">
        <v>54014881.96</v>
      </c>
      <c r="H1077" s="558" t="s">
        <v>1849</v>
      </c>
      <c r="I1077" s="603">
        <v>0.0917018785701531</v>
      </c>
      <c r="J1077" s="183" t="s">
        <v>1849</v>
      </c>
      <c r="K1077" s="392" t="s">
        <v>1849</v>
      </c>
      <c r="L1077" s="337" t="s">
        <v>1849</v>
      </c>
      <c r="M1077" s="615" t="s">
        <v>1849</v>
      </c>
      <c r="N1077" s="611"/>
      <c r="R1077" s="611"/>
    </row>
    <row r="1078" spans="1:18" ht="15">
      <c r="A1078" s="525" t="s">
        <v>1849</v>
      </c>
      <c r="B1078" s="525" t="s">
        <v>1849</v>
      </c>
      <c r="C1078" s="337" t="s">
        <v>1890</v>
      </c>
      <c r="D1078" s="525" t="s">
        <v>1849</v>
      </c>
      <c r="E1078" s="183" t="s">
        <v>1849</v>
      </c>
      <c r="F1078" s="337" t="s">
        <v>1849</v>
      </c>
      <c r="G1078" s="557">
        <v>75291205.76</v>
      </c>
      <c r="H1078" s="558" t="s">
        <v>1849</v>
      </c>
      <c r="I1078" s="603">
        <v>0.12782301390785</v>
      </c>
      <c r="J1078" s="183" t="s">
        <v>1849</v>
      </c>
      <c r="K1078" s="392" t="s">
        <v>1849</v>
      </c>
      <c r="L1078" s="337" t="s">
        <v>1849</v>
      </c>
      <c r="M1078" s="615" t="s">
        <v>1849</v>
      </c>
      <c r="N1078" s="611"/>
      <c r="R1078" s="611"/>
    </row>
    <row r="1079" spans="1:18" ht="15">
      <c r="A1079" s="525" t="s">
        <v>1849</v>
      </c>
      <c r="B1079" s="525" t="s">
        <v>1849</v>
      </c>
      <c r="C1079" s="337" t="s">
        <v>1891</v>
      </c>
      <c r="D1079" s="525" t="s">
        <v>1849</v>
      </c>
      <c r="E1079" s="183" t="s">
        <v>1849</v>
      </c>
      <c r="F1079" s="337" t="s">
        <v>1849</v>
      </c>
      <c r="G1079" s="557">
        <v>131662709.42</v>
      </c>
      <c r="H1079" s="558" t="s">
        <v>1849</v>
      </c>
      <c r="I1079" s="603">
        <v>0.223525764628926</v>
      </c>
      <c r="J1079" s="183" t="s">
        <v>1849</v>
      </c>
      <c r="K1079" s="392" t="s">
        <v>1849</v>
      </c>
      <c r="L1079" s="337" t="s">
        <v>1849</v>
      </c>
      <c r="M1079" s="615" t="s">
        <v>1849</v>
      </c>
      <c r="N1079" s="611"/>
      <c r="R1079" s="611"/>
    </row>
    <row r="1080" spans="1:18" ht="15">
      <c r="A1080" s="525" t="s">
        <v>1849</v>
      </c>
      <c r="B1080" s="525" t="s">
        <v>1849</v>
      </c>
      <c r="C1080" s="337" t="s">
        <v>1892</v>
      </c>
      <c r="D1080" s="525" t="s">
        <v>1849</v>
      </c>
      <c r="E1080" s="183" t="s">
        <v>1849</v>
      </c>
      <c r="F1080" s="337" t="s">
        <v>1849</v>
      </c>
      <c r="G1080" s="557">
        <v>188466709.6</v>
      </c>
      <c r="H1080" s="558" t="s">
        <v>1849</v>
      </c>
      <c r="I1080" s="603">
        <v>0.319962771205425</v>
      </c>
      <c r="J1080" s="183" t="s">
        <v>1849</v>
      </c>
      <c r="K1080" s="392" t="s">
        <v>1849</v>
      </c>
      <c r="L1080" s="337" t="s">
        <v>1849</v>
      </c>
      <c r="M1080" s="615" t="s">
        <v>1849</v>
      </c>
      <c r="N1080" s="611"/>
      <c r="R1080" s="611"/>
    </row>
    <row r="1081" spans="1:18" ht="15">
      <c r="A1081" s="525" t="s">
        <v>1849</v>
      </c>
      <c r="B1081" s="525" t="s">
        <v>1849</v>
      </c>
      <c r="C1081" s="337" t="s">
        <v>1893</v>
      </c>
      <c r="D1081" s="525" t="s">
        <v>1849</v>
      </c>
      <c r="E1081" s="183" t="s">
        <v>1849</v>
      </c>
      <c r="F1081" s="337" t="s">
        <v>1849</v>
      </c>
      <c r="G1081" s="557">
        <v>250366955.61</v>
      </c>
      <c r="H1081" s="558" t="s">
        <v>1849</v>
      </c>
      <c r="I1081" s="603">
        <v>0.425051751077216</v>
      </c>
      <c r="J1081" s="183" t="s">
        <v>1849</v>
      </c>
      <c r="K1081" s="392" t="s">
        <v>1849</v>
      </c>
      <c r="L1081" s="337" t="s">
        <v>1849</v>
      </c>
      <c r="M1081" s="615" t="s">
        <v>1849</v>
      </c>
      <c r="N1081" s="611"/>
      <c r="R1081" s="611"/>
    </row>
    <row r="1082" spans="1:18" ht="15">
      <c r="A1082" s="525" t="s">
        <v>1849</v>
      </c>
      <c r="B1082" s="525" t="s">
        <v>1849</v>
      </c>
      <c r="C1082" s="337" t="s">
        <v>1894</v>
      </c>
      <c r="D1082" s="525" t="s">
        <v>1849</v>
      </c>
      <c r="E1082" s="183" t="s">
        <v>1849</v>
      </c>
      <c r="F1082" s="337" t="s">
        <v>1849</v>
      </c>
      <c r="G1082" s="557">
        <v>301826964.15</v>
      </c>
      <c r="H1082" s="558" t="s">
        <v>1849</v>
      </c>
      <c r="I1082" s="603">
        <v>0.512416182565722</v>
      </c>
      <c r="J1082" s="183" t="s">
        <v>1849</v>
      </c>
      <c r="K1082" s="392" t="s">
        <v>1849</v>
      </c>
      <c r="L1082" s="337" t="s">
        <v>1849</v>
      </c>
      <c r="M1082" s="615" t="s">
        <v>1849</v>
      </c>
      <c r="N1082" s="611"/>
      <c r="R1082" s="611"/>
    </row>
    <row r="1083" spans="1:18" ht="15">
      <c r="A1083" s="525" t="s">
        <v>1849</v>
      </c>
      <c r="B1083" s="525" t="s">
        <v>1849</v>
      </c>
      <c r="C1083" s="337" t="s">
        <v>1895</v>
      </c>
      <c r="D1083" s="525" t="s">
        <v>1849</v>
      </c>
      <c r="E1083" s="183" t="s">
        <v>1849</v>
      </c>
      <c r="F1083" s="337" t="s">
        <v>1849</v>
      </c>
      <c r="G1083" s="557">
        <v>350486296.97</v>
      </c>
      <c r="H1083" s="558" t="s">
        <v>1849</v>
      </c>
      <c r="I1083" s="603">
        <v>0.595025864706075</v>
      </c>
      <c r="J1083" s="183" t="s">
        <v>1849</v>
      </c>
      <c r="K1083" s="392" t="s">
        <v>1849</v>
      </c>
      <c r="L1083" s="337" t="s">
        <v>1849</v>
      </c>
      <c r="M1083" s="615" t="s">
        <v>1849</v>
      </c>
      <c r="N1083" s="611"/>
      <c r="R1083" s="611"/>
    </row>
    <row r="1084" spans="1:18" ht="15">
      <c r="A1084" s="525" t="s">
        <v>1849</v>
      </c>
      <c r="B1084" s="525" t="s">
        <v>1849</v>
      </c>
      <c r="C1084" s="337" t="s">
        <v>1896</v>
      </c>
      <c r="D1084" s="525" t="s">
        <v>1849</v>
      </c>
      <c r="E1084" s="183" t="s">
        <v>1849</v>
      </c>
      <c r="F1084" s="337" t="s">
        <v>1849</v>
      </c>
      <c r="G1084" s="557">
        <v>399715734.45</v>
      </c>
      <c r="H1084" s="558" t="s">
        <v>1849</v>
      </c>
      <c r="I1084" s="603">
        <v>0.678603422113513</v>
      </c>
      <c r="J1084" s="183" t="s">
        <v>1849</v>
      </c>
      <c r="K1084" s="392" t="s">
        <v>1849</v>
      </c>
      <c r="L1084" s="337" t="s">
        <v>1849</v>
      </c>
      <c r="M1084" s="615" t="s">
        <v>1849</v>
      </c>
      <c r="N1084" s="611"/>
      <c r="R1084" s="611"/>
    </row>
    <row r="1085" spans="1:18" ht="15">
      <c r="A1085" s="525" t="s">
        <v>1849</v>
      </c>
      <c r="B1085" s="525" t="s">
        <v>1849</v>
      </c>
      <c r="C1085" s="337" t="s">
        <v>1897</v>
      </c>
      <c r="D1085" s="525" t="s">
        <v>1849</v>
      </c>
      <c r="E1085" s="183" t="s">
        <v>1849</v>
      </c>
      <c r="F1085" s="337" t="s">
        <v>1849</v>
      </c>
      <c r="G1085" s="557">
        <v>475614630.32</v>
      </c>
      <c r="H1085" s="558" t="s">
        <v>1849</v>
      </c>
      <c r="I1085" s="603">
        <v>0.807458120672951</v>
      </c>
      <c r="J1085" s="183" t="s">
        <v>1849</v>
      </c>
      <c r="K1085" s="392" t="s">
        <v>1849</v>
      </c>
      <c r="L1085" s="337" t="s">
        <v>1849</v>
      </c>
      <c r="M1085" s="615" t="s">
        <v>1849</v>
      </c>
      <c r="N1085" s="611"/>
      <c r="R1085" s="611"/>
    </row>
    <row r="1086" spans="1:18" ht="15">
      <c r="A1086" s="525" t="s">
        <v>1849</v>
      </c>
      <c r="B1086" s="525" t="s">
        <v>1849</v>
      </c>
      <c r="C1086" s="337" t="s">
        <v>1898</v>
      </c>
      <c r="D1086" s="525" t="s">
        <v>1849</v>
      </c>
      <c r="E1086" s="183" t="s">
        <v>1849</v>
      </c>
      <c r="F1086" s="337" t="s">
        <v>1849</v>
      </c>
      <c r="G1086" s="557">
        <v>3328764293.25</v>
      </c>
      <c r="H1086" s="558" t="s">
        <v>1849</v>
      </c>
      <c r="I1086" s="603">
        <v>5.65129327199724</v>
      </c>
      <c r="J1086" s="183" t="s">
        <v>1849</v>
      </c>
      <c r="K1086" s="392" t="s">
        <v>1849</v>
      </c>
      <c r="L1086" s="337" t="s">
        <v>1849</v>
      </c>
      <c r="M1086" s="615" t="s">
        <v>1849</v>
      </c>
      <c r="N1086" s="611"/>
      <c r="R1086" s="611"/>
    </row>
    <row r="1087" spans="1:18" ht="15">
      <c r="A1087" s="342" t="s">
        <v>264</v>
      </c>
      <c r="B1087" s="342" t="s">
        <v>1849</v>
      </c>
      <c r="C1087" s="468" t="s">
        <v>1849</v>
      </c>
      <c r="D1087" s="342" t="s">
        <v>1849</v>
      </c>
      <c r="E1087" s="183" t="s">
        <v>1849</v>
      </c>
      <c r="F1087" s="337" t="s">
        <v>1849</v>
      </c>
      <c r="G1087" s="563">
        <v>5688587688.48</v>
      </c>
      <c r="H1087" s="565" t="s">
        <v>1849</v>
      </c>
      <c r="I1087" s="605">
        <v>9.65760098913046</v>
      </c>
      <c r="J1087" s="183" t="s">
        <v>1849</v>
      </c>
      <c r="K1087" s="392" t="s">
        <v>1849</v>
      </c>
      <c r="L1087" s="555" t="s">
        <v>1849</v>
      </c>
      <c r="M1087" s="615" t="s">
        <v>1849</v>
      </c>
      <c r="N1087" s="611"/>
      <c r="R1087" s="611"/>
    </row>
    <row r="1088" spans="1:18" ht="15">
      <c r="A1088" s="525"/>
      <c r="B1088" s="525"/>
      <c r="C1088" s="556"/>
      <c r="D1088" s="525"/>
      <c r="E1088" s="525"/>
      <c r="F1088" s="337"/>
      <c r="G1088" s="568"/>
      <c r="H1088" s="568"/>
      <c r="I1088" s="568"/>
      <c r="J1088" s="183"/>
      <c r="K1088" s="392"/>
      <c r="L1088" s="337"/>
      <c r="M1088" s="615"/>
      <c r="N1088" s="611"/>
      <c r="R1088" s="611"/>
    </row>
    <row r="1089" spans="1:18" ht="15">
      <c r="A1089" s="439" t="s">
        <v>1969</v>
      </c>
      <c r="B1089" s="439"/>
      <c r="C1089" s="619" t="s">
        <v>1881</v>
      </c>
      <c r="D1089" s="525" t="s">
        <v>1849</v>
      </c>
      <c r="E1089" s="183" t="s">
        <v>1849</v>
      </c>
      <c r="F1089" s="337" t="s">
        <v>1849</v>
      </c>
      <c r="G1089" s="570" t="s">
        <v>1873</v>
      </c>
      <c r="H1089" s="570" t="s">
        <v>1849</v>
      </c>
      <c r="I1089" s="570" t="s">
        <v>1872</v>
      </c>
      <c r="J1089" s="183" t="s">
        <v>1849</v>
      </c>
      <c r="K1089" s="392" t="s">
        <v>1849</v>
      </c>
      <c r="L1089" s="337" t="s">
        <v>1849</v>
      </c>
      <c r="M1089" s="615" t="s">
        <v>1849</v>
      </c>
      <c r="N1089" s="611"/>
      <c r="R1089" s="611"/>
    </row>
    <row r="1090" spans="1:18" ht="15">
      <c r="A1090" s="525" t="s">
        <v>1977</v>
      </c>
      <c r="B1090" s="203" t="s">
        <v>1849</v>
      </c>
      <c r="C1090" s="337" t="s">
        <v>1882</v>
      </c>
      <c r="D1090" s="525" t="s">
        <v>1849</v>
      </c>
      <c r="E1090" s="183" t="s">
        <v>1849</v>
      </c>
      <c r="F1090" s="337" t="s">
        <v>1849</v>
      </c>
      <c r="G1090" s="557">
        <v>8325074.14</v>
      </c>
      <c r="H1090" s="558" t="s">
        <v>1849</v>
      </c>
      <c r="I1090" s="603">
        <v>0.0141336037434858</v>
      </c>
      <c r="J1090" s="183" t="s">
        <v>1849</v>
      </c>
      <c r="K1090" s="392" t="s">
        <v>1849</v>
      </c>
      <c r="L1090" s="337" t="s">
        <v>1849</v>
      </c>
      <c r="M1090" s="615" t="s">
        <v>1849</v>
      </c>
      <c r="N1090" s="611"/>
      <c r="R1090" s="611"/>
    </row>
    <row r="1091" spans="1:18" ht="15">
      <c r="A1091" s="324" t="s">
        <v>1849</v>
      </c>
      <c r="B1091" s="525" t="s">
        <v>1849</v>
      </c>
      <c r="C1091" s="337" t="s">
        <v>1883</v>
      </c>
      <c r="D1091" s="525" t="s">
        <v>1849</v>
      </c>
      <c r="E1091" s="183" t="s">
        <v>1849</v>
      </c>
      <c r="F1091" s="337" t="s">
        <v>1849</v>
      </c>
      <c r="G1091" s="557">
        <v>12341620.19</v>
      </c>
      <c r="H1091" s="558" t="s">
        <v>1849</v>
      </c>
      <c r="I1091" s="603">
        <v>0.0209525544619431</v>
      </c>
      <c r="J1091" s="183" t="s">
        <v>1849</v>
      </c>
      <c r="K1091" s="392" t="s">
        <v>1849</v>
      </c>
      <c r="L1091" s="337" t="s">
        <v>1849</v>
      </c>
      <c r="M1091" s="615" t="s">
        <v>1849</v>
      </c>
      <c r="N1091" s="611"/>
      <c r="R1091" s="611"/>
    </row>
    <row r="1092" spans="1:18" ht="15">
      <c r="A1092" s="525" t="s">
        <v>1849</v>
      </c>
      <c r="B1092" s="525" t="s">
        <v>1849</v>
      </c>
      <c r="C1092" s="337" t="s">
        <v>1884</v>
      </c>
      <c r="D1092" s="525" t="s">
        <v>1849</v>
      </c>
      <c r="E1092" s="183" t="s">
        <v>1849</v>
      </c>
      <c r="F1092" s="337" t="s">
        <v>1849</v>
      </c>
      <c r="G1092" s="557">
        <v>12906263.68</v>
      </c>
      <c r="H1092" s="558" t="s">
        <v>1849</v>
      </c>
      <c r="I1092" s="603">
        <v>0.0219111582184736</v>
      </c>
      <c r="J1092" s="183" t="s">
        <v>1849</v>
      </c>
      <c r="K1092" s="392" t="s">
        <v>1849</v>
      </c>
      <c r="L1092" s="337" t="s">
        <v>1849</v>
      </c>
      <c r="M1092" s="615" t="s">
        <v>1849</v>
      </c>
      <c r="N1092" s="611"/>
      <c r="R1092" s="611"/>
    </row>
    <row r="1093" spans="1:18" ht="15">
      <c r="A1093" s="525" t="s">
        <v>1849</v>
      </c>
      <c r="B1093" s="525" t="s">
        <v>1849</v>
      </c>
      <c r="C1093" s="337" t="s">
        <v>1885</v>
      </c>
      <c r="D1093" s="525" t="s">
        <v>1849</v>
      </c>
      <c r="E1093" s="183" t="s">
        <v>1849</v>
      </c>
      <c r="F1093" s="337" t="s">
        <v>1849</v>
      </c>
      <c r="G1093" s="557">
        <v>13562814.2</v>
      </c>
      <c r="H1093" s="558" t="s">
        <v>1849</v>
      </c>
      <c r="I1093" s="603">
        <v>0.0230257939239593</v>
      </c>
      <c r="J1093" s="183" t="s">
        <v>1849</v>
      </c>
      <c r="K1093" s="392" t="s">
        <v>1849</v>
      </c>
      <c r="L1093" s="337" t="s">
        <v>1849</v>
      </c>
      <c r="M1093" s="615" t="s">
        <v>1849</v>
      </c>
      <c r="N1093" s="611"/>
      <c r="R1093" s="611"/>
    </row>
    <row r="1094" spans="1:18" ht="15">
      <c r="A1094" s="525" t="s">
        <v>1849</v>
      </c>
      <c r="B1094" s="525" t="s">
        <v>1849</v>
      </c>
      <c r="C1094" s="337" t="s">
        <v>1886</v>
      </c>
      <c r="D1094" s="525" t="s">
        <v>1849</v>
      </c>
      <c r="E1094" s="183" t="s">
        <v>1849</v>
      </c>
      <c r="F1094" s="337" t="s">
        <v>1849</v>
      </c>
      <c r="G1094" s="557">
        <v>18982601.02</v>
      </c>
      <c r="H1094" s="558" t="s">
        <v>1849</v>
      </c>
      <c r="I1094" s="603">
        <v>0.0322270476305176</v>
      </c>
      <c r="J1094" s="183" t="s">
        <v>1849</v>
      </c>
      <c r="K1094" s="392" t="s">
        <v>1849</v>
      </c>
      <c r="L1094" s="337" t="s">
        <v>1849</v>
      </c>
      <c r="M1094" s="615" t="s">
        <v>1849</v>
      </c>
      <c r="N1094" s="611"/>
      <c r="R1094" s="611"/>
    </row>
    <row r="1095" spans="1:18" ht="15">
      <c r="A1095" s="525" t="s">
        <v>1849</v>
      </c>
      <c r="B1095" s="525" t="s">
        <v>1849</v>
      </c>
      <c r="C1095" s="337" t="s">
        <v>1887</v>
      </c>
      <c r="D1095" s="525" t="s">
        <v>1849</v>
      </c>
      <c r="E1095" s="183" t="s">
        <v>1849</v>
      </c>
      <c r="F1095" s="337" t="s">
        <v>1849</v>
      </c>
      <c r="G1095" s="557">
        <v>27257527.77</v>
      </c>
      <c r="H1095" s="558" t="s">
        <v>1849</v>
      </c>
      <c r="I1095" s="603">
        <v>0.0462755153947784</v>
      </c>
      <c r="J1095" s="183" t="s">
        <v>1849</v>
      </c>
      <c r="K1095" s="392" t="s">
        <v>1849</v>
      </c>
      <c r="L1095" s="337" t="s">
        <v>1849</v>
      </c>
      <c r="M1095" s="615" t="s">
        <v>1849</v>
      </c>
      <c r="N1095" s="611"/>
      <c r="R1095" s="611"/>
    </row>
    <row r="1096" spans="1:18" ht="15">
      <c r="A1096" s="525" t="s">
        <v>1849</v>
      </c>
      <c r="B1096" s="525" t="s">
        <v>1849</v>
      </c>
      <c r="C1096" s="337" t="s">
        <v>1888</v>
      </c>
      <c r="D1096" s="525" t="s">
        <v>1849</v>
      </c>
      <c r="E1096" s="183" t="s">
        <v>1849</v>
      </c>
      <c r="F1096" s="337" t="s">
        <v>1849</v>
      </c>
      <c r="G1096" s="557">
        <v>38203086.61</v>
      </c>
      <c r="H1096" s="558" t="s">
        <v>1849</v>
      </c>
      <c r="I1096" s="603">
        <v>0.064857955478077</v>
      </c>
      <c r="J1096" s="183" t="s">
        <v>1849</v>
      </c>
      <c r="K1096" s="392" t="s">
        <v>1849</v>
      </c>
      <c r="L1096" s="337" t="s">
        <v>1849</v>
      </c>
      <c r="M1096" s="615" t="s">
        <v>1849</v>
      </c>
      <c r="N1096" s="611"/>
      <c r="R1096" s="611"/>
    </row>
    <row r="1097" spans="1:18" ht="15">
      <c r="A1097" s="525" t="s">
        <v>1849</v>
      </c>
      <c r="B1097" s="525" t="s">
        <v>1849</v>
      </c>
      <c r="C1097" s="337" t="s">
        <v>1889</v>
      </c>
      <c r="D1097" s="525" t="s">
        <v>1849</v>
      </c>
      <c r="E1097" s="183" t="s">
        <v>1849</v>
      </c>
      <c r="F1097" s="337" t="s">
        <v>1849</v>
      </c>
      <c r="G1097" s="557">
        <v>60916205.03</v>
      </c>
      <c r="H1097" s="558" t="s">
        <v>1849</v>
      </c>
      <c r="I1097" s="603">
        <v>0.103418358680342</v>
      </c>
      <c r="J1097" s="183" t="s">
        <v>1849</v>
      </c>
      <c r="K1097" s="392" t="s">
        <v>1849</v>
      </c>
      <c r="L1097" s="337" t="s">
        <v>1849</v>
      </c>
      <c r="M1097" s="615" t="s">
        <v>1849</v>
      </c>
      <c r="N1097" s="611"/>
      <c r="R1097" s="611"/>
    </row>
    <row r="1098" spans="1:18" ht="15">
      <c r="A1098" s="525" t="s">
        <v>1849</v>
      </c>
      <c r="B1098" s="525" t="s">
        <v>1849</v>
      </c>
      <c r="C1098" s="337" t="s">
        <v>1890</v>
      </c>
      <c r="D1098" s="525" t="s">
        <v>1849</v>
      </c>
      <c r="E1098" s="183" t="s">
        <v>1849</v>
      </c>
      <c r="F1098" s="337" t="s">
        <v>1849</v>
      </c>
      <c r="G1098" s="557">
        <v>96414500.22</v>
      </c>
      <c r="H1098" s="558" t="s">
        <v>1849</v>
      </c>
      <c r="I1098" s="603">
        <v>0.163684349030399</v>
      </c>
      <c r="J1098" s="183" t="s">
        <v>1849</v>
      </c>
      <c r="K1098" s="392" t="s">
        <v>1849</v>
      </c>
      <c r="L1098" s="337" t="s">
        <v>1849</v>
      </c>
      <c r="M1098" s="615" t="s">
        <v>1849</v>
      </c>
      <c r="N1098" s="611"/>
      <c r="R1098" s="611"/>
    </row>
    <row r="1099" spans="1:18" ht="15">
      <c r="A1099" s="525" t="s">
        <v>1849</v>
      </c>
      <c r="B1099" s="525" t="s">
        <v>1849</v>
      </c>
      <c r="C1099" s="337" t="s">
        <v>1891</v>
      </c>
      <c r="D1099" s="525" t="s">
        <v>1849</v>
      </c>
      <c r="E1099" s="183" t="s">
        <v>1849</v>
      </c>
      <c r="F1099" s="337" t="s">
        <v>1849</v>
      </c>
      <c r="G1099" s="557">
        <v>159080285.09</v>
      </c>
      <c r="H1099" s="558" t="s">
        <v>1849</v>
      </c>
      <c r="I1099" s="603">
        <v>0.270072995753864</v>
      </c>
      <c r="J1099" s="183" t="s">
        <v>1849</v>
      </c>
      <c r="K1099" s="392" t="s">
        <v>1849</v>
      </c>
      <c r="L1099" s="337" t="s">
        <v>1849</v>
      </c>
      <c r="M1099" s="615" t="s">
        <v>1849</v>
      </c>
      <c r="N1099" s="611"/>
      <c r="R1099" s="611"/>
    </row>
    <row r="1100" spans="1:18" ht="15">
      <c r="A1100" s="525" t="s">
        <v>1849</v>
      </c>
      <c r="B1100" s="525" t="s">
        <v>1849</v>
      </c>
      <c r="C1100" s="337" t="s">
        <v>1892</v>
      </c>
      <c r="D1100" s="525" t="s">
        <v>1849</v>
      </c>
      <c r="E1100" s="183" t="s">
        <v>1849</v>
      </c>
      <c r="F1100" s="337" t="s">
        <v>1849</v>
      </c>
      <c r="G1100" s="557">
        <v>215896700.69</v>
      </c>
      <c r="H1100" s="558" t="s">
        <v>1849</v>
      </c>
      <c r="I1100" s="603">
        <v>0.366531080175873</v>
      </c>
      <c r="J1100" s="183" t="s">
        <v>1849</v>
      </c>
      <c r="K1100" s="392" t="s">
        <v>1849</v>
      </c>
      <c r="L1100" s="337" t="s">
        <v>1849</v>
      </c>
      <c r="M1100" s="615" t="s">
        <v>1849</v>
      </c>
      <c r="N1100" s="611"/>
      <c r="R1100" s="611"/>
    </row>
    <row r="1101" spans="1:18" ht="15">
      <c r="A1101" s="525" t="s">
        <v>1849</v>
      </c>
      <c r="B1101" s="525" t="s">
        <v>1849</v>
      </c>
      <c r="C1101" s="337" t="s">
        <v>1893</v>
      </c>
      <c r="D1101" s="525" t="s">
        <v>1849</v>
      </c>
      <c r="E1101" s="183" t="s">
        <v>1849</v>
      </c>
      <c r="F1101" s="337" t="s">
        <v>1849</v>
      </c>
      <c r="G1101" s="557">
        <v>307304376.32</v>
      </c>
      <c r="H1101" s="558" t="s">
        <v>1849</v>
      </c>
      <c r="I1101" s="603">
        <v>0.521715267696815</v>
      </c>
      <c r="J1101" s="183" t="s">
        <v>1849</v>
      </c>
      <c r="K1101" s="392" t="s">
        <v>1849</v>
      </c>
      <c r="L1101" s="337" t="s">
        <v>1849</v>
      </c>
      <c r="M1101" s="615" t="s">
        <v>1849</v>
      </c>
      <c r="N1101" s="611"/>
      <c r="R1101" s="611"/>
    </row>
    <row r="1102" spans="1:18" ht="15">
      <c r="A1102" s="525" t="s">
        <v>1849</v>
      </c>
      <c r="B1102" s="525" t="s">
        <v>1849</v>
      </c>
      <c r="C1102" s="337" t="s">
        <v>1894</v>
      </c>
      <c r="D1102" s="525" t="s">
        <v>1849</v>
      </c>
      <c r="E1102" s="183" t="s">
        <v>1849</v>
      </c>
      <c r="F1102" s="337" t="s">
        <v>1849</v>
      </c>
      <c r="G1102" s="557">
        <v>340606889</v>
      </c>
      <c r="H1102" s="558" t="s">
        <v>1849</v>
      </c>
      <c r="I1102" s="603">
        <v>0.578253445011058</v>
      </c>
      <c r="J1102" s="183" t="s">
        <v>1849</v>
      </c>
      <c r="K1102" s="392" t="s">
        <v>1849</v>
      </c>
      <c r="L1102" s="337" t="s">
        <v>1849</v>
      </c>
      <c r="M1102" s="615" t="s">
        <v>1849</v>
      </c>
      <c r="N1102" s="611"/>
      <c r="R1102" s="611"/>
    </row>
    <row r="1103" spans="1:18" ht="15">
      <c r="A1103" s="525" t="s">
        <v>1849</v>
      </c>
      <c r="B1103" s="525" t="s">
        <v>1849</v>
      </c>
      <c r="C1103" s="337" t="s">
        <v>1895</v>
      </c>
      <c r="D1103" s="525" t="s">
        <v>1849</v>
      </c>
      <c r="E1103" s="183" t="s">
        <v>1849</v>
      </c>
      <c r="F1103" s="337" t="s">
        <v>1849</v>
      </c>
      <c r="G1103" s="557">
        <v>356187806.37</v>
      </c>
      <c r="H1103" s="558" t="s">
        <v>1849</v>
      </c>
      <c r="I1103" s="603">
        <v>0.604705403079454</v>
      </c>
      <c r="J1103" s="183" t="s">
        <v>1849</v>
      </c>
      <c r="K1103" s="392" t="s">
        <v>1849</v>
      </c>
      <c r="L1103" s="337" t="s">
        <v>1849</v>
      </c>
      <c r="M1103" s="615" t="s">
        <v>1849</v>
      </c>
      <c r="N1103" s="611"/>
      <c r="R1103" s="611"/>
    </row>
    <row r="1104" spans="1:18" ht="15">
      <c r="A1104" s="525" t="s">
        <v>1849</v>
      </c>
      <c r="B1104" s="525" t="s">
        <v>1849</v>
      </c>
      <c r="C1104" s="337" t="s">
        <v>1896</v>
      </c>
      <c r="D1104" s="525" t="s">
        <v>1849</v>
      </c>
      <c r="E1104" s="183" t="s">
        <v>1849</v>
      </c>
      <c r="F1104" s="337" t="s">
        <v>1849</v>
      </c>
      <c r="G1104" s="557">
        <v>438556639.8</v>
      </c>
      <c r="H1104" s="558" t="s">
        <v>1849</v>
      </c>
      <c r="I1104" s="603">
        <v>0.744544212072068</v>
      </c>
      <c r="J1104" s="183" t="s">
        <v>1849</v>
      </c>
      <c r="K1104" s="392" t="s">
        <v>1849</v>
      </c>
      <c r="L1104" s="337" t="s">
        <v>1849</v>
      </c>
      <c r="M1104" s="615" t="s">
        <v>1849</v>
      </c>
      <c r="N1104" s="611"/>
      <c r="R1104" s="611"/>
    </row>
    <row r="1105" spans="1:18" ht="15">
      <c r="A1105" s="525" t="s">
        <v>1849</v>
      </c>
      <c r="B1105" s="525" t="s">
        <v>1849</v>
      </c>
      <c r="C1105" s="337" t="s">
        <v>1897</v>
      </c>
      <c r="D1105" s="525" t="s">
        <v>1849</v>
      </c>
      <c r="E1105" s="183" t="s">
        <v>1849</v>
      </c>
      <c r="F1105" s="337" t="s">
        <v>1849</v>
      </c>
      <c r="G1105" s="557">
        <v>490138440.11</v>
      </c>
      <c r="H1105" s="558" t="s">
        <v>1849</v>
      </c>
      <c r="I1105" s="603">
        <v>0.832115411282693</v>
      </c>
      <c r="J1105" s="183" t="s">
        <v>1849</v>
      </c>
      <c r="K1105" s="392" t="s">
        <v>1849</v>
      </c>
      <c r="L1105" s="337" t="s">
        <v>1849</v>
      </c>
      <c r="M1105" s="615" t="s">
        <v>1849</v>
      </c>
      <c r="N1105" s="611"/>
      <c r="R1105" s="611"/>
    </row>
    <row r="1106" spans="1:18" ht="15">
      <c r="A1106" s="525" t="s">
        <v>1849</v>
      </c>
      <c r="B1106" s="525" t="s">
        <v>1849</v>
      </c>
      <c r="C1106" s="337" t="s">
        <v>1898</v>
      </c>
      <c r="D1106" s="525" t="s">
        <v>1849</v>
      </c>
      <c r="E1106" s="183" t="s">
        <v>1849</v>
      </c>
      <c r="F1106" s="337" t="s">
        <v>1849</v>
      </c>
      <c r="G1106" s="557">
        <v>3122647309.74</v>
      </c>
      <c r="H1106" s="558" t="s">
        <v>1849</v>
      </c>
      <c r="I1106" s="603">
        <v>5.30136536496085</v>
      </c>
      <c r="J1106" s="183" t="s">
        <v>1849</v>
      </c>
      <c r="K1106" s="392" t="s">
        <v>1849</v>
      </c>
      <c r="L1106" s="337" t="s">
        <v>1849</v>
      </c>
      <c r="M1106" s="615" t="s">
        <v>1849</v>
      </c>
      <c r="N1106" s="611"/>
      <c r="R1106" s="611"/>
    </row>
    <row r="1107" spans="1:18" ht="15">
      <c r="A1107" s="342" t="s">
        <v>264</v>
      </c>
      <c r="B1107" s="342" t="s">
        <v>1849</v>
      </c>
      <c r="C1107" s="468" t="s">
        <v>1849</v>
      </c>
      <c r="D1107" s="342" t="s">
        <v>1849</v>
      </c>
      <c r="E1107" s="183" t="s">
        <v>1849</v>
      </c>
      <c r="F1107" s="337" t="s">
        <v>1849</v>
      </c>
      <c r="G1107" s="563">
        <v>5719328139.98</v>
      </c>
      <c r="H1107" s="565" t="s">
        <v>1849</v>
      </c>
      <c r="I1107" s="605">
        <v>9.70978951659465</v>
      </c>
      <c r="J1107" s="183" t="s">
        <v>1849</v>
      </c>
      <c r="K1107" s="392" t="s">
        <v>1849</v>
      </c>
      <c r="L1107" s="555" t="s">
        <v>1849</v>
      </c>
      <c r="M1107" s="615" t="s">
        <v>1849</v>
      </c>
      <c r="N1107" s="611"/>
      <c r="R1107" s="611"/>
    </row>
    <row r="1108" spans="1:18" ht="15">
      <c r="A1108" s="342"/>
      <c r="B1108" s="342"/>
      <c r="C1108" s="468"/>
      <c r="D1108" s="342"/>
      <c r="E1108" s="540"/>
      <c r="F1108" s="337"/>
      <c r="G1108" s="468"/>
      <c r="H1108" s="183"/>
      <c r="I1108" s="183"/>
      <c r="J1108" s="183"/>
      <c r="K1108" s="392"/>
      <c r="L1108" s="337"/>
      <c r="M1108" s="615"/>
      <c r="N1108" s="611"/>
      <c r="R1108" s="611"/>
    </row>
    <row r="1109" spans="1:18" ht="15">
      <c r="A1109" s="342"/>
      <c r="B1109" s="342"/>
      <c r="C1109" s="468"/>
      <c r="D1109" s="342"/>
      <c r="E1109" s="540"/>
      <c r="F1109" s="337"/>
      <c r="G1109" s="468"/>
      <c r="H1109" s="183"/>
      <c r="I1109" s="183"/>
      <c r="J1109" s="183"/>
      <c r="K1109" s="392"/>
      <c r="L1109" s="337"/>
      <c r="M1109" s="615"/>
      <c r="N1109" s="611"/>
      <c r="R1109" s="611"/>
    </row>
    <row r="1110" spans="1:18" ht="15">
      <c r="A1110" s="342"/>
      <c r="B1110" s="342"/>
      <c r="C1110" s="468"/>
      <c r="D1110" s="342"/>
      <c r="E1110" s="540"/>
      <c r="F1110" s="337"/>
      <c r="G1110" s="468"/>
      <c r="H1110" s="183"/>
      <c r="I1110" s="183"/>
      <c r="J1110" s="183"/>
      <c r="K1110" s="392"/>
      <c r="L1110" s="337"/>
      <c r="M1110" s="615"/>
      <c r="N1110" s="611"/>
      <c r="R1110" s="611"/>
    </row>
    <row r="1111" spans="1:18" ht="15">
      <c r="A1111" s="342"/>
      <c r="B1111" s="342"/>
      <c r="C1111" s="468"/>
      <c r="D1111" s="342"/>
      <c r="E1111" s="540"/>
      <c r="F1111" s="337"/>
      <c r="G1111" s="468"/>
      <c r="H1111" s="183"/>
      <c r="I1111" s="183"/>
      <c r="J1111" s="183"/>
      <c r="K1111" s="392"/>
      <c r="L1111" s="337"/>
      <c r="M1111" s="615"/>
      <c r="N1111" s="611"/>
      <c r="R1111" s="611"/>
    </row>
    <row r="1112" spans="1:18" ht="15">
      <c r="A1112" s="342"/>
      <c r="B1112" s="342"/>
      <c r="C1112" s="468"/>
      <c r="D1112" s="342"/>
      <c r="E1112" s="540"/>
      <c r="F1112" s="337"/>
      <c r="G1112" s="468"/>
      <c r="H1112" s="183"/>
      <c r="I1112" s="183"/>
      <c r="J1112" s="183"/>
      <c r="K1112" s="392"/>
      <c r="L1112" s="337"/>
      <c r="M1112" s="615"/>
      <c r="N1112" s="611"/>
      <c r="R1112" s="611"/>
    </row>
    <row r="1113" spans="1:18" ht="15">
      <c r="A1113" s="342"/>
      <c r="B1113" s="342"/>
      <c r="C1113" s="468"/>
      <c r="D1113" s="342"/>
      <c r="E1113" s="540"/>
      <c r="F1113" s="337"/>
      <c r="G1113" s="468"/>
      <c r="H1113" s="183"/>
      <c r="I1113" s="183"/>
      <c r="J1113" s="183"/>
      <c r="K1113" s="392"/>
      <c r="L1113" s="337"/>
      <c r="M1113" s="615"/>
      <c r="N1113" s="611"/>
      <c r="R1113" s="611"/>
    </row>
    <row r="1114" spans="1:18" ht="15">
      <c r="A1114" s="342"/>
      <c r="B1114" s="342"/>
      <c r="C1114" s="468"/>
      <c r="D1114" s="342"/>
      <c r="E1114" s="540"/>
      <c r="F1114" s="337"/>
      <c r="G1114" s="468"/>
      <c r="H1114" s="183"/>
      <c r="I1114" s="183"/>
      <c r="J1114" s="183"/>
      <c r="K1114" s="392"/>
      <c r="L1114" s="337"/>
      <c r="M1114" s="615"/>
      <c r="N1114" s="611"/>
      <c r="R1114" s="611"/>
    </row>
    <row r="1115" spans="1:18" ht="15">
      <c r="A1115" s="342"/>
      <c r="B1115" s="342"/>
      <c r="C1115" s="468"/>
      <c r="D1115" s="342"/>
      <c r="E1115" s="540"/>
      <c r="F1115" s="337"/>
      <c r="G1115" s="468"/>
      <c r="H1115" s="183"/>
      <c r="I1115" s="183"/>
      <c r="J1115" s="183"/>
      <c r="K1115" s="392"/>
      <c r="L1115" s="337"/>
      <c r="M1115" s="615"/>
      <c r="N1115" s="611"/>
      <c r="R1115" s="611"/>
    </row>
    <row r="1116" spans="1:18" ht="15">
      <c r="A1116" s="342"/>
      <c r="B1116" s="342"/>
      <c r="C1116" s="468"/>
      <c r="D1116" s="342"/>
      <c r="E1116" s="540"/>
      <c r="F1116" s="337"/>
      <c r="G1116" s="468"/>
      <c r="H1116" s="183"/>
      <c r="I1116" s="183"/>
      <c r="J1116" s="183"/>
      <c r="K1116" s="392"/>
      <c r="L1116" s="337"/>
      <c r="M1116" s="615"/>
      <c r="N1116" s="611"/>
      <c r="R1116" s="611"/>
    </row>
    <row r="1117" spans="1:18" ht="15">
      <c r="A1117" s="342"/>
      <c r="B1117" s="342"/>
      <c r="C1117" s="468"/>
      <c r="D1117" s="342"/>
      <c r="E1117" s="540"/>
      <c r="F1117" s="337"/>
      <c r="G1117" s="468"/>
      <c r="H1117" s="183"/>
      <c r="I1117" s="183"/>
      <c r="J1117" s="183"/>
      <c r="K1117" s="392"/>
      <c r="L1117" s="337"/>
      <c r="M1117" s="615"/>
      <c r="N1117" s="611"/>
      <c r="R1117" s="611"/>
    </row>
    <row r="1118" spans="1:18" ht="15">
      <c r="A1118" s="342"/>
      <c r="B1118" s="342"/>
      <c r="C1118" s="468"/>
      <c r="D1118" s="342"/>
      <c r="E1118" s="540"/>
      <c r="F1118" s="555"/>
      <c r="G1118" s="468"/>
      <c r="H1118" s="183"/>
      <c r="I1118" s="183"/>
      <c r="J1118" s="183"/>
      <c r="K1118" s="392"/>
      <c r="L1118" s="555"/>
      <c r="M1118" s="615"/>
      <c r="N1118" s="611"/>
      <c r="R1118" s="611"/>
    </row>
    <row r="1119" spans="1:18" ht="15">
      <c r="A1119" s="342"/>
      <c r="B1119" s="342"/>
      <c r="C1119" s="468"/>
      <c r="D1119" s="342"/>
      <c r="E1119" s="540"/>
      <c r="F1119" s="555"/>
      <c r="G1119" s="468"/>
      <c r="H1119" s="183"/>
      <c r="I1119" s="183"/>
      <c r="J1119" s="183"/>
      <c r="K1119" s="392"/>
      <c r="L1119" s="555"/>
      <c r="M1119" s="615"/>
      <c r="N1119" s="611"/>
      <c r="R1119" s="611"/>
    </row>
    <row r="1120" spans="1:18" ht="15">
      <c r="A1120" s="472" t="s">
        <v>1694</v>
      </c>
      <c r="B1120" s="473"/>
      <c r="C1120" s="473"/>
      <c r="D1120" s="473"/>
      <c r="E1120" s="474" t="s">
        <v>2170</v>
      </c>
      <c r="F1120" s="475"/>
      <c r="G1120" s="476"/>
      <c r="H1120" s="477"/>
      <c r="I1120" s="477"/>
      <c r="J1120" s="478"/>
      <c r="K1120" s="479"/>
      <c r="L1120" s="480"/>
      <c r="M1120" s="481" t="s">
        <v>2028</v>
      </c>
      <c r="N1120" s="388"/>
      <c r="R1120" s="388"/>
    </row>
    <row r="1121" spans="1:18" ht="23.25">
      <c r="A1121" s="385" t="s">
        <v>1606</v>
      </c>
      <c r="B1121" s="181"/>
      <c r="C1121" s="181"/>
      <c r="D1121" s="181"/>
      <c r="E1121" s="181"/>
      <c r="F1121" s="386"/>
      <c r="G1121" s="182"/>
      <c r="H1121" s="182"/>
      <c r="I1121" s="182"/>
      <c r="J1121" s="183"/>
      <c r="K1121" s="387"/>
      <c r="L1121" s="182"/>
      <c r="M1121" s="182"/>
      <c r="N1121" s="388"/>
      <c r="R1121" s="388"/>
    </row>
    <row r="1122" spans="1:18" ht="15.75">
      <c r="A1122" s="389" t="s">
        <v>1607</v>
      </c>
      <c r="B1122" s="389"/>
      <c r="C1122" s="389"/>
      <c r="D1122" s="389"/>
      <c r="E1122" s="389"/>
      <c r="F1122" s="390"/>
      <c r="G1122" s="391">
        <v>43644</v>
      </c>
      <c r="H1122" s="183" t="s">
        <v>1849</v>
      </c>
      <c r="I1122" s="324" t="s">
        <v>1849</v>
      </c>
      <c r="J1122" s="183" t="s">
        <v>1849</v>
      </c>
      <c r="K1122" s="392" t="s">
        <v>1849</v>
      </c>
      <c r="L1122" s="183" t="s">
        <v>1849</v>
      </c>
      <c r="M1122" s="393"/>
      <c r="N1122" s="388"/>
      <c r="R1122" s="388"/>
    </row>
    <row r="1123" spans="1:18" ht="15.75">
      <c r="A1123" s="389"/>
      <c r="B1123" s="389"/>
      <c r="C1123" s="389"/>
      <c r="D1123" s="389"/>
      <c r="E1123" s="389"/>
      <c r="F1123" s="390"/>
      <c r="G1123" s="183"/>
      <c r="H1123" s="183"/>
      <c r="I1123" s="394"/>
      <c r="J1123" s="183"/>
      <c r="K1123" s="392"/>
      <c r="L1123" s="183"/>
      <c r="M1123" s="393"/>
      <c r="N1123" s="388"/>
      <c r="R1123" s="388"/>
    </row>
    <row r="1124" spans="1:18" ht="15">
      <c r="A1124" s="183"/>
      <c r="B1124" s="183"/>
      <c r="C1124" s="183"/>
      <c r="D1124" s="183"/>
      <c r="E1124" s="183"/>
      <c r="F1124" s="395"/>
      <c r="G1124" s="183"/>
      <c r="H1124" s="183"/>
      <c r="I1124" s="183"/>
      <c r="J1124" s="183"/>
      <c r="K1124" s="392"/>
      <c r="L1124" s="183"/>
      <c r="M1124" s="393"/>
      <c r="N1124" s="388"/>
      <c r="R1124" s="388"/>
    </row>
    <row r="1125" spans="1:18" ht="18" customHeight="1">
      <c r="A1125" s="183"/>
      <c r="B1125" s="183"/>
      <c r="C1125" s="183"/>
      <c r="D1125" s="183"/>
      <c r="E1125" s="183"/>
      <c r="F1125" s="395"/>
      <c r="G1125" s="183"/>
      <c r="H1125" s="183"/>
      <c r="I1125" s="183"/>
      <c r="J1125" s="183"/>
      <c r="K1125" s="392"/>
      <c r="L1125" s="183"/>
      <c r="M1125" s="393"/>
      <c r="N1125" s="388"/>
      <c r="R1125" s="388"/>
    </row>
    <row r="1126" spans="1:18" ht="15">
      <c r="A1126" s="541" t="s">
        <v>2026</v>
      </c>
      <c r="B1126" s="541"/>
      <c r="C1126" s="541"/>
      <c r="D1126" s="541"/>
      <c r="E1126" s="541"/>
      <c r="F1126" s="541"/>
      <c r="G1126" s="541"/>
      <c r="H1126" s="541"/>
      <c r="I1126" s="541"/>
      <c r="J1126" s="541"/>
      <c r="K1126" s="542"/>
      <c r="L1126" s="541"/>
      <c r="M1126" s="610"/>
      <c r="N1126" s="611"/>
      <c r="R1126" s="611"/>
    </row>
    <row r="1127" spans="1:18" ht="10.9" customHeight="1">
      <c r="A1127" s="606"/>
      <c r="B1127" s="606"/>
      <c r="C1127" s="545"/>
      <c r="D1127" s="606"/>
      <c r="E1127" s="606"/>
      <c r="F1127" s="606"/>
      <c r="G1127" s="606"/>
      <c r="H1127" s="606"/>
      <c r="I1127" s="183"/>
      <c r="J1127" s="183"/>
      <c r="K1127" s="392"/>
      <c r="L1127" s="606"/>
      <c r="M1127" s="615"/>
      <c r="N1127" s="611"/>
      <c r="R1127" s="611"/>
    </row>
    <row r="1128" spans="1:18" ht="15">
      <c r="A1128" s="439" t="s">
        <v>1969</v>
      </c>
      <c r="B1128" s="439"/>
      <c r="C1128" s="619" t="s">
        <v>1881</v>
      </c>
      <c r="D1128" s="525" t="s">
        <v>1849</v>
      </c>
      <c r="E1128" s="183" t="s">
        <v>1849</v>
      </c>
      <c r="F1128" s="337" t="s">
        <v>1849</v>
      </c>
      <c r="G1128" s="617" t="s">
        <v>1873</v>
      </c>
      <c r="H1128" s="183" t="s">
        <v>1849</v>
      </c>
      <c r="I1128" s="617" t="s">
        <v>1872</v>
      </c>
      <c r="J1128" s="183" t="s">
        <v>1849</v>
      </c>
      <c r="K1128" s="392" t="s">
        <v>1849</v>
      </c>
      <c r="L1128" s="337" t="s">
        <v>1849</v>
      </c>
      <c r="M1128" s="615" t="s">
        <v>1849</v>
      </c>
      <c r="N1128" s="611"/>
      <c r="R1128" s="611"/>
    </row>
    <row r="1129" spans="1:18" ht="15">
      <c r="A1129" s="525" t="s">
        <v>1978</v>
      </c>
      <c r="B1129" s="203" t="s">
        <v>1849</v>
      </c>
      <c r="C1129" s="337" t="s">
        <v>1882</v>
      </c>
      <c r="D1129" s="525" t="s">
        <v>1849</v>
      </c>
      <c r="E1129" s="183" t="s">
        <v>1849</v>
      </c>
      <c r="F1129" s="337" t="s">
        <v>1849</v>
      </c>
      <c r="G1129" s="557">
        <v>9562599.04</v>
      </c>
      <c r="H1129" s="558" t="s">
        <v>1849</v>
      </c>
      <c r="I1129" s="603">
        <v>0.016234568403399</v>
      </c>
      <c r="J1129" s="183" t="s">
        <v>1849</v>
      </c>
      <c r="K1129" s="392" t="s">
        <v>1849</v>
      </c>
      <c r="L1129" s="337" t="s">
        <v>1849</v>
      </c>
      <c r="M1129" s="615" t="s">
        <v>1849</v>
      </c>
      <c r="N1129" s="611"/>
      <c r="R1129" s="611"/>
    </row>
    <row r="1130" spans="1:18" ht="15">
      <c r="A1130" s="324" t="s">
        <v>1849</v>
      </c>
      <c r="B1130" s="525" t="s">
        <v>1849</v>
      </c>
      <c r="C1130" s="337" t="s">
        <v>1883</v>
      </c>
      <c r="D1130" s="525" t="s">
        <v>1849</v>
      </c>
      <c r="E1130" s="183" t="s">
        <v>1849</v>
      </c>
      <c r="F1130" s="337" t="s">
        <v>1849</v>
      </c>
      <c r="G1130" s="557">
        <v>13054425.5</v>
      </c>
      <c r="H1130" s="558" t="s">
        <v>1849</v>
      </c>
      <c r="I1130" s="603">
        <v>0.0221626947716116</v>
      </c>
      <c r="J1130" s="183" t="s">
        <v>1849</v>
      </c>
      <c r="K1130" s="392" t="s">
        <v>1849</v>
      </c>
      <c r="L1130" s="337" t="s">
        <v>1849</v>
      </c>
      <c r="M1130" s="615" t="s">
        <v>1849</v>
      </c>
      <c r="N1130" s="611"/>
      <c r="R1130" s="611"/>
    </row>
    <row r="1131" spans="1:18" ht="15">
      <c r="A1131" s="525" t="s">
        <v>1849</v>
      </c>
      <c r="B1131" s="525" t="s">
        <v>1849</v>
      </c>
      <c r="C1131" s="337" t="s">
        <v>1884</v>
      </c>
      <c r="D1131" s="525" t="s">
        <v>1849</v>
      </c>
      <c r="E1131" s="183" t="s">
        <v>1849</v>
      </c>
      <c r="F1131" s="337" t="s">
        <v>1849</v>
      </c>
      <c r="G1131" s="557">
        <v>12657799.46</v>
      </c>
      <c r="H1131" s="558" t="s">
        <v>1849</v>
      </c>
      <c r="I1131" s="603">
        <v>0.0214893367702968</v>
      </c>
      <c r="J1131" s="183" t="s">
        <v>1849</v>
      </c>
      <c r="K1131" s="392" t="s">
        <v>1849</v>
      </c>
      <c r="L1131" s="337" t="s">
        <v>1849</v>
      </c>
      <c r="M1131" s="615" t="s">
        <v>1849</v>
      </c>
      <c r="N1131" s="611"/>
      <c r="R1131" s="611"/>
    </row>
    <row r="1132" spans="1:18" ht="15">
      <c r="A1132" s="525" t="s">
        <v>1849</v>
      </c>
      <c r="B1132" s="525" t="s">
        <v>1849</v>
      </c>
      <c r="C1132" s="337" t="s">
        <v>1885</v>
      </c>
      <c r="D1132" s="525" t="s">
        <v>1849</v>
      </c>
      <c r="E1132" s="183" t="s">
        <v>1849</v>
      </c>
      <c r="F1132" s="337" t="s">
        <v>1849</v>
      </c>
      <c r="G1132" s="557">
        <v>10512818.19</v>
      </c>
      <c r="H1132" s="558" t="s">
        <v>1849</v>
      </c>
      <c r="I1132" s="603">
        <v>0.0178477697646991</v>
      </c>
      <c r="J1132" s="183" t="s">
        <v>1849</v>
      </c>
      <c r="K1132" s="392" t="s">
        <v>1849</v>
      </c>
      <c r="L1132" s="337" t="s">
        <v>1849</v>
      </c>
      <c r="M1132" s="615" t="s">
        <v>1849</v>
      </c>
      <c r="N1132" s="611"/>
      <c r="R1132" s="611"/>
    </row>
    <row r="1133" spans="1:18" ht="15">
      <c r="A1133" s="525" t="s">
        <v>1849</v>
      </c>
      <c r="B1133" s="525" t="s">
        <v>1849</v>
      </c>
      <c r="C1133" s="337" t="s">
        <v>1886</v>
      </c>
      <c r="D1133" s="525" t="s">
        <v>1849</v>
      </c>
      <c r="E1133" s="183" t="s">
        <v>1849</v>
      </c>
      <c r="F1133" s="337" t="s">
        <v>1849</v>
      </c>
      <c r="G1133" s="557">
        <v>19514079.46</v>
      </c>
      <c r="H1133" s="558" t="s">
        <v>1849</v>
      </c>
      <c r="I1133" s="603">
        <v>0.0331293465821959</v>
      </c>
      <c r="J1133" s="183" t="s">
        <v>1849</v>
      </c>
      <c r="K1133" s="392" t="s">
        <v>1849</v>
      </c>
      <c r="L1133" s="337" t="s">
        <v>1849</v>
      </c>
      <c r="M1133" s="615" t="s">
        <v>1849</v>
      </c>
      <c r="N1133" s="611"/>
      <c r="R1133" s="611"/>
    </row>
    <row r="1134" spans="1:18" ht="15">
      <c r="A1134" s="525" t="s">
        <v>1849</v>
      </c>
      <c r="B1134" s="525" t="s">
        <v>1849</v>
      </c>
      <c r="C1134" s="337" t="s">
        <v>1887</v>
      </c>
      <c r="D1134" s="525" t="s">
        <v>1849</v>
      </c>
      <c r="E1134" s="183" t="s">
        <v>1849</v>
      </c>
      <c r="F1134" s="337" t="s">
        <v>1849</v>
      </c>
      <c r="G1134" s="557">
        <v>25677263.43</v>
      </c>
      <c r="H1134" s="558" t="s">
        <v>1849</v>
      </c>
      <c r="I1134" s="603">
        <v>0.0435926768259051</v>
      </c>
      <c r="J1134" s="183" t="s">
        <v>1849</v>
      </c>
      <c r="K1134" s="392" t="s">
        <v>1849</v>
      </c>
      <c r="L1134" s="337" t="s">
        <v>1849</v>
      </c>
      <c r="M1134" s="615" t="s">
        <v>1849</v>
      </c>
      <c r="N1134" s="611"/>
      <c r="R1134" s="611"/>
    </row>
    <row r="1135" spans="1:18" ht="15">
      <c r="A1135" s="525" t="s">
        <v>1849</v>
      </c>
      <c r="B1135" s="525" t="s">
        <v>1849</v>
      </c>
      <c r="C1135" s="337" t="s">
        <v>1888</v>
      </c>
      <c r="D1135" s="525" t="s">
        <v>1849</v>
      </c>
      <c r="E1135" s="183" t="s">
        <v>1849</v>
      </c>
      <c r="F1135" s="337" t="s">
        <v>1849</v>
      </c>
      <c r="G1135" s="557">
        <v>36494947.96</v>
      </c>
      <c r="H1135" s="558" t="s">
        <v>1849</v>
      </c>
      <c r="I1135" s="603">
        <v>0.0619580227673236</v>
      </c>
      <c r="J1135" s="183" t="s">
        <v>1849</v>
      </c>
      <c r="K1135" s="392" t="s">
        <v>1849</v>
      </c>
      <c r="L1135" s="337" t="s">
        <v>1849</v>
      </c>
      <c r="M1135" s="615" t="s">
        <v>1849</v>
      </c>
      <c r="N1135" s="611"/>
      <c r="R1135" s="611"/>
    </row>
    <row r="1136" spans="1:18" ht="15">
      <c r="A1136" s="525" t="s">
        <v>1849</v>
      </c>
      <c r="B1136" s="525" t="s">
        <v>1849</v>
      </c>
      <c r="C1136" s="337" t="s">
        <v>1889</v>
      </c>
      <c r="D1136" s="525" t="s">
        <v>1849</v>
      </c>
      <c r="E1136" s="183" t="s">
        <v>1849</v>
      </c>
      <c r="F1136" s="337" t="s">
        <v>1849</v>
      </c>
      <c r="G1136" s="557">
        <v>65102262.51</v>
      </c>
      <c r="H1136" s="558" t="s">
        <v>1849</v>
      </c>
      <c r="I1136" s="603">
        <v>0.11052509150636</v>
      </c>
      <c r="J1136" s="183" t="s">
        <v>1849</v>
      </c>
      <c r="K1136" s="392" t="s">
        <v>1849</v>
      </c>
      <c r="L1136" s="337" t="s">
        <v>1849</v>
      </c>
      <c r="M1136" s="615" t="s">
        <v>1849</v>
      </c>
      <c r="N1136" s="611"/>
      <c r="R1136" s="611"/>
    </row>
    <row r="1137" spans="1:18" ht="15">
      <c r="A1137" s="525" t="s">
        <v>1849</v>
      </c>
      <c r="B1137" s="525" t="s">
        <v>1849</v>
      </c>
      <c r="C1137" s="337" t="s">
        <v>1890</v>
      </c>
      <c r="D1137" s="525" t="s">
        <v>1849</v>
      </c>
      <c r="E1137" s="183" t="s">
        <v>1849</v>
      </c>
      <c r="F1137" s="337" t="s">
        <v>1849</v>
      </c>
      <c r="G1137" s="557">
        <v>100396224.42</v>
      </c>
      <c r="H1137" s="558" t="s">
        <v>1849</v>
      </c>
      <c r="I1137" s="603">
        <v>0.170444182169693</v>
      </c>
      <c r="J1137" s="183" t="s">
        <v>1849</v>
      </c>
      <c r="K1137" s="392" t="s">
        <v>1849</v>
      </c>
      <c r="L1137" s="337" t="s">
        <v>1849</v>
      </c>
      <c r="M1137" s="615" t="s">
        <v>1849</v>
      </c>
      <c r="N1137" s="611"/>
      <c r="R1137" s="611"/>
    </row>
    <row r="1138" spans="1:18" ht="15">
      <c r="A1138" s="525" t="s">
        <v>1849</v>
      </c>
      <c r="B1138" s="525" t="s">
        <v>1849</v>
      </c>
      <c r="C1138" s="337" t="s">
        <v>1891</v>
      </c>
      <c r="D1138" s="525" t="s">
        <v>1849</v>
      </c>
      <c r="E1138" s="183" t="s">
        <v>1849</v>
      </c>
      <c r="F1138" s="337" t="s">
        <v>1849</v>
      </c>
      <c r="G1138" s="557">
        <v>167291507.32</v>
      </c>
      <c r="H1138" s="558" t="s">
        <v>1849</v>
      </c>
      <c r="I1138" s="603">
        <v>0.284013311395127</v>
      </c>
      <c r="J1138" s="183" t="s">
        <v>1849</v>
      </c>
      <c r="K1138" s="392" t="s">
        <v>1849</v>
      </c>
      <c r="L1138" s="337" t="s">
        <v>1849</v>
      </c>
      <c r="M1138" s="615" t="s">
        <v>1849</v>
      </c>
      <c r="N1138" s="611"/>
      <c r="R1138" s="611"/>
    </row>
    <row r="1139" spans="1:18" ht="15">
      <c r="A1139" s="525" t="s">
        <v>1849</v>
      </c>
      <c r="B1139" s="525" t="s">
        <v>1849</v>
      </c>
      <c r="C1139" s="337" t="s">
        <v>1892</v>
      </c>
      <c r="D1139" s="525" t="s">
        <v>1849</v>
      </c>
      <c r="E1139" s="183" t="s">
        <v>1849</v>
      </c>
      <c r="F1139" s="337" t="s">
        <v>1849</v>
      </c>
      <c r="G1139" s="557">
        <v>238279733.91</v>
      </c>
      <c r="H1139" s="558" t="s">
        <v>1849</v>
      </c>
      <c r="I1139" s="603">
        <v>0.404531092762999</v>
      </c>
      <c r="J1139" s="183" t="s">
        <v>1849</v>
      </c>
      <c r="K1139" s="392" t="s">
        <v>1849</v>
      </c>
      <c r="L1139" s="337" t="s">
        <v>1849</v>
      </c>
      <c r="M1139" s="615" t="s">
        <v>1849</v>
      </c>
      <c r="N1139" s="611"/>
      <c r="R1139" s="611"/>
    </row>
    <row r="1140" spans="1:18" ht="15">
      <c r="A1140" s="525" t="s">
        <v>1849</v>
      </c>
      <c r="B1140" s="525" t="s">
        <v>1849</v>
      </c>
      <c r="C1140" s="337" t="s">
        <v>1893</v>
      </c>
      <c r="D1140" s="525" t="s">
        <v>1849</v>
      </c>
      <c r="E1140" s="183" t="s">
        <v>1849</v>
      </c>
      <c r="F1140" s="337" t="s">
        <v>1849</v>
      </c>
      <c r="G1140" s="557">
        <v>300865965.26</v>
      </c>
      <c r="H1140" s="558" t="s">
        <v>1849</v>
      </c>
      <c r="I1140" s="603">
        <v>0.51078468027748</v>
      </c>
      <c r="J1140" s="183" t="s">
        <v>1849</v>
      </c>
      <c r="K1140" s="392" t="s">
        <v>1849</v>
      </c>
      <c r="L1140" s="337" t="s">
        <v>1849</v>
      </c>
      <c r="M1140" s="615" t="s">
        <v>1849</v>
      </c>
      <c r="N1140" s="611"/>
      <c r="R1140" s="611"/>
    </row>
    <row r="1141" spans="1:18" ht="15">
      <c r="A1141" s="525" t="s">
        <v>1849</v>
      </c>
      <c r="B1141" s="525" t="s">
        <v>1849</v>
      </c>
      <c r="C1141" s="337" t="s">
        <v>1894</v>
      </c>
      <c r="D1141" s="525" t="s">
        <v>1849</v>
      </c>
      <c r="E1141" s="183" t="s">
        <v>1849</v>
      </c>
      <c r="F1141" s="337" t="s">
        <v>1849</v>
      </c>
      <c r="G1141" s="557">
        <v>365094402.18</v>
      </c>
      <c r="H1141" s="558" t="s">
        <v>1849</v>
      </c>
      <c r="I1141" s="603">
        <v>0.619826264919843</v>
      </c>
      <c r="J1141" s="183" t="s">
        <v>1849</v>
      </c>
      <c r="K1141" s="392" t="s">
        <v>1849</v>
      </c>
      <c r="L1141" s="337" t="s">
        <v>1849</v>
      </c>
      <c r="M1141" s="615" t="s">
        <v>1849</v>
      </c>
      <c r="N1141" s="611"/>
      <c r="R1141" s="611"/>
    </row>
    <row r="1142" spans="1:18" ht="15">
      <c r="A1142" s="525" t="s">
        <v>1849</v>
      </c>
      <c r="B1142" s="525" t="s">
        <v>1849</v>
      </c>
      <c r="C1142" s="337" t="s">
        <v>1895</v>
      </c>
      <c r="D1142" s="525" t="s">
        <v>1849</v>
      </c>
      <c r="E1142" s="183" t="s">
        <v>1849</v>
      </c>
      <c r="F1142" s="337" t="s">
        <v>1849</v>
      </c>
      <c r="G1142" s="557">
        <v>415587926.76</v>
      </c>
      <c r="H1142" s="558" t="s">
        <v>1849</v>
      </c>
      <c r="I1142" s="603">
        <v>0.705549882034162</v>
      </c>
      <c r="J1142" s="183" t="s">
        <v>1849</v>
      </c>
      <c r="K1142" s="392" t="s">
        <v>1849</v>
      </c>
      <c r="L1142" s="337" t="s">
        <v>1849</v>
      </c>
      <c r="M1142" s="615" t="s">
        <v>1849</v>
      </c>
      <c r="N1142" s="611"/>
      <c r="R1142" s="611"/>
    </row>
    <row r="1143" spans="1:18" ht="15">
      <c r="A1143" s="525" t="s">
        <v>1849</v>
      </c>
      <c r="B1143" s="525" t="s">
        <v>1849</v>
      </c>
      <c r="C1143" s="337" t="s">
        <v>1896</v>
      </c>
      <c r="D1143" s="525" t="s">
        <v>1849</v>
      </c>
      <c r="E1143" s="183" t="s">
        <v>1849</v>
      </c>
      <c r="F1143" s="337" t="s">
        <v>1849</v>
      </c>
      <c r="G1143" s="557">
        <v>451746795.03</v>
      </c>
      <c r="H1143" s="558" t="s">
        <v>1849</v>
      </c>
      <c r="I1143" s="603">
        <v>0.766937337250397</v>
      </c>
      <c r="J1143" s="183" t="s">
        <v>1849</v>
      </c>
      <c r="K1143" s="392" t="s">
        <v>1849</v>
      </c>
      <c r="L1143" s="337" t="s">
        <v>1849</v>
      </c>
      <c r="M1143" s="615" t="s">
        <v>1849</v>
      </c>
      <c r="N1143" s="611"/>
      <c r="R1143" s="611"/>
    </row>
    <row r="1144" spans="1:18" ht="15">
      <c r="A1144" s="525" t="s">
        <v>1849</v>
      </c>
      <c r="B1144" s="525" t="s">
        <v>1849</v>
      </c>
      <c r="C1144" s="337" t="s">
        <v>1897</v>
      </c>
      <c r="D1144" s="525" t="s">
        <v>1849</v>
      </c>
      <c r="E1144" s="183" t="s">
        <v>1849</v>
      </c>
      <c r="F1144" s="337" t="s">
        <v>1849</v>
      </c>
      <c r="G1144" s="557">
        <v>512966490.87</v>
      </c>
      <c r="H1144" s="558" t="s">
        <v>1849</v>
      </c>
      <c r="I1144" s="603">
        <v>0.870870936849462</v>
      </c>
      <c r="J1144" s="183" t="s">
        <v>1849</v>
      </c>
      <c r="K1144" s="392" t="s">
        <v>1849</v>
      </c>
      <c r="L1144" s="337" t="s">
        <v>1849</v>
      </c>
      <c r="M1144" s="615" t="s">
        <v>1849</v>
      </c>
      <c r="N1144" s="611"/>
      <c r="R1144" s="611"/>
    </row>
    <row r="1145" spans="1:18" ht="15">
      <c r="A1145" s="525" t="s">
        <v>1849</v>
      </c>
      <c r="B1145" s="525" t="s">
        <v>1849</v>
      </c>
      <c r="C1145" s="337" t="s">
        <v>1898</v>
      </c>
      <c r="D1145" s="525" t="s">
        <v>1849</v>
      </c>
      <c r="E1145" s="183" t="s">
        <v>1849</v>
      </c>
      <c r="F1145" s="337" t="s">
        <v>1849</v>
      </c>
      <c r="G1145" s="557">
        <v>2784720179.63</v>
      </c>
      <c r="H1145" s="558" t="s">
        <v>1849</v>
      </c>
      <c r="I1145" s="603">
        <v>4.72766138697464</v>
      </c>
      <c r="J1145" s="183" t="s">
        <v>1849</v>
      </c>
      <c r="K1145" s="392" t="s">
        <v>1849</v>
      </c>
      <c r="L1145" s="337" t="s">
        <v>1849</v>
      </c>
      <c r="M1145" s="615" t="s">
        <v>1849</v>
      </c>
      <c r="N1145" s="611"/>
      <c r="R1145" s="611"/>
    </row>
    <row r="1146" spans="1:18" ht="15">
      <c r="A1146" s="342" t="s">
        <v>264</v>
      </c>
      <c r="B1146" s="342" t="s">
        <v>1849</v>
      </c>
      <c r="C1146" s="468" t="s">
        <v>1849</v>
      </c>
      <c r="D1146" s="342" t="s">
        <v>1849</v>
      </c>
      <c r="E1146" s="183" t="s">
        <v>1849</v>
      </c>
      <c r="F1146" s="337" t="s">
        <v>1849</v>
      </c>
      <c r="G1146" s="563">
        <v>5529525420.93</v>
      </c>
      <c r="H1146" s="565" t="s">
        <v>1849</v>
      </c>
      <c r="I1146" s="605">
        <v>9.3875585820256</v>
      </c>
      <c r="J1146" s="183" t="s">
        <v>1849</v>
      </c>
      <c r="K1146" s="392" t="s">
        <v>1849</v>
      </c>
      <c r="L1146" s="555" t="s">
        <v>1849</v>
      </c>
      <c r="M1146" s="615" t="s">
        <v>1849</v>
      </c>
      <c r="N1146" s="611"/>
      <c r="R1146" s="611"/>
    </row>
    <row r="1147" spans="1:18" ht="27" customHeight="1">
      <c r="A1147" s="525"/>
      <c r="B1147" s="525"/>
      <c r="C1147" s="556"/>
      <c r="D1147" s="525"/>
      <c r="E1147" s="525"/>
      <c r="F1147" s="337"/>
      <c r="G1147" s="568"/>
      <c r="H1147" s="568"/>
      <c r="I1147" s="568"/>
      <c r="J1147" s="183"/>
      <c r="K1147" s="392"/>
      <c r="L1147" s="337"/>
      <c r="M1147" s="615"/>
      <c r="N1147" s="611"/>
      <c r="R1147" s="611"/>
    </row>
    <row r="1148" spans="1:18" ht="15">
      <c r="A1148" s="439" t="s">
        <v>1969</v>
      </c>
      <c r="B1148" s="439"/>
      <c r="C1148" s="619" t="s">
        <v>1881</v>
      </c>
      <c r="D1148" s="525" t="s">
        <v>1849</v>
      </c>
      <c r="E1148" s="183" t="s">
        <v>1849</v>
      </c>
      <c r="F1148" s="337" t="s">
        <v>1849</v>
      </c>
      <c r="G1148" s="570" t="s">
        <v>1873</v>
      </c>
      <c r="H1148" s="570" t="s">
        <v>1849</v>
      </c>
      <c r="I1148" s="570" t="s">
        <v>1872</v>
      </c>
      <c r="J1148" s="183" t="s">
        <v>1849</v>
      </c>
      <c r="K1148" s="392" t="s">
        <v>1849</v>
      </c>
      <c r="L1148" s="337" t="s">
        <v>1849</v>
      </c>
      <c r="M1148" s="615" t="s">
        <v>1849</v>
      </c>
      <c r="N1148" s="611"/>
      <c r="R1148" s="611"/>
    </row>
    <row r="1149" spans="1:18" ht="15">
      <c r="A1149" s="525" t="s">
        <v>1979</v>
      </c>
      <c r="B1149" s="203" t="s">
        <v>1849</v>
      </c>
      <c r="C1149" s="337" t="s">
        <v>1882</v>
      </c>
      <c r="D1149" s="525" t="s">
        <v>1849</v>
      </c>
      <c r="E1149" s="183" t="s">
        <v>1849</v>
      </c>
      <c r="F1149" s="337" t="s">
        <v>1849</v>
      </c>
      <c r="G1149" s="557">
        <v>3855413.28</v>
      </c>
      <c r="H1149" s="558" t="s">
        <v>1849</v>
      </c>
      <c r="I1149" s="603">
        <v>0.00654539318816121</v>
      </c>
      <c r="J1149" s="183" t="s">
        <v>1849</v>
      </c>
      <c r="K1149" s="392" t="s">
        <v>1849</v>
      </c>
      <c r="L1149" s="337" t="s">
        <v>1849</v>
      </c>
      <c r="M1149" s="615" t="s">
        <v>1849</v>
      </c>
      <c r="N1149" s="611"/>
      <c r="R1149" s="611"/>
    </row>
    <row r="1150" spans="1:18" ht="15">
      <c r="A1150" s="324" t="s">
        <v>1849</v>
      </c>
      <c r="B1150" s="525" t="s">
        <v>1849</v>
      </c>
      <c r="C1150" s="337" t="s">
        <v>1883</v>
      </c>
      <c r="D1150" s="525" t="s">
        <v>1849</v>
      </c>
      <c r="E1150" s="183" t="s">
        <v>1849</v>
      </c>
      <c r="F1150" s="337" t="s">
        <v>1849</v>
      </c>
      <c r="G1150" s="557">
        <v>9487440.23</v>
      </c>
      <c r="H1150" s="558" t="s">
        <v>1849</v>
      </c>
      <c r="I1150" s="603">
        <v>0.0161069701597668</v>
      </c>
      <c r="J1150" s="183" t="s">
        <v>1849</v>
      </c>
      <c r="K1150" s="392" t="s">
        <v>1849</v>
      </c>
      <c r="L1150" s="337" t="s">
        <v>1849</v>
      </c>
      <c r="M1150" s="615" t="s">
        <v>1849</v>
      </c>
      <c r="N1150" s="611"/>
      <c r="R1150" s="611"/>
    </row>
    <row r="1151" spans="1:18" ht="15">
      <c r="A1151" s="525" t="s">
        <v>1849</v>
      </c>
      <c r="B1151" s="525" t="s">
        <v>1849</v>
      </c>
      <c r="C1151" s="337" t="s">
        <v>1884</v>
      </c>
      <c r="D1151" s="525" t="s">
        <v>1849</v>
      </c>
      <c r="E1151" s="183" t="s">
        <v>1849</v>
      </c>
      <c r="F1151" s="337" t="s">
        <v>1849</v>
      </c>
      <c r="G1151" s="557">
        <v>11266479.77</v>
      </c>
      <c r="H1151" s="558" t="s">
        <v>1849</v>
      </c>
      <c r="I1151" s="603">
        <v>0.0191272723792439</v>
      </c>
      <c r="J1151" s="183" t="s">
        <v>1849</v>
      </c>
      <c r="K1151" s="392" t="s">
        <v>1849</v>
      </c>
      <c r="L1151" s="337" t="s">
        <v>1849</v>
      </c>
      <c r="M1151" s="615" t="s">
        <v>1849</v>
      </c>
      <c r="N1151" s="611"/>
      <c r="R1151" s="611"/>
    </row>
    <row r="1152" spans="1:18" ht="15">
      <c r="A1152" s="525" t="s">
        <v>1849</v>
      </c>
      <c r="B1152" s="525" t="s">
        <v>1849</v>
      </c>
      <c r="C1152" s="337" t="s">
        <v>1885</v>
      </c>
      <c r="D1152" s="525" t="s">
        <v>1849</v>
      </c>
      <c r="E1152" s="183" t="s">
        <v>1849</v>
      </c>
      <c r="F1152" s="337" t="s">
        <v>1849</v>
      </c>
      <c r="G1152" s="557">
        <v>8771619.83</v>
      </c>
      <c r="H1152" s="558" t="s">
        <v>1849</v>
      </c>
      <c r="I1152" s="603">
        <v>0.0148917110863979</v>
      </c>
      <c r="J1152" s="183" t="s">
        <v>1849</v>
      </c>
      <c r="K1152" s="392" t="s">
        <v>1849</v>
      </c>
      <c r="L1152" s="337" t="s">
        <v>1849</v>
      </c>
      <c r="M1152" s="615" t="s">
        <v>1849</v>
      </c>
      <c r="N1152" s="611"/>
      <c r="R1152" s="611"/>
    </row>
    <row r="1153" spans="1:18" ht="15">
      <c r="A1153" s="525" t="s">
        <v>1849</v>
      </c>
      <c r="B1153" s="525" t="s">
        <v>1849</v>
      </c>
      <c r="C1153" s="337" t="s">
        <v>1886</v>
      </c>
      <c r="D1153" s="525" t="s">
        <v>1849</v>
      </c>
      <c r="E1153" s="183" t="s">
        <v>1849</v>
      </c>
      <c r="F1153" s="337" t="s">
        <v>1849</v>
      </c>
      <c r="G1153" s="557">
        <v>13278254.28</v>
      </c>
      <c r="H1153" s="558" t="s">
        <v>1849</v>
      </c>
      <c r="I1153" s="603">
        <v>0.0225426922622896</v>
      </c>
      <c r="J1153" s="183" t="s">
        <v>1849</v>
      </c>
      <c r="K1153" s="392" t="s">
        <v>1849</v>
      </c>
      <c r="L1153" s="337" t="s">
        <v>1849</v>
      </c>
      <c r="M1153" s="615" t="s">
        <v>1849</v>
      </c>
      <c r="N1153" s="611"/>
      <c r="R1153" s="611"/>
    </row>
    <row r="1154" spans="1:18" ht="15">
      <c r="A1154" s="525" t="s">
        <v>1849</v>
      </c>
      <c r="B1154" s="525" t="s">
        <v>1849</v>
      </c>
      <c r="C1154" s="337" t="s">
        <v>1887</v>
      </c>
      <c r="D1154" s="525" t="s">
        <v>1849</v>
      </c>
      <c r="E1154" s="183" t="s">
        <v>1849</v>
      </c>
      <c r="F1154" s="337" t="s">
        <v>1849</v>
      </c>
      <c r="G1154" s="557">
        <v>18146149.27</v>
      </c>
      <c r="H1154" s="558" t="s">
        <v>1849</v>
      </c>
      <c r="I1154" s="603">
        <v>0.0308069908975399</v>
      </c>
      <c r="J1154" s="183" t="s">
        <v>1849</v>
      </c>
      <c r="K1154" s="392" t="s">
        <v>1849</v>
      </c>
      <c r="L1154" s="337" t="s">
        <v>1849</v>
      </c>
      <c r="M1154" s="615" t="s">
        <v>1849</v>
      </c>
      <c r="N1154" s="611"/>
      <c r="R1154" s="611"/>
    </row>
    <row r="1155" spans="1:18" ht="15">
      <c r="A1155" s="525" t="s">
        <v>1849</v>
      </c>
      <c r="B1155" s="525" t="s">
        <v>1849</v>
      </c>
      <c r="C1155" s="337" t="s">
        <v>1888</v>
      </c>
      <c r="D1155" s="525" t="s">
        <v>1849</v>
      </c>
      <c r="E1155" s="183" t="s">
        <v>1849</v>
      </c>
      <c r="F1155" s="337" t="s">
        <v>1849</v>
      </c>
      <c r="G1155" s="557">
        <v>32314151.3</v>
      </c>
      <c r="H1155" s="558" t="s">
        <v>1849</v>
      </c>
      <c r="I1155" s="603">
        <v>0.0548602213146474</v>
      </c>
      <c r="J1155" s="183" t="s">
        <v>1849</v>
      </c>
      <c r="K1155" s="392" t="s">
        <v>1849</v>
      </c>
      <c r="L1155" s="337" t="s">
        <v>1849</v>
      </c>
      <c r="M1155" s="615" t="s">
        <v>1849</v>
      </c>
      <c r="N1155" s="611"/>
      <c r="R1155" s="611"/>
    </row>
    <row r="1156" spans="1:18" ht="15">
      <c r="A1156" s="525" t="s">
        <v>1849</v>
      </c>
      <c r="B1156" s="525" t="s">
        <v>1849</v>
      </c>
      <c r="C1156" s="337" t="s">
        <v>1889</v>
      </c>
      <c r="D1156" s="525" t="s">
        <v>1849</v>
      </c>
      <c r="E1156" s="183" t="s">
        <v>1849</v>
      </c>
      <c r="F1156" s="337" t="s">
        <v>1849</v>
      </c>
      <c r="G1156" s="557">
        <v>53667225.56</v>
      </c>
      <c r="H1156" s="558" t="s">
        <v>1849</v>
      </c>
      <c r="I1156" s="603">
        <v>0.0911116570641514</v>
      </c>
      <c r="J1156" s="183" t="s">
        <v>1849</v>
      </c>
      <c r="K1156" s="392" t="s">
        <v>1849</v>
      </c>
      <c r="L1156" s="337" t="s">
        <v>1849</v>
      </c>
      <c r="M1156" s="615" t="s">
        <v>1849</v>
      </c>
      <c r="N1156" s="611"/>
      <c r="R1156" s="611"/>
    </row>
    <row r="1157" spans="1:18" ht="15">
      <c r="A1157" s="525" t="s">
        <v>1849</v>
      </c>
      <c r="B1157" s="525" t="s">
        <v>1849</v>
      </c>
      <c r="C1157" s="337" t="s">
        <v>1890</v>
      </c>
      <c r="D1157" s="525" t="s">
        <v>1849</v>
      </c>
      <c r="E1157" s="183" t="s">
        <v>1849</v>
      </c>
      <c r="F1157" s="337" t="s">
        <v>1849</v>
      </c>
      <c r="G1157" s="557">
        <v>103423307.86</v>
      </c>
      <c r="H1157" s="558" t="s">
        <v>1849</v>
      </c>
      <c r="I1157" s="603">
        <v>0.175583307313799</v>
      </c>
      <c r="J1157" s="183" t="s">
        <v>1849</v>
      </c>
      <c r="K1157" s="392" t="s">
        <v>1849</v>
      </c>
      <c r="L1157" s="337" t="s">
        <v>1849</v>
      </c>
      <c r="M1157" s="615" t="s">
        <v>1849</v>
      </c>
      <c r="N1157" s="611"/>
      <c r="R1157" s="611"/>
    </row>
    <row r="1158" spans="1:18" ht="15">
      <c r="A1158" s="525" t="s">
        <v>1849</v>
      </c>
      <c r="B1158" s="525" t="s">
        <v>1849</v>
      </c>
      <c r="C1158" s="337" t="s">
        <v>1891</v>
      </c>
      <c r="D1158" s="525" t="s">
        <v>1849</v>
      </c>
      <c r="E1158" s="183" t="s">
        <v>1849</v>
      </c>
      <c r="F1158" s="337" t="s">
        <v>1849</v>
      </c>
      <c r="G1158" s="557">
        <v>144614727.18</v>
      </c>
      <c r="H1158" s="558" t="s">
        <v>1849</v>
      </c>
      <c r="I1158" s="603">
        <v>0.245514600238075</v>
      </c>
      <c r="J1158" s="183" t="s">
        <v>1849</v>
      </c>
      <c r="K1158" s="392" t="s">
        <v>1849</v>
      </c>
      <c r="L1158" s="337" t="s">
        <v>1849</v>
      </c>
      <c r="M1158" s="615" t="s">
        <v>1849</v>
      </c>
      <c r="N1158" s="611"/>
      <c r="R1158" s="611"/>
    </row>
    <row r="1159" spans="1:18" ht="15">
      <c r="A1159" s="525" t="s">
        <v>1849</v>
      </c>
      <c r="B1159" s="525" t="s">
        <v>1849</v>
      </c>
      <c r="C1159" s="337" t="s">
        <v>1892</v>
      </c>
      <c r="D1159" s="525" t="s">
        <v>1849</v>
      </c>
      <c r="E1159" s="183" t="s">
        <v>1849</v>
      </c>
      <c r="F1159" s="337" t="s">
        <v>1849</v>
      </c>
      <c r="G1159" s="557">
        <v>214157140.95</v>
      </c>
      <c r="H1159" s="558" t="s">
        <v>1849</v>
      </c>
      <c r="I1159" s="603">
        <v>0.363577803407423</v>
      </c>
      <c r="J1159" s="183" t="s">
        <v>1849</v>
      </c>
      <c r="K1159" s="392" t="s">
        <v>1849</v>
      </c>
      <c r="L1159" s="337" t="s">
        <v>1849</v>
      </c>
      <c r="M1159" s="615" t="s">
        <v>1849</v>
      </c>
      <c r="N1159" s="611"/>
      <c r="R1159" s="611"/>
    </row>
    <row r="1160" spans="1:18" ht="15">
      <c r="A1160" s="525" t="s">
        <v>1849</v>
      </c>
      <c r="B1160" s="525" t="s">
        <v>1849</v>
      </c>
      <c r="C1160" s="337" t="s">
        <v>1893</v>
      </c>
      <c r="D1160" s="525" t="s">
        <v>1849</v>
      </c>
      <c r="E1160" s="183" t="s">
        <v>1849</v>
      </c>
      <c r="F1160" s="337" t="s">
        <v>1849</v>
      </c>
      <c r="G1160" s="557">
        <v>292301855.01</v>
      </c>
      <c r="H1160" s="558" t="s">
        <v>1849</v>
      </c>
      <c r="I1160" s="603">
        <v>0.496245261330152</v>
      </c>
      <c r="J1160" s="183" t="s">
        <v>1849</v>
      </c>
      <c r="K1160" s="392" t="s">
        <v>1849</v>
      </c>
      <c r="L1160" s="337" t="s">
        <v>1849</v>
      </c>
      <c r="M1160" s="615" t="s">
        <v>1849</v>
      </c>
      <c r="N1160" s="611"/>
      <c r="R1160" s="611"/>
    </row>
    <row r="1161" spans="1:18" ht="15">
      <c r="A1161" s="525" t="s">
        <v>1849</v>
      </c>
      <c r="B1161" s="525" t="s">
        <v>1849</v>
      </c>
      <c r="C1161" s="337" t="s">
        <v>1894</v>
      </c>
      <c r="D1161" s="525" t="s">
        <v>1849</v>
      </c>
      <c r="E1161" s="183" t="s">
        <v>1849</v>
      </c>
      <c r="F1161" s="337" t="s">
        <v>1849</v>
      </c>
      <c r="G1161" s="557">
        <v>338275648.25</v>
      </c>
      <c r="H1161" s="558" t="s">
        <v>1849</v>
      </c>
      <c r="I1161" s="603">
        <v>0.574295662481187</v>
      </c>
      <c r="J1161" s="183" t="s">
        <v>1849</v>
      </c>
      <c r="K1161" s="392" t="s">
        <v>1849</v>
      </c>
      <c r="L1161" s="337" t="s">
        <v>1849</v>
      </c>
      <c r="M1161" s="615" t="s">
        <v>1849</v>
      </c>
      <c r="N1161" s="611"/>
      <c r="R1161" s="611"/>
    </row>
    <row r="1162" spans="1:18" ht="15">
      <c r="A1162" s="525" t="s">
        <v>1849</v>
      </c>
      <c r="B1162" s="525" t="s">
        <v>1849</v>
      </c>
      <c r="C1162" s="337" t="s">
        <v>1895</v>
      </c>
      <c r="D1162" s="525" t="s">
        <v>1849</v>
      </c>
      <c r="E1162" s="183" t="s">
        <v>1849</v>
      </c>
      <c r="F1162" s="337" t="s">
        <v>1849</v>
      </c>
      <c r="G1162" s="557">
        <v>358521881.83</v>
      </c>
      <c r="H1162" s="558" t="s">
        <v>1849</v>
      </c>
      <c r="I1162" s="603">
        <v>0.608667998139183</v>
      </c>
      <c r="J1162" s="183" t="s">
        <v>1849</v>
      </c>
      <c r="K1162" s="392" t="s">
        <v>1849</v>
      </c>
      <c r="L1162" s="337" t="s">
        <v>1849</v>
      </c>
      <c r="M1162" s="615" t="s">
        <v>1849</v>
      </c>
      <c r="N1162" s="611"/>
      <c r="R1162" s="611"/>
    </row>
    <row r="1163" spans="1:18" ht="15">
      <c r="A1163" s="525" t="s">
        <v>1849</v>
      </c>
      <c r="B1163" s="525" t="s">
        <v>1849</v>
      </c>
      <c r="C1163" s="337" t="s">
        <v>1896</v>
      </c>
      <c r="D1163" s="525" t="s">
        <v>1849</v>
      </c>
      <c r="E1163" s="183" t="s">
        <v>1849</v>
      </c>
      <c r="F1163" s="337" t="s">
        <v>1849</v>
      </c>
      <c r="G1163" s="557">
        <v>414184866.78</v>
      </c>
      <c r="H1163" s="558" t="s">
        <v>1849</v>
      </c>
      <c r="I1163" s="603">
        <v>0.703167885975967</v>
      </c>
      <c r="J1163" s="183" t="s">
        <v>1849</v>
      </c>
      <c r="K1163" s="392" t="s">
        <v>1849</v>
      </c>
      <c r="L1163" s="337" t="s">
        <v>1849</v>
      </c>
      <c r="M1163" s="615" t="s">
        <v>1849</v>
      </c>
      <c r="N1163" s="611"/>
      <c r="R1163" s="611"/>
    </row>
    <row r="1164" spans="1:18" ht="15">
      <c r="A1164" s="525" t="s">
        <v>1849</v>
      </c>
      <c r="B1164" s="525" t="s">
        <v>1849</v>
      </c>
      <c r="C1164" s="337" t="s">
        <v>1897</v>
      </c>
      <c r="D1164" s="525" t="s">
        <v>1849</v>
      </c>
      <c r="E1164" s="183" t="s">
        <v>1849</v>
      </c>
      <c r="F1164" s="337" t="s">
        <v>1849</v>
      </c>
      <c r="G1164" s="557">
        <v>473479153.98</v>
      </c>
      <c r="H1164" s="558" t="s">
        <v>1849</v>
      </c>
      <c r="I1164" s="603">
        <v>0.803832690330159</v>
      </c>
      <c r="J1164" s="183" t="s">
        <v>1849</v>
      </c>
      <c r="K1164" s="392" t="s">
        <v>1849</v>
      </c>
      <c r="L1164" s="337" t="s">
        <v>1849</v>
      </c>
      <c r="M1164" s="615" t="s">
        <v>1849</v>
      </c>
      <c r="N1164" s="611"/>
      <c r="R1164" s="611"/>
    </row>
    <row r="1165" spans="1:18" ht="15">
      <c r="A1165" s="525" t="s">
        <v>1849</v>
      </c>
      <c r="B1165" s="525" t="s">
        <v>1849</v>
      </c>
      <c r="C1165" s="337" t="s">
        <v>1898</v>
      </c>
      <c r="D1165" s="525" t="s">
        <v>1849</v>
      </c>
      <c r="E1165" s="183" t="s">
        <v>1849</v>
      </c>
      <c r="F1165" s="337" t="s">
        <v>1849</v>
      </c>
      <c r="G1165" s="557">
        <v>2331476365.21</v>
      </c>
      <c r="H1165" s="558" t="s">
        <v>1849</v>
      </c>
      <c r="I1165" s="603">
        <v>3.95818253736066</v>
      </c>
      <c r="J1165" s="183" t="s">
        <v>1849</v>
      </c>
      <c r="K1165" s="392" t="s">
        <v>1849</v>
      </c>
      <c r="L1165" s="337" t="s">
        <v>1849</v>
      </c>
      <c r="M1165" s="615" t="s">
        <v>1849</v>
      </c>
      <c r="N1165" s="611"/>
      <c r="R1165" s="611"/>
    </row>
    <row r="1166" spans="1:18" ht="15">
      <c r="A1166" s="342" t="s">
        <v>264</v>
      </c>
      <c r="B1166" s="342" t="s">
        <v>1849</v>
      </c>
      <c r="C1166" s="468" t="s">
        <v>1849</v>
      </c>
      <c r="D1166" s="342" t="s">
        <v>1849</v>
      </c>
      <c r="E1166" s="183" t="s">
        <v>1849</v>
      </c>
      <c r="F1166" s="337" t="s">
        <v>1849</v>
      </c>
      <c r="G1166" s="563">
        <v>4821221680.57</v>
      </c>
      <c r="H1166" s="565" t="s">
        <v>1849</v>
      </c>
      <c r="I1166" s="605">
        <v>8.1850606549288</v>
      </c>
      <c r="J1166" s="183" t="s">
        <v>1849</v>
      </c>
      <c r="K1166" s="392" t="s">
        <v>1849</v>
      </c>
      <c r="L1166" s="555" t="s">
        <v>1849</v>
      </c>
      <c r="M1166" s="615" t="s">
        <v>1849</v>
      </c>
      <c r="N1166" s="611"/>
      <c r="R1166" s="611"/>
    </row>
    <row r="1167" spans="1:18" ht="9" customHeight="1">
      <c r="A1167" s="525"/>
      <c r="B1167" s="525"/>
      <c r="C1167" s="556"/>
      <c r="D1167" s="525"/>
      <c r="E1167" s="525"/>
      <c r="F1167" s="337"/>
      <c r="G1167" s="568"/>
      <c r="H1167" s="568"/>
      <c r="I1167" s="568"/>
      <c r="J1167" s="183"/>
      <c r="K1167" s="392"/>
      <c r="L1167" s="337"/>
      <c r="M1167" s="615"/>
      <c r="N1167" s="611"/>
      <c r="R1167" s="611"/>
    </row>
    <row r="1168" spans="1:18" ht="15">
      <c r="A1168" s="439" t="s">
        <v>1969</v>
      </c>
      <c r="B1168" s="439"/>
      <c r="C1168" s="619" t="s">
        <v>1881</v>
      </c>
      <c r="D1168" s="525" t="s">
        <v>1849</v>
      </c>
      <c r="E1168" s="183" t="s">
        <v>1849</v>
      </c>
      <c r="F1168" s="337" t="s">
        <v>1849</v>
      </c>
      <c r="G1168" s="570" t="s">
        <v>1873</v>
      </c>
      <c r="H1168" s="570" t="s">
        <v>1849</v>
      </c>
      <c r="I1168" s="570" t="s">
        <v>1872</v>
      </c>
      <c r="J1168" s="183" t="s">
        <v>1849</v>
      </c>
      <c r="K1168" s="392" t="s">
        <v>1849</v>
      </c>
      <c r="L1168" s="337" t="s">
        <v>1849</v>
      </c>
      <c r="M1168" s="615" t="s">
        <v>1849</v>
      </c>
      <c r="N1168" s="611"/>
      <c r="R1168" s="611"/>
    </row>
    <row r="1169" spans="1:18" ht="15">
      <c r="A1169" s="525" t="s">
        <v>1980</v>
      </c>
      <c r="B1169" s="203" t="s">
        <v>1849</v>
      </c>
      <c r="C1169" s="337" t="s">
        <v>1882</v>
      </c>
      <c r="D1169" s="525" t="s">
        <v>1849</v>
      </c>
      <c r="E1169" s="183" t="s">
        <v>1849</v>
      </c>
      <c r="F1169" s="337" t="s">
        <v>1849</v>
      </c>
      <c r="G1169" s="557">
        <v>2211244.9</v>
      </c>
      <c r="H1169" s="558" t="s">
        <v>1849</v>
      </c>
      <c r="I1169" s="603">
        <v>0.00375406376818213</v>
      </c>
      <c r="J1169" s="183" t="s">
        <v>1849</v>
      </c>
      <c r="K1169" s="392" t="s">
        <v>1849</v>
      </c>
      <c r="L1169" s="337" t="s">
        <v>1849</v>
      </c>
      <c r="M1169" s="615" t="s">
        <v>1849</v>
      </c>
      <c r="N1169" s="611"/>
      <c r="R1169" s="611"/>
    </row>
    <row r="1170" spans="1:18" ht="15">
      <c r="A1170" s="324" t="s">
        <v>1849</v>
      </c>
      <c r="B1170" s="525" t="s">
        <v>1849</v>
      </c>
      <c r="C1170" s="337" t="s">
        <v>1883</v>
      </c>
      <c r="D1170" s="525" t="s">
        <v>1849</v>
      </c>
      <c r="E1170" s="183" t="s">
        <v>1849</v>
      </c>
      <c r="F1170" s="337" t="s">
        <v>1849</v>
      </c>
      <c r="G1170" s="557">
        <v>8384866.57</v>
      </c>
      <c r="H1170" s="558" t="s">
        <v>1849</v>
      </c>
      <c r="I1170" s="603">
        <v>0.0142351142523737</v>
      </c>
      <c r="J1170" s="183" t="s">
        <v>1849</v>
      </c>
      <c r="K1170" s="392" t="s">
        <v>1849</v>
      </c>
      <c r="L1170" s="337" t="s">
        <v>1849</v>
      </c>
      <c r="M1170" s="615" t="s">
        <v>1849</v>
      </c>
      <c r="N1170" s="611"/>
      <c r="R1170" s="611"/>
    </row>
    <row r="1171" spans="1:18" ht="15">
      <c r="A1171" s="525" t="s">
        <v>1849</v>
      </c>
      <c r="B1171" s="525" t="s">
        <v>1849</v>
      </c>
      <c r="C1171" s="337" t="s">
        <v>1884</v>
      </c>
      <c r="D1171" s="525" t="s">
        <v>1849</v>
      </c>
      <c r="E1171" s="183" t="s">
        <v>1849</v>
      </c>
      <c r="F1171" s="337" t="s">
        <v>1849</v>
      </c>
      <c r="G1171" s="557">
        <v>11272380.55</v>
      </c>
      <c r="H1171" s="558" t="s">
        <v>1849</v>
      </c>
      <c r="I1171" s="603">
        <v>0.0191372902223159</v>
      </c>
      <c r="J1171" s="183" t="s">
        <v>1849</v>
      </c>
      <c r="K1171" s="392" t="s">
        <v>1849</v>
      </c>
      <c r="L1171" s="337" t="s">
        <v>1849</v>
      </c>
      <c r="M1171" s="615" t="s">
        <v>1849</v>
      </c>
      <c r="N1171" s="611"/>
      <c r="R1171" s="611"/>
    </row>
    <row r="1172" spans="1:18" ht="15">
      <c r="A1172" s="525" t="s">
        <v>1849</v>
      </c>
      <c r="B1172" s="525" t="s">
        <v>1849</v>
      </c>
      <c r="C1172" s="337" t="s">
        <v>1885</v>
      </c>
      <c r="D1172" s="525" t="s">
        <v>1849</v>
      </c>
      <c r="E1172" s="183" t="s">
        <v>1849</v>
      </c>
      <c r="F1172" s="337" t="s">
        <v>1849</v>
      </c>
      <c r="G1172" s="557">
        <v>9889695.6</v>
      </c>
      <c r="H1172" s="558" t="s">
        <v>1849</v>
      </c>
      <c r="I1172" s="603">
        <v>0.0167898851594006</v>
      </c>
      <c r="J1172" s="183" t="s">
        <v>1849</v>
      </c>
      <c r="K1172" s="392" t="s">
        <v>1849</v>
      </c>
      <c r="L1172" s="337" t="s">
        <v>1849</v>
      </c>
      <c r="M1172" s="615" t="s">
        <v>1849</v>
      </c>
      <c r="N1172" s="611"/>
      <c r="R1172" s="611"/>
    </row>
    <row r="1173" spans="1:18" ht="15">
      <c r="A1173" s="525" t="s">
        <v>1849</v>
      </c>
      <c r="B1173" s="525" t="s">
        <v>1849</v>
      </c>
      <c r="C1173" s="337" t="s">
        <v>1886</v>
      </c>
      <c r="D1173" s="525" t="s">
        <v>1849</v>
      </c>
      <c r="E1173" s="183" t="s">
        <v>1849</v>
      </c>
      <c r="F1173" s="337" t="s">
        <v>1849</v>
      </c>
      <c r="G1173" s="557">
        <v>11740603.78</v>
      </c>
      <c r="H1173" s="558" t="s">
        <v>1849</v>
      </c>
      <c r="I1173" s="603">
        <v>0.0199321998513508</v>
      </c>
      <c r="J1173" s="183" t="s">
        <v>1849</v>
      </c>
      <c r="K1173" s="392" t="s">
        <v>1849</v>
      </c>
      <c r="L1173" s="337" t="s">
        <v>1849</v>
      </c>
      <c r="M1173" s="615" t="s">
        <v>1849</v>
      </c>
      <c r="N1173" s="611"/>
      <c r="R1173" s="611"/>
    </row>
    <row r="1174" spans="1:18" ht="15">
      <c r="A1174" s="525" t="s">
        <v>1849</v>
      </c>
      <c r="B1174" s="525" t="s">
        <v>1849</v>
      </c>
      <c r="C1174" s="337" t="s">
        <v>1887</v>
      </c>
      <c r="D1174" s="525" t="s">
        <v>1849</v>
      </c>
      <c r="E1174" s="183" t="s">
        <v>1849</v>
      </c>
      <c r="F1174" s="337" t="s">
        <v>1849</v>
      </c>
      <c r="G1174" s="557">
        <v>19377128.85</v>
      </c>
      <c r="H1174" s="558" t="s">
        <v>1849</v>
      </c>
      <c r="I1174" s="603">
        <v>0.0328968434691162</v>
      </c>
      <c r="J1174" s="183" t="s">
        <v>1849</v>
      </c>
      <c r="K1174" s="392" t="s">
        <v>1849</v>
      </c>
      <c r="L1174" s="337" t="s">
        <v>1849</v>
      </c>
      <c r="M1174" s="615" t="s">
        <v>1849</v>
      </c>
      <c r="N1174" s="611"/>
      <c r="R1174" s="611"/>
    </row>
    <row r="1175" spans="1:18" ht="15">
      <c r="A1175" s="525" t="s">
        <v>1849</v>
      </c>
      <c r="B1175" s="525" t="s">
        <v>1849</v>
      </c>
      <c r="C1175" s="337" t="s">
        <v>1888</v>
      </c>
      <c r="D1175" s="525" t="s">
        <v>1849</v>
      </c>
      <c r="E1175" s="183" t="s">
        <v>1849</v>
      </c>
      <c r="F1175" s="337" t="s">
        <v>1849</v>
      </c>
      <c r="G1175" s="557">
        <v>32286787.24</v>
      </c>
      <c r="H1175" s="558" t="s">
        <v>1849</v>
      </c>
      <c r="I1175" s="603">
        <v>0.0548137649378814</v>
      </c>
      <c r="J1175" s="183" t="s">
        <v>1849</v>
      </c>
      <c r="K1175" s="392" t="s">
        <v>1849</v>
      </c>
      <c r="L1175" s="337" t="s">
        <v>1849</v>
      </c>
      <c r="M1175" s="615" t="s">
        <v>1849</v>
      </c>
      <c r="N1175" s="611"/>
      <c r="R1175" s="611"/>
    </row>
    <row r="1176" spans="1:18" ht="15">
      <c r="A1176" s="525" t="s">
        <v>1849</v>
      </c>
      <c r="B1176" s="525" t="s">
        <v>1849</v>
      </c>
      <c r="C1176" s="337" t="s">
        <v>1889</v>
      </c>
      <c r="D1176" s="525" t="s">
        <v>1849</v>
      </c>
      <c r="E1176" s="183" t="s">
        <v>1849</v>
      </c>
      <c r="F1176" s="337" t="s">
        <v>1849</v>
      </c>
      <c r="G1176" s="557">
        <v>55399077.48</v>
      </c>
      <c r="H1176" s="558" t="s">
        <v>1849</v>
      </c>
      <c r="I1176" s="603">
        <v>0.0940518481505067</v>
      </c>
      <c r="J1176" s="183" t="s">
        <v>1849</v>
      </c>
      <c r="K1176" s="392" t="s">
        <v>1849</v>
      </c>
      <c r="L1176" s="337" t="s">
        <v>1849</v>
      </c>
      <c r="M1176" s="615" t="s">
        <v>1849</v>
      </c>
      <c r="N1176" s="611"/>
      <c r="R1176" s="611"/>
    </row>
    <row r="1177" spans="1:18" ht="15">
      <c r="A1177" s="525" t="s">
        <v>1849</v>
      </c>
      <c r="B1177" s="525" t="s">
        <v>1849</v>
      </c>
      <c r="C1177" s="337" t="s">
        <v>1890</v>
      </c>
      <c r="D1177" s="525" t="s">
        <v>1849</v>
      </c>
      <c r="E1177" s="183" t="s">
        <v>1849</v>
      </c>
      <c r="F1177" s="337" t="s">
        <v>1849</v>
      </c>
      <c r="G1177" s="557">
        <v>103152766.05</v>
      </c>
      <c r="H1177" s="558" t="s">
        <v>1849</v>
      </c>
      <c r="I1177" s="603">
        <v>0.17512400440859</v>
      </c>
      <c r="J1177" s="183" t="s">
        <v>1849</v>
      </c>
      <c r="K1177" s="392" t="s">
        <v>1849</v>
      </c>
      <c r="L1177" s="337" t="s">
        <v>1849</v>
      </c>
      <c r="M1177" s="615" t="s">
        <v>1849</v>
      </c>
      <c r="N1177" s="611"/>
      <c r="R1177" s="611"/>
    </row>
    <row r="1178" spans="1:18" ht="15">
      <c r="A1178" s="525" t="s">
        <v>1849</v>
      </c>
      <c r="B1178" s="525" t="s">
        <v>1849</v>
      </c>
      <c r="C1178" s="337" t="s">
        <v>1891</v>
      </c>
      <c r="D1178" s="525" t="s">
        <v>1849</v>
      </c>
      <c r="E1178" s="183" t="s">
        <v>1849</v>
      </c>
      <c r="F1178" s="337" t="s">
        <v>1849</v>
      </c>
      <c r="G1178" s="557">
        <v>151685564</v>
      </c>
      <c r="H1178" s="558" t="s">
        <v>1849</v>
      </c>
      <c r="I1178" s="603">
        <v>0.257518866394523</v>
      </c>
      <c r="J1178" s="183" t="s">
        <v>1849</v>
      </c>
      <c r="K1178" s="392" t="s">
        <v>1849</v>
      </c>
      <c r="L1178" s="337" t="s">
        <v>1849</v>
      </c>
      <c r="M1178" s="615" t="s">
        <v>1849</v>
      </c>
      <c r="N1178" s="611"/>
      <c r="R1178" s="611"/>
    </row>
    <row r="1179" spans="1:18" ht="15">
      <c r="A1179" s="525" t="s">
        <v>1849</v>
      </c>
      <c r="B1179" s="525" t="s">
        <v>1849</v>
      </c>
      <c r="C1179" s="337" t="s">
        <v>1892</v>
      </c>
      <c r="D1179" s="525" t="s">
        <v>1849</v>
      </c>
      <c r="E1179" s="183" t="s">
        <v>1849</v>
      </c>
      <c r="F1179" s="337" t="s">
        <v>1849</v>
      </c>
      <c r="G1179" s="557">
        <v>223029682.89</v>
      </c>
      <c r="H1179" s="558" t="s">
        <v>1849</v>
      </c>
      <c r="I1179" s="603">
        <v>0.37864085147986</v>
      </c>
      <c r="J1179" s="183" t="s">
        <v>1849</v>
      </c>
      <c r="K1179" s="392" t="s">
        <v>1849</v>
      </c>
      <c r="L1179" s="337" t="s">
        <v>1849</v>
      </c>
      <c r="M1179" s="615" t="s">
        <v>1849</v>
      </c>
      <c r="N1179" s="611"/>
      <c r="R1179" s="611"/>
    </row>
    <row r="1180" spans="1:18" ht="15">
      <c r="A1180" s="525" t="s">
        <v>1849</v>
      </c>
      <c r="B1180" s="525" t="s">
        <v>1849</v>
      </c>
      <c r="C1180" s="337" t="s">
        <v>1893</v>
      </c>
      <c r="D1180" s="525" t="s">
        <v>1849</v>
      </c>
      <c r="E1180" s="183" t="s">
        <v>1849</v>
      </c>
      <c r="F1180" s="337" t="s">
        <v>1849</v>
      </c>
      <c r="G1180" s="557">
        <v>291797077.33</v>
      </c>
      <c r="H1180" s="558" t="s">
        <v>1849</v>
      </c>
      <c r="I1180" s="603">
        <v>0.495388292660841</v>
      </c>
      <c r="J1180" s="183" t="s">
        <v>1849</v>
      </c>
      <c r="K1180" s="392" t="s">
        <v>1849</v>
      </c>
      <c r="L1180" s="337" t="s">
        <v>1849</v>
      </c>
      <c r="M1180" s="615" t="s">
        <v>1849</v>
      </c>
      <c r="N1180" s="611"/>
      <c r="R1180" s="611"/>
    </row>
    <row r="1181" spans="1:18" ht="15">
      <c r="A1181" s="525" t="s">
        <v>1849</v>
      </c>
      <c r="B1181" s="525" t="s">
        <v>1849</v>
      </c>
      <c r="C1181" s="337" t="s">
        <v>1894</v>
      </c>
      <c r="D1181" s="525" t="s">
        <v>1849</v>
      </c>
      <c r="E1181" s="183" t="s">
        <v>1849</v>
      </c>
      <c r="F1181" s="337" t="s">
        <v>1849</v>
      </c>
      <c r="G1181" s="557">
        <v>339985137.43</v>
      </c>
      <c r="H1181" s="558" t="s">
        <v>1849</v>
      </c>
      <c r="I1181" s="603">
        <v>0.577197888007061</v>
      </c>
      <c r="J1181" s="183" t="s">
        <v>1849</v>
      </c>
      <c r="K1181" s="392" t="s">
        <v>1849</v>
      </c>
      <c r="L1181" s="337" t="s">
        <v>1849</v>
      </c>
      <c r="M1181" s="615" t="s">
        <v>1849</v>
      </c>
      <c r="N1181" s="611"/>
      <c r="R1181" s="611"/>
    </row>
    <row r="1182" spans="1:18" ht="15">
      <c r="A1182" s="525" t="s">
        <v>1849</v>
      </c>
      <c r="B1182" s="525" t="s">
        <v>1849</v>
      </c>
      <c r="C1182" s="337" t="s">
        <v>1895</v>
      </c>
      <c r="D1182" s="525" t="s">
        <v>1849</v>
      </c>
      <c r="E1182" s="183" t="s">
        <v>1849</v>
      </c>
      <c r="F1182" s="337" t="s">
        <v>1849</v>
      </c>
      <c r="G1182" s="557">
        <v>392652626.02</v>
      </c>
      <c r="H1182" s="558" t="s">
        <v>1849</v>
      </c>
      <c r="I1182" s="603">
        <v>0.666612276561157</v>
      </c>
      <c r="J1182" s="183" t="s">
        <v>1849</v>
      </c>
      <c r="K1182" s="392" t="s">
        <v>1849</v>
      </c>
      <c r="L1182" s="337" t="s">
        <v>1849</v>
      </c>
      <c r="M1182" s="615" t="s">
        <v>1849</v>
      </c>
      <c r="N1182" s="611"/>
      <c r="R1182" s="611"/>
    </row>
    <row r="1183" spans="1:18" ht="15">
      <c r="A1183" s="525" t="s">
        <v>1849</v>
      </c>
      <c r="B1183" s="525" t="s">
        <v>1849</v>
      </c>
      <c r="C1183" s="337" t="s">
        <v>1896</v>
      </c>
      <c r="D1183" s="525" t="s">
        <v>1849</v>
      </c>
      <c r="E1183" s="183" t="s">
        <v>1849</v>
      </c>
      <c r="F1183" s="337" t="s">
        <v>1849</v>
      </c>
      <c r="G1183" s="557">
        <v>473155560.96</v>
      </c>
      <c r="H1183" s="558" t="s">
        <v>1849</v>
      </c>
      <c r="I1183" s="603">
        <v>0.803283321586779</v>
      </c>
      <c r="J1183" s="183" t="s">
        <v>1849</v>
      </c>
      <c r="K1183" s="392" t="s">
        <v>1849</v>
      </c>
      <c r="L1183" s="337" t="s">
        <v>1849</v>
      </c>
      <c r="M1183" s="615" t="s">
        <v>1849</v>
      </c>
      <c r="N1183" s="611"/>
      <c r="R1183" s="611"/>
    </row>
    <row r="1184" spans="1:18" ht="15">
      <c r="A1184" s="525" t="s">
        <v>1849</v>
      </c>
      <c r="B1184" s="525" t="s">
        <v>1849</v>
      </c>
      <c r="C1184" s="337" t="s">
        <v>1897</v>
      </c>
      <c r="D1184" s="525" t="s">
        <v>1849</v>
      </c>
      <c r="E1184" s="183" t="s">
        <v>1849</v>
      </c>
      <c r="F1184" s="337" t="s">
        <v>1849</v>
      </c>
      <c r="G1184" s="557">
        <v>489628264.08</v>
      </c>
      <c r="H1184" s="558" t="s">
        <v>1849</v>
      </c>
      <c r="I1184" s="603">
        <v>0.831249277753286</v>
      </c>
      <c r="J1184" s="183" t="s">
        <v>1849</v>
      </c>
      <c r="K1184" s="392" t="s">
        <v>1849</v>
      </c>
      <c r="L1184" s="337" t="s">
        <v>1849</v>
      </c>
      <c r="M1184" s="615" t="s">
        <v>1849</v>
      </c>
      <c r="N1184" s="611"/>
      <c r="R1184" s="611"/>
    </row>
    <row r="1185" spans="1:18" ht="15">
      <c r="A1185" s="525" t="s">
        <v>1849</v>
      </c>
      <c r="B1185" s="525" t="s">
        <v>1849</v>
      </c>
      <c r="C1185" s="337" t="s">
        <v>1898</v>
      </c>
      <c r="D1185" s="525" t="s">
        <v>1849</v>
      </c>
      <c r="E1185" s="183" t="s">
        <v>1849</v>
      </c>
      <c r="F1185" s="337" t="s">
        <v>1849</v>
      </c>
      <c r="G1185" s="557">
        <v>2364742740.02</v>
      </c>
      <c r="H1185" s="558" t="s">
        <v>1849</v>
      </c>
      <c r="I1185" s="603">
        <v>4.01465936286877</v>
      </c>
      <c r="J1185" s="183" t="s">
        <v>1849</v>
      </c>
      <c r="K1185" s="392" t="s">
        <v>1849</v>
      </c>
      <c r="L1185" s="337" t="s">
        <v>1849</v>
      </c>
      <c r="M1185" s="615" t="s">
        <v>1849</v>
      </c>
      <c r="N1185" s="611"/>
      <c r="R1185" s="611"/>
    </row>
    <row r="1186" spans="1:18" ht="15">
      <c r="A1186" s="342" t="s">
        <v>264</v>
      </c>
      <c r="B1186" s="342" t="s">
        <v>1849</v>
      </c>
      <c r="C1186" s="468" t="s">
        <v>1849</v>
      </c>
      <c r="D1186" s="342" t="s">
        <v>1849</v>
      </c>
      <c r="E1186" s="183" t="s">
        <v>1849</v>
      </c>
      <c r="F1186" s="337" t="s">
        <v>1849</v>
      </c>
      <c r="G1186" s="563">
        <v>4980391203.75</v>
      </c>
      <c r="H1186" s="565" t="s">
        <v>1849</v>
      </c>
      <c r="I1186" s="605">
        <v>8.45528515153199</v>
      </c>
      <c r="J1186" s="183" t="s">
        <v>1849</v>
      </c>
      <c r="K1186" s="392" t="s">
        <v>1849</v>
      </c>
      <c r="L1186" s="555" t="s">
        <v>1849</v>
      </c>
      <c r="M1186" s="615" t="s">
        <v>1849</v>
      </c>
      <c r="N1186" s="611"/>
      <c r="R1186" s="611"/>
    </row>
    <row r="1187" spans="1:18" ht="27" customHeight="1">
      <c r="A1187" s="342"/>
      <c r="B1187" s="342"/>
      <c r="C1187" s="468"/>
      <c r="D1187" s="342"/>
      <c r="E1187" s="540"/>
      <c r="F1187" s="337"/>
      <c r="G1187" s="468"/>
      <c r="H1187" s="183"/>
      <c r="I1187" s="183"/>
      <c r="J1187" s="183"/>
      <c r="K1187" s="392"/>
      <c r="L1187" s="337"/>
      <c r="M1187" s="615"/>
      <c r="N1187" s="611"/>
      <c r="R1187" s="611"/>
    </row>
    <row r="1188" spans="1:18" ht="15">
      <c r="A1188" s="342"/>
      <c r="B1188" s="342"/>
      <c r="C1188" s="468"/>
      <c r="D1188" s="342"/>
      <c r="E1188" s="540"/>
      <c r="F1188" s="337"/>
      <c r="G1188" s="468"/>
      <c r="H1188" s="183"/>
      <c r="I1188" s="183"/>
      <c r="J1188" s="183"/>
      <c r="K1188" s="392"/>
      <c r="L1188" s="337"/>
      <c r="M1188" s="615"/>
      <c r="N1188" s="611"/>
      <c r="R1188" s="611"/>
    </row>
    <row r="1189" spans="1:18" ht="15">
      <c r="A1189" s="342"/>
      <c r="B1189" s="342"/>
      <c r="C1189" s="468"/>
      <c r="D1189" s="342"/>
      <c r="E1189" s="540"/>
      <c r="F1189" s="337"/>
      <c r="G1189" s="468"/>
      <c r="H1189" s="183"/>
      <c r="I1189" s="183"/>
      <c r="J1189" s="183"/>
      <c r="K1189" s="392"/>
      <c r="L1189" s="337"/>
      <c r="M1189" s="615"/>
      <c r="N1189" s="611"/>
      <c r="R1189" s="611"/>
    </row>
    <row r="1190" spans="1:18" ht="15">
      <c r="A1190" s="342"/>
      <c r="B1190" s="342"/>
      <c r="C1190" s="468"/>
      <c r="D1190" s="342"/>
      <c r="E1190" s="540"/>
      <c r="F1190" s="337"/>
      <c r="G1190" s="468"/>
      <c r="H1190" s="183"/>
      <c r="I1190" s="183"/>
      <c r="J1190" s="183"/>
      <c r="K1190" s="392"/>
      <c r="L1190" s="337"/>
      <c r="M1190" s="615"/>
      <c r="N1190" s="611"/>
      <c r="R1190" s="611"/>
    </row>
    <row r="1191" spans="1:18" ht="15">
      <c r="A1191" s="342"/>
      <c r="B1191" s="342"/>
      <c r="C1191" s="468"/>
      <c r="D1191" s="342"/>
      <c r="E1191" s="540"/>
      <c r="F1191" s="337"/>
      <c r="G1191" s="468"/>
      <c r="H1191" s="183"/>
      <c r="I1191" s="183"/>
      <c r="J1191" s="183"/>
      <c r="K1191" s="392"/>
      <c r="L1191" s="337"/>
      <c r="M1191" s="615"/>
      <c r="N1191" s="611"/>
      <c r="R1191" s="611"/>
    </row>
    <row r="1192" spans="1:18" ht="15">
      <c r="A1192" s="342"/>
      <c r="B1192" s="342"/>
      <c r="C1192" s="468"/>
      <c r="D1192" s="342"/>
      <c r="E1192" s="540"/>
      <c r="F1192" s="337"/>
      <c r="G1192" s="468"/>
      <c r="H1192" s="183"/>
      <c r="I1192" s="183"/>
      <c r="J1192" s="183"/>
      <c r="K1192" s="392"/>
      <c r="L1192" s="337"/>
      <c r="M1192" s="615"/>
      <c r="N1192" s="611"/>
      <c r="R1192" s="611"/>
    </row>
    <row r="1193" spans="1:18" ht="15">
      <c r="A1193" s="342"/>
      <c r="B1193" s="342"/>
      <c r="C1193" s="468"/>
      <c r="D1193" s="342"/>
      <c r="E1193" s="540"/>
      <c r="F1193" s="337"/>
      <c r="G1193" s="468"/>
      <c r="H1193" s="183"/>
      <c r="I1193" s="183"/>
      <c r="J1193" s="183"/>
      <c r="K1193" s="392"/>
      <c r="L1193" s="337"/>
      <c r="M1193" s="615"/>
      <c r="N1193" s="611"/>
      <c r="R1193" s="611"/>
    </row>
    <row r="1194" spans="1:18" ht="15">
      <c r="A1194" s="342"/>
      <c r="B1194" s="342"/>
      <c r="C1194" s="468"/>
      <c r="D1194" s="342"/>
      <c r="E1194" s="540"/>
      <c r="F1194" s="337"/>
      <c r="G1194" s="468"/>
      <c r="H1194" s="183"/>
      <c r="I1194" s="183"/>
      <c r="J1194" s="183"/>
      <c r="K1194" s="392"/>
      <c r="L1194" s="337"/>
      <c r="M1194" s="615"/>
      <c r="N1194" s="611"/>
      <c r="R1194" s="611"/>
    </row>
    <row r="1195" spans="1:18" ht="15">
      <c r="A1195" s="342"/>
      <c r="B1195" s="342"/>
      <c r="C1195" s="468"/>
      <c r="D1195" s="342"/>
      <c r="E1195" s="540"/>
      <c r="F1195" s="337"/>
      <c r="G1195" s="468"/>
      <c r="H1195" s="183"/>
      <c r="I1195" s="183"/>
      <c r="J1195" s="183"/>
      <c r="K1195" s="392"/>
      <c r="L1195" s="337"/>
      <c r="M1195" s="615"/>
      <c r="N1195" s="611"/>
      <c r="R1195" s="611"/>
    </row>
    <row r="1196" spans="1:18" ht="15">
      <c r="A1196" s="342"/>
      <c r="B1196" s="342"/>
      <c r="C1196" s="468"/>
      <c r="D1196" s="342"/>
      <c r="E1196" s="540"/>
      <c r="F1196" s="555"/>
      <c r="G1196" s="468"/>
      <c r="H1196" s="183"/>
      <c r="I1196" s="183"/>
      <c r="J1196" s="183"/>
      <c r="K1196" s="392"/>
      <c r="L1196" s="555"/>
      <c r="M1196" s="615"/>
      <c r="N1196" s="611"/>
      <c r="R1196" s="611"/>
    </row>
    <row r="1197" spans="1:18" ht="15">
      <c r="A1197" s="342"/>
      <c r="B1197" s="342"/>
      <c r="C1197" s="468"/>
      <c r="D1197" s="342"/>
      <c r="E1197" s="540"/>
      <c r="F1197" s="555"/>
      <c r="G1197" s="468"/>
      <c r="H1197" s="183"/>
      <c r="I1197" s="183"/>
      <c r="J1197" s="183"/>
      <c r="K1197" s="392"/>
      <c r="L1197" s="555"/>
      <c r="M1197" s="615"/>
      <c r="N1197" s="611"/>
      <c r="R1197" s="611"/>
    </row>
    <row r="1198" spans="1:18" ht="15">
      <c r="A1198" s="525"/>
      <c r="B1198" s="525"/>
      <c r="C1198" s="556"/>
      <c r="D1198" s="525"/>
      <c r="E1198" s="525"/>
      <c r="F1198" s="337"/>
      <c r="G1198" s="337"/>
      <c r="H1198" s="525"/>
      <c r="I1198" s="183"/>
      <c r="J1198" s="183"/>
      <c r="K1198" s="392"/>
      <c r="L1198" s="337"/>
      <c r="M1198" s="615"/>
      <c r="N1198" s="611"/>
      <c r="R1198" s="611"/>
    </row>
    <row r="1199" spans="1:18" ht="15">
      <c r="A1199" s="342"/>
      <c r="B1199" s="342"/>
      <c r="C1199" s="468"/>
      <c r="D1199" s="342"/>
      <c r="E1199" s="540"/>
      <c r="F1199" s="555"/>
      <c r="G1199" s="468"/>
      <c r="H1199" s="342"/>
      <c r="I1199" s="183"/>
      <c r="J1199" s="183"/>
      <c r="K1199" s="392"/>
      <c r="L1199" s="555"/>
      <c r="M1199" s="615"/>
      <c r="N1199" s="611"/>
      <c r="R1199" s="611"/>
    </row>
    <row r="1200" spans="1:18" ht="15">
      <c r="A1200" s="472" t="s">
        <v>1694</v>
      </c>
      <c r="B1200" s="473"/>
      <c r="C1200" s="473"/>
      <c r="D1200" s="473"/>
      <c r="E1200" s="474" t="s">
        <v>2170</v>
      </c>
      <c r="F1200" s="475"/>
      <c r="G1200" s="476"/>
      <c r="H1200" s="477"/>
      <c r="I1200" s="477"/>
      <c r="J1200" s="478"/>
      <c r="K1200" s="479"/>
      <c r="L1200" s="480"/>
      <c r="M1200" s="481" t="s">
        <v>2029</v>
      </c>
      <c r="N1200" s="388"/>
      <c r="R1200" s="388"/>
    </row>
    <row r="1201" spans="1:18" ht="23.25">
      <c r="A1201" s="385" t="s">
        <v>1606</v>
      </c>
      <c r="B1201" s="181"/>
      <c r="C1201" s="181"/>
      <c r="D1201" s="181"/>
      <c r="E1201" s="181"/>
      <c r="F1201" s="386"/>
      <c r="G1201" s="182"/>
      <c r="H1201" s="182"/>
      <c r="I1201" s="182"/>
      <c r="J1201" s="183"/>
      <c r="K1201" s="387"/>
      <c r="L1201" s="182"/>
      <c r="M1201" s="182"/>
      <c r="N1201" s="388"/>
      <c r="R1201" s="388"/>
    </row>
    <row r="1202" spans="1:18" ht="15.75">
      <c r="A1202" s="389" t="s">
        <v>1607</v>
      </c>
      <c r="B1202" s="389"/>
      <c r="C1202" s="389"/>
      <c r="D1202" s="389"/>
      <c r="E1202" s="389"/>
      <c r="F1202" s="390"/>
      <c r="G1202" s="391">
        <v>43644</v>
      </c>
      <c r="H1202" s="183" t="s">
        <v>1849</v>
      </c>
      <c r="I1202" s="324" t="s">
        <v>1849</v>
      </c>
      <c r="J1202" s="183" t="s">
        <v>1849</v>
      </c>
      <c r="K1202" s="392" t="s">
        <v>1849</v>
      </c>
      <c r="L1202" s="183" t="s">
        <v>1849</v>
      </c>
      <c r="M1202" s="393"/>
      <c r="N1202" s="388"/>
      <c r="R1202" s="388"/>
    </row>
    <row r="1203" spans="1:18" ht="15.75">
      <c r="A1203" s="389"/>
      <c r="B1203" s="389"/>
      <c r="C1203" s="389"/>
      <c r="D1203" s="389"/>
      <c r="E1203" s="389"/>
      <c r="F1203" s="390"/>
      <c r="G1203" s="183"/>
      <c r="H1203" s="183"/>
      <c r="I1203" s="394"/>
      <c r="J1203" s="183"/>
      <c r="K1203" s="392"/>
      <c r="L1203" s="183"/>
      <c r="M1203" s="393"/>
      <c r="N1203" s="388"/>
      <c r="R1203" s="388"/>
    </row>
    <row r="1204" spans="1:18" ht="15">
      <c r="A1204" s="183"/>
      <c r="B1204" s="183"/>
      <c r="C1204" s="183"/>
      <c r="D1204" s="183"/>
      <c r="E1204" s="183"/>
      <c r="F1204" s="395"/>
      <c r="G1204" s="183"/>
      <c r="H1204" s="183"/>
      <c r="I1204" s="183"/>
      <c r="J1204" s="183"/>
      <c r="K1204" s="392"/>
      <c r="L1204" s="183"/>
      <c r="M1204" s="393"/>
      <c r="N1204" s="388"/>
      <c r="R1204" s="388"/>
    </row>
    <row r="1205" spans="1:18" ht="18" customHeight="1">
      <c r="A1205" s="183"/>
      <c r="B1205" s="183"/>
      <c r="C1205" s="183"/>
      <c r="D1205" s="183"/>
      <c r="E1205" s="183"/>
      <c r="F1205" s="395"/>
      <c r="G1205" s="183"/>
      <c r="H1205" s="183"/>
      <c r="I1205" s="183"/>
      <c r="J1205" s="183"/>
      <c r="K1205" s="392"/>
      <c r="L1205" s="183"/>
      <c r="M1205" s="393"/>
      <c r="N1205" s="388"/>
      <c r="R1205" s="388"/>
    </row>
    <row r="1206" spans="1:18" ht="15">
      <c r="A1206" s="541" t="s">
        <v>2026</v>
      </c>
      <c r="B1206" s="541"/>
      <c r="C1206" s="541"/>
      <c r="D1206" s="541"/>
      <c r="E1206" s="541"/>
      <c r="F1206" s="541"/>
      <c r="G1206" s="541"/>
      <c r="H1206" s="541"/>
      <c r="I1206" s="541"/>
      <c r="J1206" s="541"/>
      <c r="K1206" s="542"/>
      <c r="L1206" s="541"/>
      <c r="M1206" s="610"/>
      <c r="N1206" s="611"/>
      <c r="R1206" s="611"/>
    </row>
    <row r="1207" spans="1:18" ht="9" customHeight="1">
      <c r="A1207" s="525"/>
      <c r="B1207" s="525"/>
      <c r="C1207" s="556"/>
      <c r="D1207" s="525"/>
      <c r="E1207" s="525"/>
      <c r="F1207" s="526"/>
      <c r="G1207" s="525"/>
      <c r="H1207" s="525"/>
      <c r="I1207" s="525"/>
      <c r="J1207" s="337"/>
      <c r="K1207" s="457"/>
      <c r="L1207" s="337"/>
      <c r="M1207" s="615"/>
      <c r="N1207" s="611"/>
      <c r="R1207" s="611"/>
    </row>
    <row r="1208" spans="1:18" ht="15">
      <c r="A1208" s="439" t="s">
        <v>1969</v>
      </c>
      <c r="B1208" s="439"/>
      <c r="C1208" s="619" t="s">
        <v>1881</v>
      </c>
      <c r="D1208" s="525" t="s">
        <v>1849</v>
      </c>
      <c r="E1208" s="183" t="s">
        <v>1849</v>
      </c>
      <c r="F1208" s="337" t="s">
        <v>1849</v>
      </c>
      <c r="G1208" s="617" t="s">
        <v>1873</v>
      </c>
      <c r="H1208" s="183" t="s">
        <v>1849</v>
      </c>
      <c r="I1208" s="617" t="s">
        <v>1872</v>
      </c>
      <c r="J1208" s="183" t="s">
        <v>1849</v>
      </c>
      <c r="K1208" s="392" t="s">
        <v>1849</v>
      </c>
      <c r="L1208" s="337" t="s">
        <v>1849</v>
      </c>
      <c r="M1208" s="615" t="s">
        <v>1849</v>
      </c>
      <c r="N1208" s="611"/>
      <c r="R1208" s="611"/>
    </row>
    <row r="1209" spans="1:18" ht="15">
      <c r="A1209" s="525" t="s">
        <v>1981</v>
      </c>
      <c r="B1209" s="203" t="s">
        <v>1849</v>
      </c>
      <c r="C1209" s="337" t="s">
        <v>1882</v>
      </c>
      <c r="D1209" s="525" t="s">
        <v>1849</v>
      </c>
      <c r="E1209" s="183" t="s">
        <v>1849</v>
      </c>
      <c r="F1209" s="337" t="s">
        <v>1849</v>
      </c>
      <c r="G1209" s="557">
        <v>1484228.77</v>
      </c>
      <c r="H1209" s="558" t="s">
        <v>1849</v>
      </c>
      <c r="I1209" s="603">
        <v>0.00251979753538404</v>
      </c>
      <c r="J1209" s="183" t="s">
        <v>1849</v>
      </c>
      <c r="K1209" s="392" t="s">
        <v>1849</v>
      </c>
      <c r="L1209" s="337" t="s">
        <v>1849</v>
      </c>
      <c r="M1209" s="615" t="s">
        <v>1849</v>
      </c>
      <c r="N1209" s="611"/>
      <c r="R1209" s="611"/>
    </row>
    <row r="1210" spans="1:18" ht="15">
      <c r="A1210" s="324" t="s">
        <v>1849</v>
      </c>
      <c r="B1210" s="525" t="s">
        <v>1849</v>
      </c>
      <c r="C1210" s="337" t="s">
        <v>1883</v>
      </c>
      <c r="D1210" s="525" t="s">
        <v>1849</v>
      </c>
      <c r="E1210" s="183" t="s">
        <v>1849</v>
      </c>
      <c r="F1210" s="337" t="s">
        <v>1849</v>
      </c>
      <c r="G1210" s="557">
        <v>9310474.75</v>
      </c>
      <c r="H1210" s="558" t="s">
        <v>1849</v>
      </c>
      <c r="I1210" s="603">
        <v>0.0158065331992623</v>
      </c>
      <c r="J1210" s="183" t="s">
        <v>1849</v>
      </c>
      <c r="K1210" s="392" t="s">
        <v>1849</v>
      </c>
      <c r="L1210" s="337" t="s">
        <v>1849</v>
      </c>
      <c r="M1210" s="615" t="s">
        <v>1849</v>
      </c>
      <c r="N1210" s="611"/>
      <c r="R1210" s="611"/>
    </row>
    <row r="1211" spans="1:18" ht="15">
      <c r="A1211" s="525" t="s">
        <v>1849</v>
      </c>
      <c r="B1211" s="525" t="s">
        <v>1849</v>
      </c>
      <c r="C1211" s="337" t="s">
        <v>1884</v>
      </c>
      <c r="D1211" s="525" t="s">
        <v>1849</v>
      </c>
      <c r="E1211" s="183" t="s">
        <v>1849</v>
      </c>
      <c r="F1211" s="337" t="s">
        <v>1849</v>
      </c>
      <c r="G1211" s="557">
        <v>8980951.22</v>
      </c>
      <c r="H1211" s="558" t="s">
        <v>1849</v>
      </c>
      <c r="I1211" s="603">
        <v>0.0152470961397415</v>
      </c>
      <c r="J1211" s="183" t="s">
        <v>1849</v>
      </c>
      <c r="K1211" s="392" t="s">
        <v>1849</v>
      </c>
      <c r="L1211" s="337" t="s">
        <v>1849</v>
      </c>
      <c r="M1211" s="615" t="s">
        <v>1849</v>
      </c>
      <c r="N1211" s="611"/>
      <c r="R1211" s="611"/>
    </row>
    <row r="1212" spans="1:18" ht="15">
      <c r="A1212" s="525" t="s">
        <v>1849</v>
      </c>
      <c r="B1212" s="525" t="s">
        <v>1849</v>
      </c>
      <c r="C1212" s="337" t="s">
        <v>1885</v>
      </c>
      <c r="D1212" s="525" t="s">
        <v>1849</v>
      </c>
      <c r="E1212" s="183" t="s">
        <v>1849</v>
      </c>
      <c r="F1212" s="337" t="s">
        <v>1849</v>
      </c>
      <c r="G1212" s="557">
        <v>6142680.71</v>
      </c>
      <c r="H1212" s="558" t="s">
        <v>1849</v>
      </c>
      <c r="I1212" s="603">
        <v>0.0104285215504272</v>
      </c>
      <c r="J1212" s="183" t="s">
        <v>1849</v>
      </c>
      <c r="K1212" s="392" t="s">
        <v>1849</v>
      </c>
      <c r="L1212" s="337" t="s">
        <v>1849</v>
      </c>
      <c r="M1212" s="615" t="s">
        <v>1849</v>
      </c>
      <c r="N1212" s="611"/>
      <c r="R1212" s="611"/>
    </row>
    <row r="1213" spans="1:18" ht="15">
      <c r="A1213" s="525" t="s">
        <v>1849</v>
      </c>
      <c r="B1213" s="525" t="s">
        <v>1849</v>
      </c>
      <c r="C1213" s="337" t="s">
        <v>1886</v>
      </c>
      <c r="D1213" s="525" t="s">
        <v>1849</v>
      </c>
      <c r="E1213" s="183" t="s">
        <v>1849</v>
      </c>
      <c r="F1213" s="337" t="s">
        <v>1849</v>
      </c>
      <c r="G1213" s="557">
        <v>13371830.58</v>
      </c>
      <c r="H1213" s="558" t="s">
        <v>1849</v>
      </c>
      <c r="I1213" s="603">
        <v>0.022701558156063</v>
      </c>
      <c r="J1213" s="183" t="s">
        <v>1849</v>
      </c>
      <c r="K1213" s="392" t="s">
        <v>1849</v>
      </c>
      <c r="L1213" s="337" t="s">
        <v>1849</v>
      </c>
      <c r="M1213" s="615" t="s">
        <v>1849</v>
      </c>
      <c r="N1213" s="611"/>
      <c r="R1213" s="611"/>
    </row>
    <row r="1214" spans="1:18" ht="15">
      <c r="A1214" s="525" t="s">
        <v>1849</v>
      </c>
      <c r="B1214" s="525" t="s">
        <v>1849</v>
      </c>
      <c r="C1214" s="337" t="s">
        <v>1887</v>
      </c>
      <c r="D1214" s="525" t="s">
        <v>1849</v>
      </c>
      <c r="E1214" s="183" t="s">
        <v>1849</v>
      </c>
      <c r="F1214" s="337" t="s">
        <v>1849</v>
      </c>
      <c r="G1214" s="557">
        <v>18897217.62</v>
      </c>
      <c r="H1214" s="558" t="s">
        <v>1849</v>
      </c>
      <c r="I1214" s="603">
        <v>0.0320820909464596</v>
      </c>
      <c r="J1214" s="183" t="s">
        <v>1849</v>
      </c>
      <c r="K1214" s="392" t="s">
        <v>1849</v>
      </c>
      <c r="L1214" s="337" t="s">
        <v>1849</v>
      </c>
      <c r="M1214" s="615" t="s">
        <v>1849</v>
      </c>
      <c r="N1214" s="611"/>
      <c r="R1214" s="611"/>
    </row>
    <row r="1215" spans="1:18" ht="15">
      <c r="A1215" s="525" t="s">
        <v>1849</v>
      </c>
      <c r="B1215" s="525" t="s">
        <v>1849</v>
      </c>
      <c r="C1215" s="337" t="s">
        <v>1888</v>
      </c>
      <c r="D1215" s="525" t="s">
        <v>1849</v>
      </c>
      <c r="E1215" s="183" t="s">
        <v>1849</v>
      </c>
      <c r="F1215" s="337" t="s">
        <v>1849</v>
      </c>
      <c r="G1215" s="557">
        <v>28786971.02</v>
      </c>
      <c r="H1215" s="558" t="s">
        <v>1849</v>
      </c>
      <c r="I1215" s="603">
        <v>0.0488720742337906</v>
      </c>
      <c r="J1215" s="183" t="s">
        <v>1849</v>
      </c>
      <c r="K1215" s="392" t="s">
        <v>1849</v>
      </c>
      <c r="L1215" s="337" t="s">
        <v>1849</v>
      </c>
      <c r="M1215" s="615" t="s">
        <v>1849</v>
      </c>
      <c r="N1215" s="611"/>
      <c r="R1215" s="611"/>
    </row>
    <row r="1216" spans="1:18" ht="15">
      <c r="A1216" s="525" t="s">
        <v>1849</v>
      </c>
      <c r="B1216" s="525" t="s">
        <v>1849</v>
      </c>
      <c r="C1216" s="337" t="s">
        <v>1889</v>
      </c>
      <c r="D1216" s="525" t="s">
        <v>1849</v>
      </c>
      <c r="E1216" s="183" t="s">
        <v>1849</v>
      </c>
      <c r="F1216" s="337" t="s">
        <v>1849</v>
      </c>
      <c r="G1216" s="557">
        <v>59980864.01</v>
      </c>
      <c r="H1216" s="558" t="s">
        <v>1849</v>
      </c>
      <c r="I1216" s="603">
        <v>0.101830416144408</v>
      </c>
      <c r="J1216" s="183" t="s">
        <v>1849</v>
      </c>
      <c r="K1216" s="392" t="s">
        <v>1849</v>
      </c>
      <c r="L1216" s="337" t="s">
        <v>1849</v>
      </c>
      <c r="M1216" s="615" t="s">
        <v>1849</v>
      </c>
      <c r="N1216" s="611"/>
      <c r="R1216" s="611"/>
    </row>
    <row r="1217" spans="1:18" ht="15">
      <c r="A1217" s="525" t="s">
        <v>1849</v>
      </c>
      <c r="B1217" s="525" t="s">
        <v>1849</v>
      </c>
      <c r="C1217" s="337" t="s">
        <v>1890</v>
      </c>
      <c r="D1217" s="525" t="s">
        <v>1849</v>
      </c>
      <c r="E1217" s="183" t="s">
        <v>1849</v>
      </c>
      <c r="F1217" s="337" t="s">
        <v>1849</v>
      </c>
      <c r="G1217" s="557">
        <v>108554817.48</v>
      </c>
      <c r="H1217" s="558" t="s">
        <v>1849</v>
      </c>
      <c r="I1217" s="603">
        <v>0.18429514847645</v>
      </c>
      <c r="J1217" s="183" t="s">
        <v>1849</v>
      </c>
      <c r="K1217" s="392" t="s">
        <v>1849</v>
      </c>
      <c r="L1217" s="337" t="s">
        <v>1849</v>
      </c>
      <c r="M1217" s="615" t="s">
        <v>1849</v>
      </c>
      <c r="N1217" s="611"/>
      <c r="R1217" s="611"/>
    </row>
    <row r="1218" spans="1:18" ht="15">
      <c r="A1218" s="525" t="s">
        <v>1849</v>
      </c>
      <c r="B1218" s="525" t="s">
        <v>1849</v>
      </c>
      <c r="C1218" s="337" t="s">
        <v>1891</v>
      </c>
      <c r="D1218" s="525" t="s">
        <v>1849</v>
      </c>
      <c r="E1218" s="183" t="s">
        <v>1849</v>
      </c>
      <c r="F1218" s="337" t="s">
        <v>1849</v>
      </c>
      <c r="G1218" s="557">
        <v>155723686.65</v>
      </c>
      <c r="H1218" s="558" t="s">
        <v>1849</v>
      </c>
      <c r="I1218" s="603">
        <v>0.264374448031745</v>
      </c>
      <c r="J1218" s="183" t="s">
        <v>1849</v>
      </c>
      <c r="K1218" s="392" t="s">
        <v>1849</v>
      </c>
      <c r="L1218" s="337" t="s">
        <v>1849</v>
      </c>
      <c r="M1218" s="615" t="s">
        <v>1849</v>
      </c>
      <c r="N1218" s="611"/>
      <c r="R1218" s="611"/>
    </row>
    <row r="1219" spans="1:18" ht="15">
      <c r="A1219" s="525" t="s">
        <v>1849</v>
      </c>
      <c r="B1219" s="525" t="s">
        <v>1849</v>
      </c>
      <c r="C1219" s="337" t="s">
        <v>1892</v>
      </c>
      <c r="D1219" s="525" t="s">
        <v>1849</v>
      </c>
      <c r="E1219" s="183" t="s">
        <v>1849</v>
      </c>
      <c r="F1219" s="337" t="s">
        <v>1849</v>
      </c>
      <c r="G1219" s="557">
        <v>249429689.41</v>
      </c>
      <c r="H1219" s="558" t="s">
        <v>1849</v>
      </c>
      <c r="I1219" s="603">
        <v>0.423460540134203</v>
      </c>
      <c r="J1219" s="183" t="s">
        <v>1849</v>
      </c>
      <c r="K1219" s="392" t="s">
        <v>1849</v>
      </c>
      <c r="L1219" s="337" t="s">
        <v>1849</v>
      </c>
      <c r="M1219" s="615" t="s">
        <v>1849</v>
      </c>
      <c r="N1219" s="611"/>
      <c r="R1219" s="611"/>
    </row>
    <row r="1220" spans="1:18" ht="15">
      <c r="A1220" s="525" t="s">
        <v>1849</v>
      </c>
      <c r="B1220" s="525" t="s">
        <v>1849</v>
      </c>
      <c r="C1220" s="337" t="s">
        <v>1893</v>
      </c>
      <c r="D1220" s="525" t="s">
        <v>1849</v>
      </c>
      <c r="E1220" s="183" t="s">
        <v>1849</v>
      </c>
      <c r="F1220" s="337" t="s">
        <v>1849</v>
      </c>
      <c r="G1220" s="557">
        <v>300694565.6</v>
      </c>
      <c r="H1220" s="558" t="s">
        <v>1849</v>
      </c>
      <c r="I1220" s="603">
        <v>0.510493692493411</v>
      </c>
      <c r="J1220" s="183" t="s">
        <v>1849</v>
      </c>
      <c r="K1220" s="392" t="s">
        <v>1849</v>
      </c>
      <c r="L1220" s="337" t="s">
        <v>1849</v>
      </c>
      <c r="M1220" s="615" t="s">
        <v>1849</v>
      </c>
      <c r="N1220" s="611"/>
      <c r="R1220" s="611"/>
    </row>
    <row r="1221" spans="1:18" ht="15">
      <c r="A1221" s="525" t="s">
        <v>1849</v>
      </c>
      <c r="B1221" s="525" t="s">
        <v>1849</v>
      </c>
      <c r="C1221" s="337" t="s">
        <v>1894</v>
      </c>
      <c r="D1221" s="525" t="s">
        <v>1849</v>
      </c>
      <c r="E1221" s="183" t="s">
        <v>1849</v>
      </c>
      <c r="F1221" s="337" t="s">
        <v>1849</v>
      </c>
      <c r="G1221" s="557">
        <v>316327503.18</v>
      </c>
      <c r="H1221" s="558" t="s">
        <v>1849</v>
      </c>
      <c r="I1221" s="603">
        <v>0.537033966055752</v>
      </c>
      <c r="J1221" s="183" t="s">
        <v>1849</v>
      </c>
      <c r="K1221" s="392" t="s">
        <v>1849</v>
      </c>
      <c r="L1221" s="337" t="s">
        <v>1849</v>
      </c>
      <c r="M1221" s="615" t="s">
        <v>1849</v>
      </c>
      <c r="N1221" s="611"/>
      <c r="R1221" s="611"/>
    </row>
    <row r="1222" spans="1:18" ht="15">
      <c r="A1222" s="525" t="s">
        <v>1849</v>
      </c>
      <c r="B1222" s="525" t="s">
        <v>1849</v>
      </c>
      <c r="C1222" s="337" t="s">
        <v>1895</v>
      </c>
      <c r="D1222" s="525" t="s">
        <v>1849</v>
      </c>
      <c r="E1222" s="183" t="s">
        <v>1849</v>
      </c>
      <c r="F1222" s="337" t="s">
        <v>1849</v>
      </c>
      <c r="G1222" s="557">
        <v>359580368.61</v>
      </c>
      <c r="H1222" s="558" t="s">
        <v>1849</v>
      </c>
      <c r="I1222" s="603">
        <v>0.610465007086449</v>
      </c>
      <c r="J1222" s="183" t="s">
        <v>1849</v>
      </c>
      <c r="K1222" s="392" t="s">
        <v>1849</v>
      </c>
      <c r="L1222" s="337" t="s">
        <v>1849</v>
      </c>
      <c r="M1222" s="615" t="s">
        <v>1849</v>
      </c>
      <c r="N1222" s="611"/>
      <c r="R1222" s="611"/>
    </row>
    <row r="1223" spans="1:18" ht="15">
      <c r="A1223" s="525" t="s">
        <v>1849</v>
      </c>
      <c r="B1223" s="525" t="s">
        <v>1849</v>
      </c>
      <c r="C1223" s="337" t="s">
        <v>1896</v>
      </c>
      <c r="D1223" s="525" t="s">
        <v>1849</v>
      </c>
      <c r="E1223" s="183" t="s">
        <v>1849</v>
      </c>
      <c r="F1223" s="337" t="s">
        <v>1849</v>
      </c>
      <c r="G1223" s="557">
        <v>408649227.04</v>
      </c>
      <c r="H1223" s="558" t="s">
        <v>1849</v>
      </c>
      <c r="I1223" s="603">
        <v>0.693769947022375</v>
      </c>
      <c r="J1223" s="183" t="s">
        <v>1849</v>
      </c>
      <c r="K1223" s="392" t="s">
        <v>1849</v>
      </c>
      <c r="L1223" s="337" t="s">
        <v>1849</v>
      </c>
      <c r="M1223" s="615" t="s">
        <v>1849</v>
      </c>
      <c r="N1223" s="611"/>
      <c r="R1223" s="611"/>
    </row>
    <row r="1224" spans="1:18" ht="15">
      <c r="A1224" s="525" t="s">
        <v>1849</v>
      </c>
      <c r="B1224" s="525" t="s">
        <v>1849</v>
      </c>
      <c r="C1224" s="337" t="s">
        <v>1897</v>
      </c>
      <c r="D1224" s="525" t="s">
        <v>1849</v>
      </c>
      <c r="E1224" s="183" t="s">
        <v>1849</v>
      </c>
      <c r="F1224" s="337" t="s">
        <v>1849</v>
      </c>
      <c r="G1224" s="557">
        <v>467650378.47</v>
      </c>
      <c r="H1224" s="558" t="s">
        <v>1849</v>
      </c>
      <c r="I1224" s="603">
        <v>0.793937090365199</v>
      </c>
      <c r="J1224" s="183" t="s">
        <v>1849</v>
      </c>
      <c r="K1224" s="392" t="s">
        <v>1849</v>
      </c>
      <c r="L1224" s="337" t="s">
        <v>1849</v>
      </c>
      <c r="M1224" s="615" t="s">
        <v>1849</v>
      </c>
      <c r="N1224" s="611"/>
      <c r="R1224" s="611"/>
    </row>
    <row r="1225" spans="1:18" ht="15">
      <c r="A1225" s="525" t="s">
        <v>1849</v>
      </c>
      <c r="B1225" s="525" t="s">
        <v>1849</v>
      </c>
      <c r="C1225" s="337" t="s">
        <v>1898</v>
      </c>
      <c r="D1225" s="525" t="s">
        <v>1849</v>
      </c>
      <c r="E1225" s="183" t="s">
        <v>1849</v>
      </c>
      <c r="F1225" s="337" t="s">
        <v>1849</v>
      </c>
      <c r="G1225" s="557">
        <v>2208081804.61</v>
      </c>
      <c r="H1225" s="558" t="s">
        <v>1849</v>
      </c>
      <c r="I1225" s="603">
        <v>3.74869373350216</v>
      </c>
      <c r="J1225" s="183" t="s">
        <v>1849</v>
      </c>
      <c r="K1225" s="392" t="s">
        <v>1849</v>
      </c>
      <c r="L1225" s="337" t="s">
        <v>1849</v>
      </c>
      <c r="M1225" s="615" t="s">
        <v>1849</v>
      </c>
      <c r="N1225" s="611"/>
      <c r="R1225" s="611"/>
    </row>
    <row r="1226" spans="1:18" ht="15">
      <c r="A1226" s="342" t="s">
        <v>264</v>
      </c>
      <c r="B1226" s="342" t="s">
        <v>1849</v>
      </c>
      <c r="C1226" s="468" t="s">
        <v>1849</v>
      </c>
      <c r="D1226" s="342" t="s">
        <v>1849</v>
      </c>
      <c r="E1226" s="183" t="s">
        <v>1849</v>
      </c>
      <c r="F1226" s="337" t="s">
        <v>1849</v>
      </c>
      <c r="G1226" s="563">
        <v>4721647259.73</v>
      </c>
      <c r="H1226" s="565" t="s">
        <v>1849</v>
      </c>
      <c r="I1226" s="605">
        <v>8.01601166107328</v>
      </c>
      <c r="J1226" s="183" t="s">
        <v>1849</v>
      </c>
      <c r="K1226" s="392" t="s">
        <v>1849</v>
      </c>
      <c r="L1226" s="555" t="s">
        <v>1849</v>
      </c>
      <c r="M1226" s="615" t="s">
        <v>1849</v>
      </c>
      <c r="N1226" s="611"/>
      <c r="R1226" s="611"/>
    </row>
    <row r="1227" spans="1:18" ht="18" customHeight="1">
      <c r="A1227" s="525"/>
      <c r="B1227" s="525"/>
      <c r="C1227" s="556"/>
      <c r="D1227" s="525"/>
      <c r="E1227" s="525"/>
      <c r="F1227" s="337"/>
      <c r="G1227" s="568"/>
      <c r="H1227" s="568"/>
      <c r="I1227" s="568"/>
      <c r="J1227" s="183"/>
      <c r="K1227" s="392"/>
      <c r="L1227" s="337"/>
      <c r="M1227" s="615"/>
      <c r="N1227" s="611"/>
      <c r="R1227" s="611"/>
    </row>
    <row r="1228" spans="1:18" ht="15">
      <c r="A1228" s="439" t="s">
        <v>1969</v>
      </c>
      <c r="B1228" s="439"/>
      <c r="C1228" s="619" t="s">
        <v>1881</v>
      </c>
      <c r="D1228" s="525" t="s">
        <v>1849</v>
      </c>
      <c r="E1228" s="183" t="s">
        <v>1849</v>
      </c>
      <c r="F1228" s="337" t="s">
        <v>1849</v>
      </c>
      <c r="G1228" s="570" t="s">
        <v>1873</v>
      </c>
      <c r="H1228" s="570" t="s">
        <v>1849</v>
      </c>
      <c r="I1228" s="570" t="s">
        <v>1872</v>
      </c>
      <c r="J1228" s="183" t="s">
        <v>1849</v>
      </c>
      <c r="K1228" s="392" t="s">
        <v>1849</v>
      </c>
      <c r="L1228" s="337" t="s">
        <v>1849</v>
      </c>
      <c r="M1228" s="615" t="s">
        <v>1849</v>
      </c>
      <c r="N1228" s="611"/>
      <c r="R1228" s="611"/>
    </row>
    <row r="1229" spans="1:18" ht="15">
      <c r="A1229" s="525" t="s">
        <v>1982</v>
      </c>
      <c r="B1229" s="203" t="s">
        <v>1849</v>
      </c>
      <c r="C1229" s="337" t="s">
        <v>1882</v>
      </c>
      <c r="D1229" s="525" t="s">
        <v>1849</v>
      </c>
      <c r="E1229" s="183" t="s">
        <v>1849</v>
      </c>
      <c r="F1229" s="337" t="s">
        <v>1849</v>
      </c>
      <c r="G1229" s="557">
        <v>1795483.27</v>
      </c>
      <c r="H1229" s="558" t="s">
        <v>1849</v>
      </c>
      <c r="I1229" s="603">
        <v>0.00304821898754144</v>
      </c>
      <c r="J1229" s="183" t="s">
        <v>1849</v>
      </c>
      <c r="K1229" s="392" t="s">
        <v>1849</v>
      </c>
      <c r="L1229" s="337" t="s">
        <v>1849</v>
      </c>
      <c r="M1229" s="615" t="s">
        <v>1849</v>
      </c>
      <c r="N1229" s="611"/>
      <c r="R1229" s="611"/>
    </row>
    <row r="1230" spans="1:18" ht="15">
      <c r="A1230" s="324" t="s">
        <v>1849</v>
      </c>
      <c r="B1230" s="525" t="s">
        <v>1849</v>
      </c>
      <c r="C1230" s="337" t="s">
        <v>1883</v>
      </c>
      <c r="D1230" s="525" t="s">
        <v>1849</v>
      </c>
      <c r="E1230" s="183" t="s">
        <v>1849</v>
      </c>
      <c r="F1230" s="337" t="s">
        <v>1849</v>
      </c>
      <c r="G1230" s="557">
        <v>6860262.47</v>
      </c>
      <c r="H1230" s="558" t="s">
        <v>1849</v>
      </c>
      <c r="I1230" s="603">
        <v>0.0116467709111942</v>
      </c>
      <c r="J1230" s="183" t="s">
        <v>1849</v>
      </c>
      <c r="K1230" s="392" t="s">
        <v>1849</v>
      </c>
      <c r="L1230" s="337" t="s">
        <v>1849</v>
      </c>
      <c r="M1230" s="615" t="s">
        <v>1849</v>
      </c>
      <c r="N1230" s="611"/>
      <c r="R1230" s="611"/>
    </row>
    <row r="1231" spans="1:18" ht="15">
      <c r="A1231" s="525" t="s">
        <v>1849</v>
      </c>
      <c r="B1231" s="525" t="s">
        <v>1849</v>
      </c>
      <c r="C1231" s="337" t="s">
        <v>1884</v>
      </c>
      <c r="D1231" s="525" t="s">
        <v>1849</v>
      </c>
      <c r="E1231" s="183" t="s">
        <v>1849</v>
      </c>
      <c r="F1231" s="337" t="s">
        <v>1849</v>
      </c>
      <c r="G1231" s="557">
        <v>11382991.02</v>
      </c>
      <c r="H1231" s="558" t="s">
        <v>1849</v>
      </c>
      <c r="I1231" s="603">
        <v>0.0193250752830338</v>
      </c>
      <c r="J1231" s="183" t="s">
        <v>1849</v>
      </c>
      <c r="K1231" s="392" t="s">
        <v>1849</v>
      </c>
      <c r="L1231" s="337" t="s">
        <v>1849</v>
      </c>
      <c r="M1231" s="615" t="s">
        <v>1849</v>
      </c>
      <c r="N1231" s="611"/>
      <c r="R1231" s="611"/>
    </row>
    <row r="1232" spans="1:18" ht="15">
      <c r="A1232" s="525" t="s">
        <v>1849</v>
      </c>
      <c r="B1232" s="525" t="s">
        <v>1849</v>
      </c>
      <c r="C1232" s="337" t="s">
        <v>1885</v>
      </c>
      <c r="D1232" s="525" t="s">
        <v>1849</v>
      </c>
      <c r="E1232" s="183" t="s">
        <v>1849</v>
      </c>
      <c r="F1232" s="337" t="s">
        <v>1849</v>
      </c>
      <c r="G1232" s="557">
        <v>7465609.87</v>
      </c>
      <c r="H1232" s="558" t="s">
        <v>1849</v>
      </c>
      <c r="I1232" s="603">
        <v>0.0126744783087345</v>
      </c>
      <c r="J1232" s="183" t="s">
        <v>1849</v>
      </c>
      <c r="K1232" s="392" t="s">
        <v>1849</v>
      </c>
      <c r="L1232" s="337" t="s">
        <v>1849</v>
      </c>
      <c r="M1232" s="615" t="s">
        <v>1849</v>
      </c>
      <c r="N1232" s="611"/>
      <c r="R1232" s="611"/>
    </row>
    <row r="1233" spans="1:18" ht="15">
      <c r="A1233" s="525" t="s">
        <v>1849</v>
      </c>
      <c r="B1233" s="525" t="s">
        <v>1849</v>
      </c>
      <c r="C1233" s="337" t="s">
        <v>1886</v>
      </c>
      <c r="D1233" s="525" t="s">
        <v>1849</v>
      </c>
      <c r="E1233" s="183" t="s">
        <v>1849</v>
      </c>
      <c r="F1233" s="337" t="s">
        <v>1849</v>
      </c>
      <c r="G1233" s="557">
        <v>15636142.1</v>
      </c>
      <c r="H1233" s="558" t="s">
        <v>1849</v>
      </c>
      <c r="I1233" s="603">
        <v>0.026545713924205</v>
      </c>
      <c r="J1233" s="183" t="s">
        <v>1849</v>
      </c>
      <c r="K1233" s="392" t="s">
        <v>1849</v>
      </c>
      <c r="L1233" s="337" t="s">
        <v>1849</v>
      </c>
      <c r="M1233" s="615" t="s">
        <v>1849</v>
      </c>
      <c r="N1233" s="611"/>
      <c r="R1233" s="611"/>
    </row>
    <row r="1234" spans="1:18" ht="15">
      <c r="A1234" s="525" t="s">
        <v>1849</v>
      </c>
      <c r="B1234" s="525" t="s">
        <v>1849</v>
      </c>
      <c r="C1234" s="337" t="s">
        <v>1887</v>
      </c>
      <c r="D1234" s="525" t="s">
        <v>1849</v>
      </c>
      <c r="E1234" s="183" t="s">
        <v>1849</v>
      </c>
      <c r="F1234" s="337" t="s">
        <v>1849</v>
      </c>
      <c r="G1234" s="557">
        <v>20325252.82</v>
      </c>
      <c r="H1234" s="558" t="s">
        <v>1849</v>
      </c>
      <c r="I1234" s="603">
        <v>0.0345064878117768</v>
      </c>
      <c r="J1234" s="183" t="s">
        <v>1849</v>
      </c>
      <c r="K1234" s="392" t="s">
        <v>1849</v>
      </c>
      <c r="L1234" s="337" t="s">
        <v>1849</v>
      </c>
      <c r="M1234" s="615" t="s">
        <v>1849</v>
      </c>
      <c r="N1234" s="611"/>
      <c r="R1234" s="611"/>
    </row>
    <row r="1235" spans="1:18" ht="15">
      <c r="A1235" s="525" t="s">
        <v>1849</v>
      </c>
      <c r="B1235" s="525" t="s">
        <v>1849</v>
      </c>
      <c r="C1235" s="337" t="s">
        <v>1888</v>
      </c>
      <c r="D1235" s="525" t="s">
        <v>1849</v>
      </c>
      <c r="E1235" s="183" t="s">
        <v>1849</v>
      </c>
      <c r="F1235" s="337" t="s">
        <v>1849</v>
      </c>
      <c r="G1235" s="557">
        <v>37714917.25</v>
      </c>
      <c r="H1235" s="558" t="s">
        <v>1849</v>
      </c>
      <c r="I1235" s="603">
        <v>0.0640291830037515</v>
      </c>
      <c r="J1235" s="183" t="s">
        <v>1849</v>
      </c>
      <c r="K1235" s="392" t="s">
        <v>1849</v>
      </c>
      <c r="L1235" s="337" t="s">
        <v>1849</v>
      </c>
      <c r="M1235" s="615" t="s">
        <v>1849</v>
      </c>
      <c r="N1235" s="611"/>
      <c r="R1235" s="611"/>
    </row>
    <row r="1236" spans="1:18" ht="15">
      <c r="A1236" s="525" t="s">
        <v>1849</v>
      </c>
      <c r="B1236" s="525" t="s">
        <v>1849</v>
      </c>
      <c r="C1236" s="337" t="s">
        <v>1889</v>
      </c>
      <c r="D1236" s="525" t="s">
        <v>1849</v>
      </c>
      <c r="E1236" s="183" t="s">
        <v>1849</v>
      </c>
      <c r="F1236" s="337" t="s">
        <v>1849</v>
      </c>
      <c r="G1236" s="557">
        <v>67086380.07</v>
      </c>
      <c r="H1236" s="558" t="s">
        <v>1849</v>
      </c>
      <c r="I1236" s="603">
        <v>0.113893557768876</v>
      </c>
      <c r="J1236" s="183" t="s">
        <v>1849</v>
      </c>
      <c r="K1236" s="392" t="s">
        <v>1849</v>
      </c>
      <c r="L1236" s="337" t="s">
        <v>1849</v>
      </c>
      <c r="M1236" s="615" t="s">
        <v>1849</v>
      </c>
      <c r="N1236" s="611"/>
      <c r="R1236" s="611"/>
    </row>
    <row r="1237" spans="1:18" ht="15">
      <c r="A1237" s="525" t="s">
        <v>1849</v>
      </c>
      <c r="B1237" s="525" t="s">
        <v>1849</v>
      </c>
      <c r="C1237" s="337" t="s">
        <v>1890</v>
      </c>
      <c r="D1237" s="525" t="s">
        <v>1849</v>
      </c>
      <c r="E1237" s="183" t="s">
        <v>1849</v>
      </c>
      <c r="F1237" s="337" t="s">
        <v>1849</v>
      </c>
      <c r="G1237" s="557">
        <v>115145575.43</v>
      </c>
      <c r="H1237" s="558" t="s">
        <v>1849</v>
      </c>
      <c r="I1237" s="603">
        <v>0.195484377505289</v>
      </c>
      <c r="J1237" s="183" t="s">
        <v>1849</v>
      </c>
      <c r="K1237" s="392" t="s">
        <v>1849</v>
      </c>
      <c r="L1237" s="337" t="s">
        <v>1849</v>
      </c>
      <c r="M1237" s="615" t="s">
        <v>1849</v>
      </c>
      <c r="N1237" s="611"/>
      <c r="R1237" s="611"/>
    </row>
    <row r="1238" spans="1:18" ht="15">
      <c r="A1238" s="525" t="s">
        <v>1849</v>
      </c>
      <c r="B1238" s="525" t="s">
        <v>1849</v>
      </c>
      <c r="C1238" s="337" t="s">
        <v>1891</v>
      </c>
      <c r="D1238" s="525" t="s">
        <v>1849</v>
      </c>
      <c r="E1238" s="183" t="s">
        <v>1849</v>
      </c>
      <c r="F1238" s="337" t="s">
        <v>1849</v>
      </c>
      <c r="G1238" s="557">
        <v>168750362.91</v>
      </c>
      <c r="H1238" s="558" t="s">
        <v>1849</v>
      </c>
      <c r="I1238" s="603">
        <v>0.286490032500704</v>
      </c>
      <c r="J1238" s="183" t="s">
        <v>1849</v>
      </c>
      <c r="K1238" s="392" t="s">
        <v>1849</v>
      </c>
      <c r="L1238" s="337" t="s">
        <v>1849</v>
      </c>
      <c r="M1238" s="615" t="s">
        <v>1849</v>
      </c>
      <c r="N1238" s="611"/>
      <c r="R1238" s="611"/>
    </row>
    <row r="1239" spans="1:18" ht="15">
      <c r="A1239" s="525" t="s">
        <v>1849</v>
      </c>
      <c r="B1239" s="525" t="s">
        <v>1849</v>
      </c>
      <c r="C1239" s="337" t="s">
        <v>1892</v>
      </c>
      <c r="D1239" s="525" t="s">
        <v>1849</v>
      </c>
      <c r="E1239" s="183" t="s">
        <v>1849</v>
      </c>
      <c r="F1239" s="337" t="s">
        <v>1849</v>
      </c>
      <c r="G1239" s="557">
        <v>242532105.47</v>
      </c>
      <c r="H1239" s="558" t="s">
        <v>1849</v>
      </c>
      <c r="I1239" s="603">
        <v>0.411750408001327</v>
      </c>
      <c r="J1239" s="183" t="s">
        <v>1849</v>
      </c>
      <c r="K1239" s="392" t="s">
        <v>1849</v>
      </c>
      <c r="L1239" s="337" t="s">
        <v>1849</v>
      </c>
      <c r="M1239" s="615" t="s">
        <v>1849</v>
      </c>
      <c r="N1239" s="611"/>
      <c r="R1239" s="611"/>
    </row>
    <row r="1240" spans="1:18" ht="15">
      <c r="A1240" s="525" t="s">
        <v>1849</v>
      </c>
      <c r="B1240" s="525" t="s">
        <v>1849</v>
      </c>
      <c r="C1240" s="337" t="s">
        <v>1893</v>
      </c>
      <c r="D1240" s="525" t="s">
        <v>1849</v>
      </c>
      <c r="E1240" s="183" t="s">
        <v>1849</v>
      </c>
      <c r="F1240" s="337" t="s">
        <v>1849</v>
      </c>
      <c r="G1240" s="557">
        <v>302844268.56</v>
      </c>
      <c r="H1240" s="558" t="s">
        <v>1849</v>
      </c>
      <c r="I1240" s="603">
        <v>0.514143275583231</v>
      </c>
      <c r="J1240" s="183" t="s">
        <v>1849</v>
      </c>
      <c r="K1240" s="392" t="s">
        <v>1849</v>
      </c>
      <c r="L1240" s="337" t="s">
        <v>1849</v>
      </c>
      <c r="M1240" s="615" t="s">
        <v>1849</v>
      </c>
      <c r="N1240" s="611"/>
      <c r="R1240" s="611"/>
    </row>
    <row r="1241" spans="1:18" ht="15">
      <c r="A1241" s="525" t="s">
        <v>1849</v>
      </c>
      <c r="B1241" s="525" t="s">
        <v>1849</v>
      </c>
      <c r="C1241" s="337" t="s">
        <v>1894</v>
      </c>
      <c r="D1241" s="525" t="s">
        <v>1849</v>
      </c>
      <c r="E1241" s="183" t="s">
        <v>1849</v>
      </c>
      <c r="F1241" s="337" t="s">
        <v>1849</v>
      </c>
      <c r="G1241" s="557">
        <v>340412015.06</v>
      </c>
      <c r="H1241" s="558" t="s">
        <v>1849</v>
      </c>
      <c r="I1241" s="603">
        <v>0.577922604588309</v>
      </c>
      <c r="J1241" s="183" t="s">
        <v>1849</v>
      </c>
      <c r="K1241" s="392" t="s">
        <v>1849</v>
      </c>
      <c r="L1241" s="337" t="s">
        <v>1849</v>
      </c>
      <c r="M1241" s="615" t="s">
        <v>1849</v>
      </c>
      <c r="N1241" s="611"/>
      <c r="R1241" s="611"/>
    </row>
    <row r="1242" spans="1:18" ht="15">
      <c r="A1242" s="525" t="s">
        <v>1849</v>
      </c>
      <c r="B1242" s="525" t="s">
        <v>1849</v>
      </c>
      <c r="C1242" s="337" t="s">
        <v>1895</v>
      </c>
      <c r="D1242" s="525" t="s">
        <v>1849</v>
      </c>
      <c r="E1242" s="183" t="s">
        <v>1849</v>
      </c>
      <c r="F1242" s="337" t="s">
        <v>1849</v>
      </c>
      <c r="G1242" s="557">
        <v>389125232.58</v>
      </c>
      <c r="H1242" s="558" t="s">
        <v>1849</v>
      </c>
      <c r="I1242" s="603">
        <v>0.660623767595358</v>
      </c>
      <c r="J1242" s="183" t="s">
        <v>1849</v>
      </c>
      <c r="K1242" s="392" t="s">
        <v>1849</v>
      </c>
      <c r="L1242" s="337" t="s">
        <v>1849</v>
      </c>
      <c r="M1242" s="615" t="s">
        <v>1849</v>
      </c>
      <c r="N1242" s="611"/>
      <c r="R1242" s="611"/>
    </row>
    <row r="1243" spans="1:18" ht="15">
      <c r="A1243" s="525" t="s">
        <v>1849</v>
      </c>
      <c r="B1243" s="525" t="s">
        <v>1849</v>
      </c>
      <c r="C1243" s="337" t="s">
        <v>1896</v>
      </c>
      <c r="D1243" s="525" t="s">
        <v>1849</v>
      </c>
      <c r="E1243" s="183" t="s">
        <v>1849</v>
      </c>
      <c r="F1243" s="337" t="s">
        <v>1849</v>
      </c>
      <c r="G1243" s="557">
        <v>424380985.03</v>
      </c>
      <c r="H1243" s="558" t="s">
        <v>1849</v>
      </c>
      <c r="I1243" s="603">
        <v>0.720477989483012</v>
      </c>
      <c r="J1243" s="183" t="s">
        <v>1849</v>
      </c>
      <c r="K1243" s="392" t="s">
        <v>1849</v>
      </c>
      <c r="L1243" s="337" t="s">
        <v>1849</v>
      </c>
      <c r="M1243" s="615" t="s">
        <v>1849</v>
      </c>
      <c r="N1243" s="611"/>
      <c r="R1243" s="611"/>
    </row>
    <row r="1244" spans="1:18" ht="15">
      <c r="A1244" s="525" t="s">
        <v>1849</v>
      </c>
      <c r="B1244" s="525" t="s">
        <v>1849</v>
      </c>
      <c r="C1244" s="337" t="s">
        <v>1897</v>
      </c>
      <c r="D1244" s="525" t="s">
        <v>1849</v>
      </c>
      <c r="E1244" s="183" t="s">
        <v>1849</v>
      </c>
      <c r="F1244" s="337" t="s">
        <v>1849</v>
      </c>
      <c r="G1244" s="557">
        <v>445872985.65</v>
      </c>
      <c r="H1244" s="558" t="s">
        <v>1849</v>
      </c>
      <c r="I1244" s="603">
        <v>0.756965282606126</v>
      </c>
      <c r="J1244" s="183" t="s">
        <v>1849</v>
      </c>
      <c r="K1244" s="392" t="s">
        <v>1849</v>
      </c>
      <c r="L1244" s="337" t="s">
        <v>1849</v>
      </c>
      <c r="M1244" s="615" t="s">
        <v>1849</v>
      </c>
      <c r="N1244" s="611"/>
      <c r="R1244" s="611"/>
    </row>
    <row r="1245" spans="1:18" ht="15">
      <c r="A1245" s="525" t="s">
        <v>1849</v>
      </c>
      <c r="B1245" s="525" t="s">
        <v>1849</v>
      </c>
      <c r="C1245" s="337" t="s">
        <v>1898</v>
      </c>
      <c r="D1245" s="525" t="s">
        <v>1849</v>
      </c>
      <c r="E1245" s="183" t="s">
        <v>1849</v>
      </c>
      <c r="F1245" s="337" t="s">
        <v>1849</v>
      </c>
      <c r="G1245" s="557">
        <v>1985800121.42</v>
      </c>
      <c r="H1245" s="558" t="s">
        <v>1849</v>
      </c>
      <c r="I1245" s="603">
        <v>3.3713227723779</v>
      </c>
      <c r="J1245" s="183" t="s">
        <v>1849</v>
      </c>
      <c r="K1245" s="392" t="s">
        <v>1849</v>
      </c>
      <c r="L1245" s="337" t="s">
        <v>1849</v>
      </c>
      <c r="M1245" s="615" t="s">
        <v>1849</v>
      </c>
      <c r="N1245" s="611"/>
      <c r="R1245" s="611"/>
    </row>
    <row r="1246" spans="1:18" ht="15">
      <c r="A1246" s="342" t="s">
        <v>264</v>
      </c>
      <c r="B1246" s="342" t="s">
        <v>1849</v>
      </c>
      <c r="C1246" s="468" t="s">
        <v>1849</v>
      </c>
      <c r="D1246" s="342" t="s">
        <v>1849</v>
      </c>
      <c r="E1246" s="183" t="s">
        <v>1849</v>
      </c>
      <c r="F1246" s="337" t="s">
        <v>1849</v>
      </c>
      <c r="G1246" s="563">
        <v>4583130690.98</v>
      </c>
      <c r="H1246" s="565" t="s">
        <v>1849</v>
      </c>
      <c r="I1246" s="605">
        <v>7.78084999624037</v>
      </c>
      <c r="J1246" s="183" t="s">
        <v>1849</v>
      </c>
      <c r="K1246" s="392" t="s">
        <v>1849</v>
      </c>
      <c r="L1246" s="555" t="s">
        <v>1849</v>
      </c>
      <c r="M1246" s="615" t="s">
        <v>1849</v>
      </c>
      <c r="N1246" s="611"/>
      <c r="R1246" s="611"/>
    </row>
    <row r="1247" spans="1:18" ht="9" customHeight="1">
      <c r="A1247" s="525"/>
      <c r="B1247" s="525"/>
      <c r="C1247" s="556"/>
      <c r="D1247" s="525"/>
      <c r="E1247" s="525"/>
      <c r="F1247" s="203"/>
      <c r="G1247" s="568"/>
      <c r="H1247" s="568"/>
      <c r="I1247" s="568"/>
      <c r="J1247" s="183"/>
      <c r="K1247" s="392"/>
      <c r="L1247" s="337"/>
      <c r="M1247" s="615"/>
      <c r="N1247" s="611"/>
      <c r="R1247" s="611"/>
    </row>
    <row r="1248" spans="1:18" ht="15">
      <c r="A1248" s="439" t="s">
        <v>1969</v>
      </c>
      <c r="B1248" s="439"/>
      <c r="C1248" s="619" t="s">
        <v>1881</v>
      </c>
      <c r="D1248" s="525" t="s">
        <v>1849</v>
      </c>
      <c r="E1248" s="183" t="s">
        <v>1849</v>
      </c>
      <c r="F1248" s="337" t="s">
        <v>1849</v>
      </c>
      <c r="G1248" s="570" t="s">
        <v>1873</v>
      </c>
      <c r="H1248" s="570" t="s">
        <v>1849</v>
      </c>
      <c r="I1248" s="570" t="s">
        <v>1872</v>
      </c>
      <c r="J1248" s="183" t="s">
        <v>1849</v>
      </c>
      <c r="K1248" s="392" t="s">
        <v>1849</v>
      </c>
      <c r="L1248" s="337" t="s">
        <v>1849</v>
      </c>
      <c r="M1248" s="615" t="s">
        <v>1849</v>
      </c>
      <c r="N1248" s="611"/>
      <c r="R1248" s="611"/>
    </row>
    <row r="1249" spans="1:18" ht="15">
      <c r="A1249" s="525" t="s">
        <v>1983</v>
      </c>
      <c r="B1249" s="203" t="s">
        <v>1849</v>
      </c>
      <c r="C1249" s="337" t="s">
        <v>1882</v>
      </c>
      <c r="D1249" s="525" t="s">
        <v>1849</v>
      </c>
      <c r="E1249" s="183" t="s">
        <v>1849</v>
      </c>
      <c r="F1249" s="337" t="s">
        <v>1849</v>
      </c>
      <c r="G1249" s="557">
        <v>1174407.81</v>
      </c>
      <c r="H1249" s="558" t="s">
        <v>1849</v>
      </c>
      <c r="I1249" s="603">
        <v>0.00199380982567382</v>
      </c>
      <c r="J1249" s="183" t="s">
        <v>1849</v>
      </c>
      <c r="K1249" s="392" t="s">
        <v>1849</v>
      </c>
      <c r="L1249" s="337" t="s">
        <v>1849</v>
      </c>
      <c r="M1249" s="615" t="s">
        <v>1849</v>
      </c>
      <c r="N1249" s="611"/>
      <c r="R1249" s="611"/>
    </row>
    <row r="1250" spans="1:18" ht="15">
      <c r="A1250" s="324" t="s">
        <v>1849</v>
      </c>
      <c r="B1250" s="525" t="s">
        <v>1849</v>
      </c>
      <c r="C1250" s="337" t="s">
        <v>1883</v>
      </c>
      <c r="D1250" s="525" t="s">
        <v>1849</v>
      </c>
      <c r="E1250" s="183" t="s">
        <v>1849</v>
      </c>
      <c r="F1250" s="337" t="s">
        <v>1849</v>
      </c>
      <c r="G1250" s="557">
        <v>6555218.26</v>
      </c>
      <c r="H1250" s="558" t="s">
        <v>1849</v>
      </c>
      <c r="I1250" s="603">
        <v>0.0111288927618971</v>
      </c>
      <c r="J1250" s="183" t="s">
        <v>1849</v>
      </c>
      <c r="K1250" s="392" t="s">
        <v>1849</v>
      </c>
      <c r="L1250" s="337" t="s">
        <v>1849</v>
      </c>
      <c r="M1250" s="615" t="s">
        <v>1849</v>
      </c>
      <c r="N1250" s="611"/>
      <c r="R1250" s="611"/>
    </row>
    <row r="1251" spans="1:18" ht="15">
      <c r="A1251" s="525" t="s">
        <v>1849</v>
      </c>
      <c r="B1251" s="525" t="s">
        <v>1849</v>
      </c>
      <c r="C1251" s="337" t="s">
        <v>1884</v>
      </c>
      <c r="D1251" s="525" t="s">
        <v>1849</v>
      </c>
      <c r="E1251" s="183" t="s">
        <v>1849</v>
      </c>
      <c r="F1251" s="337" t="s">
        <v>1849</v>
      </c>
      <c r="G1251" s="557">
        <v>8959813.48</v>
      </c>
      <c r="H1251" s="558" t="s">
        <v>1849</v>
      </c>
      <c r="I1251" s="603">
        <v>0.0152112102802081</v>
      </c>
      <c r="J1251" s="183" t="s">
        <v>1849</v>
      </c>
      <c r="K1251" s="392" t="s">
        <v>1849</v>
      </c>
      <c r="L1251" s="337" t="s">
        <v>1849</v>
      </c>
      <c r="M1251" s="615" t="s">
        <v>1849</v>
      </c>
      <c r="N1251" s="611"/>
      <c r="R1251" s="611"/>
    </row>
    <row r="1252" spans="1:18" ht="15">
      <c r="A1252" s="525" t="s">
        <v>1849</v>
      </c>
      <c r="B1252" s="525" t="s">
        <v>1849</v>
      </c>
      <c r="C1252" s="337" t="s">
        <v>1885</v>
      </c>
      <c r="D1252" s="525" t="s">
        <v>1849</v>
      </c>
      <c r="E1252" s="183" t="s">
        <v>1849</v>
      </c>
      <c r="F1252" s="337" t="s">
        <v>1849</v>
      </c>
      <c r="G1252" s="557">
        <v>5134596.69</v>
      </c>
      <c r="H1252" s="558" t="s">
        <v>1849</v>
      </c>
      <c r="I1252" s="603">
        <v>0.00871708212788049</v>
      </c>
      <c r="J1252" s="183" t="s">
        <v>1849</v>
      </c>
      <c r="K1252" s="392" t="s">
        <v>1849</v>
      </c>
      <c r="L1252" s="337" t="s">
        <v>1849</v>
      </c>
      <c r="M1252" s="615" t="s">
        <v>1849</v>
      </c>
      <c r="N1252" s="611"/>
      <c r="R1252" s="611"/>
    </row>
    <row r="1253" spans="1:18" ht="15">
      <c r="A1253" s="525" t="s">
        <v>1849</v>
      </c>
      <c r="B1253" s="525" t="s">
        <v>1849</v>
      </c>
      <c r="C1253" s="337" t="s">
        <v>1886</v>
      </c>
      <c r="D1253" s="525" t="s">
        <v>1849</v>
      </c>
      <c r="E1253" s="183" t="s">
        <v>1849</v>
      </c>
      <c r="F1253" s="337" t="s">
        <v>1849</v>
      </c>
      <c r="G1253" s="557">
        <v>8138706.37</v>
      </c>
      <c r="H1253" s="558" t="s">
        <v>1849</v>
      </c>
      <c r="I1253" s="603">
        <v>0.0138172043736495</v>
      </c>
      <c r="J1253" s="183" t="s">
        <v>1849</v>
      </c>
      <c r="K1253" s="392" t="s">
        <v>1849</v>
      </c>
      <c r="L1253" s="337" t="s">
        <v>1849</v>
      </c>
      <c r="M1253" s="615" t="s">
        <v>1849</v>
      </c>
      <c r="N1253" s="611"/>
      <c r="R1253" s="611"/>
    </row>
    <row r="1254" spans="1:18" ht="15">
      <c r="A1254" s="525" t="s">
        <v>1849</v>
      </c>
      <c r="B1254" s="525" t="s">
        <v>1849</v>
      </c>
      <c r="C1254" s="337" t="s">
        <v>1887</v>
      </c>
      <c r="D1254" s="525" t="s">
        <v>1849</v>
      </c>
      <c r="E1254" s="183" t="s">
        <v>1849</v>
      </c>
      <c r="F1254" s="337" t="s">
        <v>1849</v>
      </c>
      <c r="G1254" s="557">
        <v>15451073.14</v>
      </c>
      <c r="H1254" s="558" t="s">
        <v>1849</v>
      </c>
      <c r="I1254" s="603">
        <v>0.0262315195636657</v>
      </c>
      <c r="J1254" s="183" t="s">
        <v>1849</v>
      </c>
      <c r="K1254" s="392" t="s">
        <v>1849</v>
      </c>
      <c r="L1254" s="337" t="s">
        <v>1849</v>
      </c>
      <c r="M1254" s="615" t="s">
        <v>1849</v>
      </c>
      <c r="N1254" s="611"/>
      <c r="R1254" s="611"/>
    </row>
    <row r="1255" spans="1:18" ht="15">
      <c r="A1255" s="525" t="s">
        <v>1849</v>
      </c>
      <c r="B1255" s="525" t="s">
        <v>1849</v>
      </c>
      <c r="C1255" s="337" t="s">
        <v>1888</v>
      </c>
      <c r="D1255" s="525" t="s">
        <v>1849</v>
      </c>
      <c r="E1255" s="183" t="s">
        <v>1849</v>
      </c>
      <c r="F1255" s="337" t="s">
        <v>1849</v>
      </c>
      <c r="G1255" s="557">
        <v>23374195.17</v>
      </c>
      <c r="H1255" s="558" t="s">
        <v>1849</v>
      </c>
      <c r="I1255" s="603">
        <v>0.0396827231565869</v>
      </c>
      <c r="J1255" s="183" t="s">
        <v>1849</v>
      </c>
      <c r="K1255" s="392" t="s">
        <v>1849</v>
      </c>
      <c r="L1255" s="337" t="s">
        <v>1849</v>
      </c>
      <c r="M1255" s="615" t="s">
        <v>1849</v>
      </c>
      <c r="N1255" s="611"/>
      <c r="R1255" s="611"/>
    </row>
    <row r="1256" spans="1:18" ht="15">
      <c r="A1256" s="525" t="s">
        <v>1849</v>
      </c>
      <c r="B1256" s="525" t="s">
        <v>1849</v>
      </c>
      <c r="C1256" s="337" t="s">
        <v>1889</v>
      </c>
      <c r="D1256" s="525" t="s">
        <v>1849</v>
      </c>
      <c r="E1256" s="183" t="s">
        <v>1849</v>
      </c>
      <c r="F1256" s="337" t="s">
        <v>1849</v>
      </c>
      <c r="G1256" s="557">
        <v>64546497.54</v>
      </c>
      <c r="H1256" s="558" t="s">
        <v>1849</v>
      </c>
      <c r="I1256" s="603">
        <v>0.109581560946945</v>
      </c>
      <c r="J1256" s="183" t="s">
        <v>1849</v>
      </c>
      <c r="K1256" s="392" t="s">
        <v>1849</v>
      </c>
      <c r="L1256" s="337" t="s">
        <v>1849</v>
      </c>
      <c r="M1256" s="615" t="s">
        <v>1849</v>
      </c>
      <c r="N1256" s="611"/>
      <c r="R1256" s="611"/>
    </row>
    <row r="1257" spans="1:18" ht="15">
      <c r="A1257" s="525" t="s">
        <v>1849</v>
      </c>
      <c r="B1257" s="525" t="s">
        <v>1849</v>
      </c>
      <c r="C1257" s="337" t="s">
        <v>1890</v>
      </c>
      <c r="D1257" s="525" t="s">
        <v>1849</v>
      </c>
      <c r="E1257" s="183" t="s">
        <v>1849</v>
      </c>
      <c r="F1257" s="337" t="s">
        <v>1849</v>
      </c>
      <c r="G1257" s="557">
        <v>130907275.38</v>
      </c>
      <c r="H1257" s="558" t="s">
        <v>1849</v>
      </c>
      <c r="I1257" s="603">
        <v>0.222243252882346</v>
      </c>
      <c r="J1257" s="183" t="s">
        <v>1849</v>
      </c>
      <c r="K1257" s="392" t="s">
        <v>1849</v>
      </c>
      <c r="L1257" s="337" t="s">
        <v>1849</v>
      </c>
      <c r="M1257" s="615" t="s">
        <v>1849</v>
      </c>
      <c r="N1257" s="611"/>
      <c r="R1257" s="611"/>
    </row>
    <row r="1258" spans="1:18" ht="15">
      <c r="A1258" s="525" t="s">
        <v>1849</v>
      </c>
      <c r="B1258" s="525" t="s">
        <v>1849</v>
      </c>
      <c r="C1258" s="337" t="s">
        <v>1891</v>
      </c>
      <c r="D1258" s="525" t="s">
        <v>1849</v>
      </c>
      <c r="E1258" s="183" t="s">
        <v>1849</v>
      </c>
      <c r="F1258" s="337" t="s">
        <v>1849</v>
      </c>
      <c r="G1258" s="557">
        <v>195199875.46</v>
      </c>
      <c r="H1258" s="558" t="s">
        <v>1849</v>
      </c>
      <c r="I1258" s="603">
        <v>0.331393768287741</v>
      </c>
      <c r="J1258" s="183" t="s">
        <v>1849</v>
      </c>
      <c r="K1258" s="392" t="s">
        <v>1849</v>
      </c>
      <c r="L1258" s="337" t="s">
        <v>1849</v>
      </c>
      <c r="M1258" s="615" t="s">
        <v>1849</v>
      </c>
      <c r="N1258" s="611"/>
      <c r="R1258" s="611"/>
    </row>
    <row r="1259" spans="1:18" ht="15">
      <c r="A1259" s="525" t="s">
        <v>1849</v>
      </c>
      <c r="B1259" s="525" t="s">
        <v>1849</v>
      </c>
      <c r="C1259" s="337" t="s">
        <v>1892</v>
      </c>
      <c r="D1259" s="525" t="s">
        <v>1849</v>
      </c>
      <c r="E1259" s="183" t="s">
        <v>1849</v>
      </c>
      <c r="F1259" s="337" t="s">
        <v>1849</v>
      </c>
      <c r="G1259" s="557">
        <v>260782760.59</v>
      </c>
      <c r="H1259" s="558" t="s">
        <v>1849</v>
      </c>
      <c r="I1259" s="603">
        <v>0.442734820054275</v>
      </c>
      <c r="J1259" s="183" t="s">
        <v>1849</v>
      </c>
      <c r="K1259" s="392" t="s">
        <v>1849</v>
      </c>
      <c r="L1259" s="337" t="s">
        <v>1849</v>
      </c>
      <c r="M1259" s="615" t="s">
        <v>1849</v>
      </c>
      <c r="N1259" s="611"/>
      <c r="R1259" s="611"/>
    </row>
    <row r="1260" spans="1:18" ht="15">
      <c r="A1260" s="525" t="s">
        <v>1849</v>
      </c>
      <c r="B1260" s="525" t="s">
        <v>1849</v>
      </c>
      <c r="C1260" s="337" t="s">
        <v>1893</v>
      </c>
      <c r="D1260" s="525" t="s">
        <v>1849</v>
      </c>
      <c r="E1260" s="183" t="s">
        <v>1849</v>
      </c>
      <c r="F1260" s="337" t="s">
        <v>1849</v>
      </c>
      <c r="G1260" s="557">
        <v>331185101.84</v>
      </c>
      <c r="H1260" s="558" t="s">
        <v>1849</v>
      </c>
      <c r="I1260" s="603">
        <v>0.562257935056968</v>
      </c>
      <c r="J1260" s="183" t="s">
        <v>1849</v>
      </c>
      <c r="K1260" s="392" t="s">
        <v>1849</v>
      </c>
      <c r="L1260" s="337" t="s">
        <v>1849</v>
      </c>
      <c r="M1260" s="615" t="s">
        <v>1849</v>
      </c>
      <c r="N1260" s="611"/>
      <c r="R1260" s="611"/>
    </row>
    <row r="1261" spans="1:18" ht="15">
      <c r="A1261" s="525" t="s">
        <v>1849</v>
      </c>
      <c r="B1261" s="525" t="s">
        <v>1849</v>
      </c>
      <c r="C1261" s="337" t="s">
        <v>1894</v>
      </c>
      <c r="D1261" s="525" t="s">
        <v>1849</v>
      </c>
      <c r="E1261" s="183" t="s">
        <v>1849</v>
      </c>
      <c r="F1261" s="337" t="s">
        <v>1849</v>
      </c>
      <c r="G1261" s="557">
        <v>354729740.39</v>
      </c>
      <c r="H1261" s="558" t="s">
        <v>1849</v>
      </c>
      <c r="I1261" s="603">
        <v>0.602230022506666</v>
      </c>
      <c r="J1261" s="183" t="s">
        <v>1849</v>
      </c>
      <c r="K1261" s="392" t="s">
        <v>1849</v>
      </c>
      <c r="L1261" s="337" t="s">
        <v>1849</v>
      </c>
      <c r="M1261" s="615" t="s">
        <v>1849</v>
      </c>
      <c r="N1261" s="611"/>
      <c r="R1261" s="611"/>
    </row>
    <row r="1262" spans="1:18" ht="15">
      <c r="A1262" s="525" t="s">
        <v>1849</v>
      </c>
      <c r="B1262" s="525" t="s">
        <v>1849</v>
      </c>
      <c r="C1262" s="337" t="s">
        <v>1895</v>
      </c>
      <c r="D1262" s="525" t="s">
        <v>1849</v>
      </c>
      <c r="E1262" s="183" t="s">
        <v>1849</v>
      </c>
      <c r="F1262" s="337" t="s">
        <v>1849</v>
      </c>
      <c r="G1262" s="557">
        <v>357030266.33</v>
      </c>
      <c r="H1262" s="558" t="s">
        <v>1849</v>
      </c>
      <c r="I1262" s="603">
        <v>0.606135660041033</v>
      </c>
      <c r="J1262" s="183" t="s">
        <v>1849</v>
      </c>
      <c r="K1262" s="392" t="s">
        <v>1849</v>
      </c>
      <c r="L1262" s="337" t="s">
        <v>1849</v>
      </c>
      <c r="M1262" s="615" t="s">
        <v>1849</v>
      </c>
      <c r="N1262" s="611"/>
      <c r="R1262" s="611"/>
    </row>
    <row r="1263" spans="1:18" ht="15">
      <c r="A1263" s="525" t="s">
        <v>1849</v>
      </c>
      <c r="B1263" s="525" t="s">
        <v>1849</v>
      </c>
      <c r="C1263" s="337" t="s">
        <v>1896</v>
      </c>
      <c r="D1263" s="525" t="s">
        <v>1849</v>
      </c>
      <c r="E1263" s="183" t="s">
        <v>1849</v>
      </c>
      <c r="F1263" s="337" t="s">
        <v>1849</v>
      </c>
      <c r="G1263" s="557">
        <v>433936958.73</v>
      </c>
      <c r="H1263" s="558" t="s">
        <v>1849</v>
      </c>
      <c r="I1263" s="603">
        <v>0.736701309946915</v>
      </c>
      <c r="J1263" s="183" t="s">
        <v>1849</v>
      </c>
      <c r="K1263" s="392" t="s">
        <v>1849</v>
      </c>
      <c r="L1263" s="337" t="s">
        <v>1849</v>
      </c>
      <c r="M1263" s="615" t="s">
        <v>1849</v>
      </c>
      <c r="N1263" s="611"/>
      <c r="R1263" s="611"/>
    </row>
    <row r="1264" spans="1:18" ht="15">
      <c r="A1264" s="525" t="s">
        <v>1849</v>
      </c>
      <c r="B1264" s="525" t="s">
        <v>1849</v>
      </c>
      <c r="C1264" s="337" t="s">
        <v>1897</v>
      </c>
      <c r="D1264" s="525" t="s">
        <v>1849</v>
      </c>
      <c r="E1264" s="183" t="s">
        <v>1849</v>
      </c>
      <c r="F1264" s="337" t="s">
        <v>1849</v>
      </c>
      <c r="G1264" s="557">
        <v>412494922.59</v>
      </c>
      <c r="H1264" s="558" t="s">
        <v>1849</v>
      </c>
      <c r="I1264" s="603">
        <v>0.700298842273965</v>
      </c>
      <c r="J1264" s="183" t="s">
        <v>1849</v>
      </c>
      <c r="K1264" s="392" t="s">
        <v>1849</v>
      </c>
      <c r="L1264" s="337" t="s">
        <v>1849</v>
      </c>
      <c r="M1264" s="615" t="s">
        <v>1849</v>
      </c>
      <c r="N1264" s="611"/>
      <c r="R1264" s="611"/>
    </row>
    <row r="1265" spans="1:18" ht="15">
      <c r="A1265" s="525" t="s">
        <v>1849</v>
      </c>
      <c r="B1265" s="525" t="s">
        <v>1849</v>
      </c>
      <c r="C1265" s="337" t="s">
        <v>1898</v>
      </c>
      <c r="D1265" s="525" t="s">
        <v>1849</v>
      </c>
      <c r="E1265" s="183" t="s">
        <v>1849</v>
      </c>
      <c r="F1265" s="337" t="s">
        <v>1849</v>
      </c>
      <c r="G1265" s="557">
        <v>1600680451.28</v>
      </c>
      <c r="H1265" s="558" t="s">
        <v>1849</v>
      </c>
      <c r="I1265" s="603">
        <v>2.71749930846089</v>
      </c>
      <c r="J1265" s="183" t="s">
        <v>1849</v>
      </c>
      <c r="K1265" s="392" t="s">
        <v>1849</v>
      </c>
      <c r="L1265" s="337" t="s">
        <v>1849</v>
      </c>
      <c r="M1265" s="615" t="s">
        <v>1849</v>
      </c>
      <c r="N1265" s="611"/>
      <c r="R1265" s="611"/>
    </row>
    <row r="1266" spans="1:18" ht="15">
      <c r="A1266" s="342" t="s">
        <v>264</v>
      </c>
      <c r="B1266" s="342" t="s">
        <v>1849</v>
      </c>
      <c r="C1266" s="468" t="s">
        <v>1849</v>
      </c>
      <c r="D1266" s="342" t="s">
        <v>1849</v>
      </c>
      <c r="E1266" s="183" t="s">
        <v>1849</v>
      </c>
      <c r="F1266" s="337" t="s">
        <v>1849</v>
      </c>
      <c r="G1266" s="563">
        <v>4210281861.05</v>
      </c>
      <c r="H1266" s="565" t="s">
        <v>1849</v>
      </c>
      <c r="I1266" s="605">
        <v>7.1478589225473</v>
      </c>
      <c r="J1266" s="183" t="s">
        <v>1849</v>
      </c>
      <c r="K1266" s="392" t="s">
        <v>1849</v>
      </c>
      <c r="L1266" s="555" t="s">
        <v>1849</v>
      </c>
      <c r="M1266" s="615" t="s">
        <v>1849</v>
      </c>
      <c r="N1266" s="611"/>
      <c r="R1266" s="611"/>
    </row>
    <row r="1267" spans="1:18" ht="18" customHeight="1">
      <c r="A1267" s="342"/>
      <c r="B1267" s="342"/>
      <c r="C1267" s="468"/>
      <c r="D1267" s="342"/>
      <c r="E1267" s="540"/>
      <c r="F1267" s="337"/>
      <c r="G1267" s="468"/>
      <c r="H1267" s="183"/>
      <c r="I1267" s="183"/>
      <c r="J1267" s="183"/>
      <c r="K1267" s="392"/>
      <c r="L1267" s="337"/>
      <c r="M1267" s="615"/>
      <c r="N1267" s="611"/>
      <c r="R1267" s="611"/>
    </row>
    <row r="1268" spans="1:18" ht="15">
      <c r="A1268" s="342"/>
      <c r="B1268" s="342"/>
      <c r="C1268" s="468"/>
      <c r="D1268" s="342"/>
      <c r="E1268" s="540"/>
      <c r="F1268" s="337"/>
      <c r="G1268" s="468"/>
      <c r="H1268" s="183"/>
      <c r="I1268" s="183"/>
      <c r="J1268" s="183"/>
      <c r="K1268" s="392"/>
      <c r="L1268" s="337"/>
      <c r="M1268" s="615"/>
      <c r="N1268" s="611"/>
      <c r="R1268" s="611"/>
    </row>
    <row r="1269" spans="1:18" ht="15">
      <c r="A1269" s="342"/>
      <c r="B1269" s="342"/>
      <c r="C1269" s="468"/>
      <c r="D1269" s="342"/>
      <c r="E1269" s="540"/>
      <c r="F1269" s="337"/>
      <c r="G1269" s="468"/>
      <c r="H1269" s="183"/>
      <c r="I1269" s="183"/>
      <c r="J1269" s="183"/>
      <c r="K1269" s="392"/>
      <c r="L1269" s="337"/>
      <c r="M1269" s="615"/>
      <c r="N1269" s="611"/>
      <c r="R1269" s="611"/>
    </row>
    <row r="1270" spans="1:18" ht="15">
      <c r="A1270" s="342"/>
      <c r="B1270" s="342"/>
      <c r="C1270" s="468"/>
      <c r="D1270" s="342"/>
      <c r="E1270" s="540"/>
      <c r="F1270" s="337"/>
      <c r="G1270" s="468"/>
      <c r="H1270" s="183"/>
      <c r="I1270" s="183"/>
      <c r="J1270" s="183"/>
      <c r="K1270" s="392"/>
      <c r="L1270" s="337"/>
      <c r="M1270" s="615"/>
      <c r="N1270" s="611"/>
      <c r="R1270" s="611"/>
    </row>
    <row r="1271" spans="1:18" ht="15">
      <c r="A1271" s="342"/>
      <c r="B1271" s="342"/>
      <c r="C1271" s="468"/>
      <c r="D1271" s="342"/>
      <c r="E1271" s="540"/>
      <c r="F1271" s="337"/>
      <c r="G1271" s="468"/>
      <c r="H1271" s="183"/>
      <c r="I1271" s="183"/>
      <c r="J1271" s="183"/>
      <c r="K1271" s="392"/>
      <c r="L1271" s="337"/>
      <c r="M1271" s="615"/>
      <c r="N1271" s="611"/>
      <c r="R1271" s="611"/>
    </row>
    <row r="1272" spans="1:18" ht="15">
      <c r="A1272" s="342"/>
      <c r="B1272" s="342"/>
      <c r="C1272" s="468"/>
      <c r="D1272" s="342"/>
      <c r="E1272" s="540"/>
      <c r="F1272" s="337"/>
      <c r="G1272" s="468"/>
      <c r="H1272" s="183"/>
      <c r="I1272" s="183"/>
      <c r="J1272" s="183"/>
      <c r="K1272" s="392"/>
      <c r="L1272" s="337"/>
      <c r="M1272" s="615"/>
      <c r="N1272" s="611"/>
      <c r="R1272" s="611"/>
    </row>
    <row r="1273" spans="1:18" ht="15">
      <c r="A1273" s="342"/>
      <c r="B1273" s="342"/>
      <c r="C1273" s="468"/>
      <c r="D1273" s="342"/>
      <c r="E1273" s="540"/>
      <c r="F1273" s="337"/>
      <c r="G1273" s="468"/>
      <c r="H1273" s="183"/>
      <c r="I1273" s="183"/>
      <c r="J1273" s="183"/>
      <c r="K1273" s="392"/>
      <c r="L1273" s="337"/>
      <c r="M1273" s="615"/>
      <c r="N1273" s="611"/>
      <c r="R1273" s="611"/>
    </row>
    <row r="1274" spans="1:18" ht="15">
      <c r="A1274" s="342"/>
      <c r="B1274" s="342"/>
      <c r="C1274" s="468"/>
      <c r="D1274" s="342"/>
      <c r="E1274" s="540"/>
      <c r="F1274" s="337"/>
      <c r="G1274" s="468"/>
      <c r="H1274" s="183"/>
      <c r="I1274" s="183"/>
      <c r="J1274" s="183"/>
      <c r="K1274" s="392"/>
      <c r="L1274" s="337"/>
      <c r="M1274" s="615"/>
      <c r="N1274" s="611"/>
      <c r="R1274" s="611"/>
    </row>
    <row r="1275" spans="1:18" ht="15">
      <c r="A1275" s="342"/>
      <c r="B1275" s="342"/>
      <c r="C1275" s="468"/>
      <c r="D1275" s="342"/>
      <c r="E1275" s="540"/>
      <c r="F1275" s="555"/>
      <c r="G1275" s="468"/>
      <c r="H1275" s="183"/>
      <c r="I1275" s="183"/>
      <c r="J1275" s="183"/>
      <c r="K1275" s="392"/>
      <c r="L1275" s="555"/>
      <c r="M1275" s="615"/>
      <c r="N1275" s="611"/>
      <c r="R1275" s="611"/>
    </row>
    <row r="1276" spans="1:18" ht="15">
      <c r="A1276" s="342"/>
      <c r="B1276" s="342"/>
      <c r="C1276" s="468"/>
      <c r="D1276" s="342"/>
      <c r="E1276" s="540"/>
      <c r="F1276" s="555"/>
      <c r="G1276" s="468"/>
      <c r="H1276" s="183"/>
      <c r="I1276" s="183"/>
      <c r="J1276" s="183"/>
      <c r="K1276" s="392"/>
      <c r="L1276" s="555"/>
      <c r="M1276" s="615"/>
      <c r="N1276" s="611"/>
      <c r="R1276" s="611"/>
    </row>
    <row r="1277" spans="1:18" ht="15">
      <c r="A1277" s="525"/>
      <c r="B1277" s="525"/>
      <c r="C1277" s="556"/>
      <c r="D1277" s="525"/>
      <c r="E1277" s="525"/>
      <c r="F1277" s="337"/>
      <c r="G1277" s="337"/>
      <c r="H1277" s="525"/>
      <c r="I1277" s="183"/>
      <c r="J1277" s="183"/>
      <c r="K1277" s="392"/>
      <c r="L1277" s="337"/>
      <c r="M1277" s="615"/>
      <c r="N1277" s="611"/>
      <c r="R1277" s="611"/>
    </row>
    <row r="1278" spans="1:18" ht="15">
      <c r="A1278" s="342"/>
      <c r="B1278" s="342"/>
      <c r="C1278" s="468"/>
      <c r="D1278" s="342"/>
      <c r="E1278" s="540"/>
      <c r="F1278" s="555"/>
      <c r="G1278" s="468"/>
      <c r="H1278" s="342"/>
      <c r="I1278" s="183"/>
      <c r="J1278" s="183"/>
      <c r="K1278" s="392"/>
      <c r="L1278" s="555"/>
      <c r="M1278" s="615"/>
      <c r="N1278" s="611"/>
      <c r="R1278" s="611"/>
    </row>
    <row r="1279" spans="1:18" ht="15">
      <c r="A1279" s="342"/>
      <c r="B1279" s="342"/>
      <c r="C1279" s="468"/>
      <c r="D1279" s="342"/>
      <c r="E1279" s="540"/>
      <c r="F1279" s="555"/>
      <c r="G1279" s="468"/>
      <c r="H1279" s="342"/>
      <c r="I1279" s="183"/>
      <c r="J1279" s="183"/>
      <c r="K1279" s="392"/>
      <c r="L1279" s="555"/>
      <c r="M1279" s="615"/>
      <c r="N1279" s="611"/>
      <c r="R1279" s="611"/>
    </row>
    <row r="1280" spans="1:18" ht="15">
      <c r="A1280" s="472" t="s">
        <v>1694</v>
      </c>
      <c r="B1280" s="473"/>
      <c r="C1280" s="473"/>
      <c r="D1280" s="473"/>
      <c r="E1280" s="474" t="s">
        <v>2170</v>
      </c>
      <c r="F1280" s="475"/>
      <c r="G1280" s="476"/>
      <c r="H1280" s="477"/>
      <c r="I1280" s="477"/>
      <c r="J1280" s="478"/>
      <c r="K1280" s="479"/>
      <c r="L1280" s="480"/>
      <c r="M1280" s="481" t="s">
        <v>2030</v>
      </c>
      <c r="N1280" s="388"/>
      <c r="R1280" s="388"/>
    </row>
    <row r="1281" spans="1:18" ht="23.25">
      <c r="A1281" s="385" t="s">
        <v>1606</v>
      </c>
      <c r="B1281" s="181"/>
      <c r="C1281" s="181"/>
      <c r="D1281" s="181"/>
      <c r="E1281" s="181"/>
      <c r="F1281" s="386"/>
      <c r="G1281" s="182"/>
      <c r="H1281" s="182"/>
      <c r="I1281" s="182"/>
      <c r="J1281" s="183"/>
      <c r="K1281" s="387"/>
      <c r="L1281" s="182"/>
      <c r="M1281" s="182"/>
      <c r="N1281" s="388"/>
      <c r="R1281" s="388"/>
    </row>
    <row r="1282" spans="1:18" ht="15.75">
      <c r="A1282" s="389" t="s">
        <v>1607</v>
      </c>
      <c r="B1282" s="389"/>
      <c r="C1282" s="389"/>
      <c r="D1282" s="389"/>
      <c r="E1282" s="389"/>
      <c r="F1282" s="390"/>
      <c r="G1282" s="391">
        <v>43644</v>
      </c>
      <c r="H1282" s="183" t="s">
        <v>1849</v>
      </c>
      <c r="I1282" s="324" t="s">
        <v>1849</v>
      </c>
      <c r="J1282" s="183" t="s">
        <v>1849</v>
      </c>
      <c r="K1282" s="392" t="s">
        <v>1849</v>
      </c>
      <c r="L1282" s="183" t="s">
        <v>1849</v>
      </c>
      <c r="M1282" s="393"/>
      <c r="N1282" s="388"/>
      <c r="R1282" s="388"/>
    </row>
    <row r="1283" spans="1:18" ht="15.75">
      <c r="A1283" s="389"/>
      <c r="B1283" s="389"/>
      <c r="C1283" s="389"/>
      <c r="D1283" s="389"/>
      <c r="E1283" s="389"/>
      <c r="F1283" s="390"/>
      <c r="G1283" s="183"/>
      <c r="H1283" s="183"/>
      <c r="I1283" s="394"/>
      <c r="J1283" s="183"/>
      <c r="K1283" s="392"/>
      <c r="L1283" s="183"/>
      <c r="M1283" s="393"/>
      <c r="N1283" s="388"/>
      <c r="R1283" s="388"/>
    </row>
    <row r="1284" spans="1:18" ht="15">
      <c r="A1284" s="183"/>
      <c r="B1284" s="183"/>
      <c r="C1284" s="183"/>
      <c r="D1284" s="183"/>
      <c r="E1284" s="183"/>
      <c r="F1284" s="395"/>
      <c r="G1284" s="183"/>
      <c r="H1284" s="183"/>
      <c r="I1284" s="183"/>
      <c r="J1284" s="183"/>
      <c r="K1284" s="392"/>
      <c r="L1284" s="183"/>
      <c r="M1284" s="393"/>
      <c r="N1284" s="388"/>
      <c r="R1284" s="388"/>
    </row>
    <row r="1285" spans="1:18" ht="27" customHeight="1">
      <c r="A1285" s="183"/>
      <c r="B1285" s="183"/>
      <c r="C1285" s="183"/>
      <c r="D1285" s="183"/>
      <c r="E1285" s="183"/>
      <c r="F1285" s="395"/>
      <c r="G1285" s="183"/>
      <c r="H1285" s="183"/>
      <c r="I1285" s="183"/>
      <c r="J1285" s="183"/>
      <c r="K1285" s="392"/>
      <c r="L1285" s="183"/>
      <c r="M1285" s="393"/>
      <c r="N1285" s="388"/>
      <c r="R1285" s="388"/>
    </row>
    <row r="1286" spans="1:18" ht="15">
      <c r="A1286" s="541" t="s">
        <v>2026</v>
      </c>
      <c r="B1286" s="541"/>
      <c r="C1286" s="541"/>
      <c r="D1286" s="541"/>
      <c r="E1286" s="541"/>
      <c r="F1286" s="541"/>
      <c r="G1286" s="541"/>
      <c r="H1286" s="541"/>
      <c r="I1286" s="541"/>
      <c r="J1286" s="541"/>
      <c r="K1286" s="542"/>
      <c r="L1286" s="541"/>
      <c r="M1286" s="610"/>
      <c r="N1286" s="611"/>
      <c r="R1286" s="611"/>
    </row>
    <row r="1287" spans="1:18" ht="9" customHeight="1">
      <c r="A1287" s="606"/>
      <c r="B1287" s="606"/>
      <c r="C1287" s="545"/>
      <c r="D1287" s="606"/>
      <c r="E1287" s="606"/>
      <c r="F1287" s="606"/>
      <c r="G1287" s="606"/>
      <c r="H1287" s="606"/>
      <c r="I1287" s="606"/>
      <c r="J1287" s="606"/>
      <c r="K1287" s="607"/>
      <c r="L1287" s="606"/>
      <c r="M1287" s="615"/>
      <c r="N1287" s="611"/>
      <c r="R1287" s="611"/>
    </row>
    <row r="1288" spans="1:18" ht="15">
      <c r="A1288" s="439" t="s">
        <v>1969</v>
      </c>
      <c r="B1288" s="439"/>
      <c r="C1288" s="619" t="s">
        <v>1881</v>
      </c>
      <c r="D1288" s="525" t="s">
        <v>1849</v>
      </c>
      <c r="E1288" s="183" t="s">
        <v>1849</v>
      </c>
      <c r="F1288" s="337" t="s">
        <v>1849</v>
      </c>
      <c r="G1288" s="617" t="s">
        <v>1873</v>
      </c>
      <c r="H1288" s="183" t="s">
        <v>1849</v>
      </c>
      <c r="I1288" s="617" t="s">
        <v>1872</v>
      </c>
      <c r="J1288" s="183" t="s">
        <v>1849</v>
      </c>
      <c r="K1288" s="392" t="s">
        <v>1849</v>
      </c>
      <c r="L1288" s="337" t="s">
        <v>1849</v>
      </c>
      <c r="M1288" s="615" t="s">
        <v>1849</v>
      </c>
      <c r="N1288" s="611"/>
      <c r="R1288" s="611"/>
    </row>
    <row r="1289" spans="1:18" ht="12.75" customHeight="1">
      <c r="A1289" s="864" t="s">
        <v>1984</v>
      </c>
      <c r="B1289" s="203" t="s">
        <v>1849</v>
      </c>
      <c r="C1289" s="337" t="s">
        <v>1882</v>
      </c>
      <c r="D1289" s="525" t="s">
        <v>1849</v>
      </c>
      <c r="E1289" s="183" t="s">
        <v>1849</v>
      </c>
      <c r="F1289" s="337" t="s">
        <v>1849</v>
      </c>
      <c r="G1289" s="557">
        <v>258265.02</v>
      </c>
      <c r="H1289" s="558" t="s">
        <v>1849</v>
      </c>
      <c r="I1289" s="603">
        <v>0.00043846041393734</v>
      </c>
      <c r="J1289" s="183" t="s">
        <v>1849</v>
      </c>
      <c r="K1289" s="392" t="s">
        <v>1849</v>
      </c>
      <c r="L1289" s="337" t="s">
        <v>1849</v>
      </c>
      <c r="M1289" s="615" t="s">
        <v>1849</v>
      </c>
      <c r="N1289" s="611"/>
      <c r="R1289" s="611"/>
    </row>
    <row r="1290" spans="1:18" ht="12.75" customHeight="1">
      <c r="A1290" s="864" t="s">
        <v>1849</v>
      </c>
      <c r="B1290" s="525" t="s">
        <v>1849</v>
      </c>
      <c r="C1290" s="337" t="s">
        <v>1883</v>
      </c>
      <c r="D1290" s="525" t="s">
        <v>1849</v>
      </c>
      <c r="E1290" s="183" t="s">
        <v>1849</v>
      </c>
      <c r="F1290" s="337" t="s">
        <v>1849</v>
      </c>
      <c r="G1290" s="557">
        <v>1037143.19</v>
      </c>
      <c r="H1290" s="558" t="s">
        <v>1849</v>
      </c>
      <c r="I1290" s="603">
        <v>0.00176077361308819</v>
      </c>
      <c r="J1290" s="183" t="s">
        <v>1849</v>
      </c>
      <c r="K1290" s="392" t="s">
        <v>1849</v>
      </c>
      <c r="L1290" s="337" t="s">
        <v>1849</v>
      </c>
      <c r="M1290" s="615" t="s">
        <v>1849</v>
      </c>
      <c r="N1290" s="611"/>
      <c r="R1290" s="611"/>
    </row>
    <row r="1291" spans="1:18" ht="15">
      <c r="A1291" s="525" t="s">
        <v>1849</v>
      </c>
      <c r="B1291" s="525" t="s">
        <v>1849</v>
      </c>
      <c r="C1291" s="337" t="s">
        <v>1884</v>
      </c>
      <c r="D1291" s="525" t="s">
        <v>1849</v>
      </c>
      <c r="E1291" s="183" t="s">
        <v>1849</v>
      </c>
      <c r="F1291" s="337" t="s">
        <v>1849</v>
      </c>
      <c r="G1291" s="557">
        <v>2238019.95</v>
      </c>
      <c r="H1291" s="558" t="s">
        <v>1849</v>
      </c>
      <c r="I1291" s="603">
        <v>0.00379952017380064</v>
      </c>
      <c r="J1291" s="183" t="s">
        <v>1849</v>
      </c>
      <c r="K1291" s="392" t="s">
        <v>1849</v>
      </c>
      <c r="L1291" s="337" t="s">
        <v>1849</v>
      </c>
      <c r="M1291" s="615" t="s">
        <v>1849</v>
      </c>
      <c r="N1291" s="611"/>
      <c r="R1291" s="611"/>
    </row>
    <row r="1292" spans="1:18" ht="15">
      <c r="A1292" s="525" t="s">
        <v>1849</v>
      </c>
      <c r="B1292" s="525" t="s">
        <v>1849</v>
      </c>
      <c r="C1292" s="337" t="s">
        <v>1885</v>
      </c>
      <c r="D1292" s="525" t="s">
        <v>1849</v>
      </c>
      <c r="E1292" s="183" t="s">
        <v>1849</v>
      </c>
      <c r="F1292" s="337" t="s">
        <v>1849</v>
      </c>
      <c r="G1292" s="557">
        <v>1968832.32</v>
      </c>
      <c r="H1292" s="558" t="s">
        <v>1849</v>
      </c>
      <c r="I1292" s="603">
        <v>0.00334251628037128</v>
      </c>
      <c r="J1292" s="183" t="s">
        <v>1849</v>
      </c>
      <c r="K1292" s="392" t="s">
        <v>1849</v>
      </c>
      <c r="L1292" s="337" t="s">
        <v>1849</v>
      </c>
      <c r="M1292" s="615" t="s">
        <v>1849</v>
      </c>
      <c r="N1292" s="611"/>
      <c r="R1292" s="611"/>
    </row>
    <row r="1293" spans="1:18" ht="15">
      <c r="A1293" s="525" t="s">
        <v>1849</v>
      </c>
      <c r="B1293" s="525" t="s">
        <v>1849</v>
      </c>
      <c r="C1293" s="337" t="s">
        <v>1886</v>
      </c>
      <c r="D1293" s="525" t="s">
        <v>1849</v>
      </c>
      <c r="E1293" s="183" t="s">
        <v>1849</v>
      </c>
      <c r="F1293" s="337" t="s">
        <v>1849</v>
      </c>
      <c r="G1293" s="557">
        <v>2819774.93</v>
      </c>
      <c r="H1293" s="558" t="s">
        <v>1849</v>
      </c>
      <c r="I1293" s="603">
        <v>0.00478717436460398</v>
      </c>
      <c r="J1293" s="183" t="s">
        <v>1849</v>
      </c>
      <c r="K1293" s="392" t="s">
        <v>1849</v>
      </c>
      <c r="L1293" s="337" t="s">
        <v>1849</v>
      </c>
      <c r="M1293" s="615" t="s">
        <v>1849</v>
      </c>
      <c r="N1293" s="611"/>
      <c r="R1293" s="611"/>
    </row>
    <row r="1294" spans="1:18" ht="15">
      <c r="A1294" s="525" t="s">
        <v>1849</v>
      </c>
      <c r="B1294" s="525" t="s">
        <v>1849</v>
      </c>
      <c r="C1294" s="337" t="s">
        <v>1887</v>
      </c>
      <c r="D1294" s="525" t="s">
        <v>1849</v>
      </c>
      <c r="E1294" s="183" t="s">
        <v>1849</v>
      </c>
      <c r="F1294" s="337" t="s">
        <v>1849</v>
      </c>
      <c r="G1294" s="557">
        <v>3986730.1</v>
      </c>
      <c r="H1294" s="558" t="s">
        <v>1849</v>
      </c>
      <c r="I1294" s="603">
        <v>0.00676833173111269</v>
      </c>
      <c r="J1294" s="183" t="s">
        <v>1849</v>
      </c>
      <c r="K1294" s="392" t="s">
        <v>1849</v>
      </c>
      <c r="L1294" s="337" t="s">
        <v>1849</v>
      </c>
      <c r="M1294" s="615" t="s">
        <v>1849</v>
      </c>
      <c r="N1294" s="611"/>
      <c r="R1294" s="611"/>
    </row>
    <row r="1295" spans="1:18" ht="15">
      <c r="A1295" s="525" t="s">
        <v>1849</v>
      </c>
      <c r="B1295" s="525" t="s">
        <v>1849</v>
      </c>
      <c r="C1295" s="337" t="s">
        <v>1888</v>
      </c>
      <c r="D1295" s="525" t="s">
        <v>1849</v>
      </c>
      <c r="E1295" s="183" t="s">
        <v>1849</v>
      </c>
      <c r="F1295" s="337" t="s">
        <v>1849</v>
      </c>
      <c r="G1295" s="557">
        <v>6003081.6</v>
      </c>
      <c r="H1295" s="558" t="s">
        <v>1849</v>
      </c>
      <c r="I1295" s="603">
        <v>0.0101915220390111</v>
      </c>
      <c r="J1295" s="183" t="s">
        <v>1849</v>
      </c>
      <c r="K1295" s="392" t="s">
        <v>1849</v>
      </c>
      <c r="L1295" s="337" t="s">
        <v>1849</v>
      </c>
      <c r="M1295" s="615" t="s">
        <v>1849</v>
      </c>
      <c r="N1295" s="611"/>
      <c r="R1295" s="611"/>
    </row>
    <row r="1296" spans="1:18" ht="15">
      <c r="A1296" s="525" t="s">
        <v>1849</v>
      </c>
      <c r="B1296" s="525" t="s">
        <v>1849</v>
      </c>
      <c r="C1296" s="337" t="s">
        <v>1889</v>
      </c>
      <c r="D1296" s="525" t="s">
        <v>1849</v>
      </c>
      <c r="E1296" s="183" t="s">
        <v>1849</v>
      </c>
      <c r="F1296" s="337" t="s">
        <v>1849</v>
      </c>
      <c r="G1296" s="557">
        <v>11663904.92</v>
      </c>
      <c r="H1296" s="558" t="s">
        <v>1849</v>
      </c>
      <c r="I1296" s="603">
        <v>0.0198019870416403</v>
      </c>
      <c r="J1296" s="183" t="s">
        <v>1849</v>
      </c>
      <c r="K1296" s="392" t="s">
        <v>1849</v>
      </c>
      <c r="L1296" s="337" t="s">
        <v>1849</v>
      </c>
      <c r="M1296" s="615" t="s">
        <v>1849</v>
      </c>
      <c r="N1296" s="611"/>
      <c r="R1296" s="611"/>
    </row>
    <row r="1297" spans="1:18" ht="15">
      <c r="A1297" s="525" t="s">
        <v>1849</v>
      </c>
      <c r="B1297" s="525" t="s">
        <v>1849</v>
      </c>
      <c r="C1297" s="337" t="s">
        <v>1890</v>
      </c>
      <c r="D1297" s="525" t="s">
        <v>1849</v>
      </c>
      <c r="E1297" s="183" t="s">
        <v>1849</v>
      </c>
      <c r="F1297" s="337" t="s">
        <v>1849</v>
      </c>
      <c r="G1297" s="557">
        <v>16701142.84</v>
      </c>
      <c r="H1297" s="558" t="s">
        <v>1849</v>
      </c>
      <c r="I1297" s="603">
        <v>0.0283537817194642</v>
      </c>
      <c r="J1297" s="183" t="s">
        <v>1849</v>
      </c>
      <c r="K1297" s="392" t="s">
        <v>1849</v>
      </c>
      <c r="L1297" s="337" t="s">
        <v>1849</v>
      </c>
      <c r="M1297" s="615" t="s">
        <v>1849</v>
      </c>
      <c r="N1297" s="611"/>
      <c r="R1297" s="611"/>
    </row>
    <row r="1298" spans="1:18" ht="15">
      <c r="A1298" s="525" t="s">
        <v>1849</v>
      </c>
      <c r="B1298" s="525" t="s">
        <v>1849</v>
      </c>
      <c r="C1298" s="337" t="s">
        <v>1891</v>
      </c>
      <c r="D1298" s="525" t="s">
        <v>1849</v>
      </c>
      <c r="E1298" s="183" t="s">
        <v>1849</v>
      </c>
      <c r="F1298" s="337" t="s">
        <v>1849</v>
      </c>
      <c r="G1298" s="557">
        <v>23033056.88</v>
      </c>
      <c r="H1298" s="558" t="s">
        <v>1849</v>
      </c>
      <c r="I1298" s="603">
        <v>0.0391035675440952</v>
      </c>
      <c r="J1298" s="183" t="s">
        <v>1849</v>
      </c>
      <c r="K1298" s="392" t="s">
        <v>1849</v>
      </c>
      <c r="L1298" s="337" t="s">
        <v>1849</v>
      </c>
      <c r="M1298" s="615" t="s">
        <v>1849</v>
      </c>
      <c r="N1298" s="611"/>
      <c r="R1298" s="611"/>
    </row>
    <row r="1299" spans="1:18" ht="15">
      <c r="A1299" s="525" t="s">
        <v>1849</v>
      </c>
      <c r="B1299" s="525" t="s">
        <v>1849</v>
      </c>
      <c r="C1299" s="337" t="s">
        <v>1892</v>
      </c>
      <c r="D1299" s="525" t="s">
        <v>1849</v>
      </c>
      <c r="E1299" s="183" t="s">
        <v>1849</v>
      </c>
      <c r="F1299" s="337" t="s">
        <v>1849</v>
      </c>
      <c r="G1299" s="557">
        <v>41066447.99</v>
      </c>
      <c r="H1299" s="558" t="s">
        <v>1849</v>
      </c>
      <c r="I1299" s="603">
        <v>0.0697191272152599</v>
      </c>
      <c r="J1299" s="183" t="s">
        <v>1849</v>
      </c>
      <c r="K1299" s="392" t="s">
        <v>1849</v>
      </c>
      <c r="L1299" s="337" t="s">
        <v>1849</v>
      </c>
      <c r="M1299" s="615" t="s">
        <v>1849</v>
      </c>
      <c r="N1299" s="611"/>
      <c r="R1299" s="611"/>
    </row>
    <row r="1300" spans="1:18" ht="15">
      <c r="A1300" s="525" t="s">
        <v>1849</v>
      </c>
      <c r="B1300" s="525" t="s">
        <v>1849</v>
      </c>
      <c r="C1300" s="337" t="s">
        <v>1893</v>
      </c>
      <c r="D1300" s="525" t="s">
        <v>1849</v>
      </c>
      <c r="E1300" s="183" t="s">
        <v>1849</v>
      </c>
      <c r="F1300" s="337" t="s">
        <v>1849</v>
      </c>
      <c r="G1300" s="557">
        <v>41784078.42</v>
      </c>
      <c r="H1300" s="558" t="s">
        <v>1849</v>
      </c>
      <c r="I1300" s="603">
        <v>0.0709374592038189</v>
      </c>
      <c r="J1300" s="183" t="s">
        <v>1849</v>
      </c>
      <c r="K1300" s="392" t="s">
        <v>1849</v>
      </c>
      <c r="L1300" s="337" t="s">
        <v>1849</v>
      </c>
      <c r="M1300" s="615" t="s">
        <v>1849</v>
      </c>
      <c r="N1300" s="611"/>
      <c r="R1300" s="611"/>
    </row>
    <row r="1301" spans="1:18" ht="15">
      <c r="A1301" s="525" t="s">
        <v>1849</v>
      </c>
      <c r="B1301" s="525" t="s">
        <v>1849</v>
      </c>
      <c r="C1301" s="337" t="s">
        <v>1894</v>
      </c>
      <c r="D1301" s="525" t="s">
        <v>1849</v>
      </c>
      <c r="E1301" s="183" t="s">
        <v>1849</v>
      </c>
      <c r="F1301" s="337" t="s">
        <v>1849</v>
      </c>
      <c r="G1301" s="557">
        <v>50664014.07</v>
      </c>
      <c r="H1301" s="558" t="s">
        <v>1849</v>
      </c>
      <c r="I1301" s="603">
        <v>0.0860130596890722</v>
      </c>
      <c r="J1301" s="183" t="s">
        <v>1849</v>
      </c>
      <c r="K1301" s="392" t="s">
        <v>1849</v>
      </c>
      <c r="L1301" s="337" t="s">
        <v>1849</v>
      </c>
      <c r="M1301" s="615" t="s">
        <v>1849</v>
      </c>
      <c r="N1301" s="611"/>
      <c r="R1301" s="611"/>
    </row>
    <row r="1302" spans="1:18" ht="15">
      <c r="A1302" s="525" t="s">
        <v>1849</v>
      </c>
      <c r="B1302" s="525" t="s">
        <v>1849</v>
      </c>
      <c r="C1302" s="337" t="s">
        <v>1895</v>
      </c>
      <c r="D1302" s="525" t="s">
        <v>1849</v>
      </c>
      <c r="E1302" s="183" t="s">
        <v>1849</v>
      </c>
      <c r="F1302" s="337" t="s">
        <v>1849</v>
      </c>
      <c r="G1302" s="557">
        <v>42831106.55</v>
      </c>
      <c r="H1302" s="558" t="s">
        <v>1849</v>
      </c>
      <c r="I1302" s="603">
        <v>0.0727150146284128</v>
      </c>
      <c r="J1302" s="183" t="s">
        <v>1849</v>
      </c>
      <c r="K1302" s="392" t="s">
        <v>1849</v>
      </c>
      <c r="L1302" s="337" t="s">
        <v>1849</v>
      </c>
      <c r="M1302" s="615" t="s">
        <v>1849</v>
      </c>
      <c r="N1302" s="611"/>
      <c r="R1302" s="611"/>
    </row>
    <row r="1303" spans="1:18" ht="15">
      <c r="A1303" s="525" t="s">
        <v>1849</v>
      </c>
      <c r="B1303" s="525" t="s">
        <v>1849</v>
      </c>
      <c r="C1303" s="337" t="s">
        <v>1896</v>
      </c>
      <c r="D1303" s="525" t="s">
        <v>1849</v>
      </c>
      <c r="E1303" s="183" t="s">
        <v>1849</v>
      </c>
      <c r="F1303" s="337" t="s">
        <v>1849</v>
      </c>
      <c r="G1303" s="557">
        <v>35090992.44</v>
      </c>
      <c r="H1303" s="558" t="s">
        <v>1849</v>
      </c>
      <c r="I1303" s="603">
        <v>0.0595745063373835</v>
      </c>
      <c r="J1303" s="183" t="s">
        <v>1849</v>
      </c>
      <c r="K1303" s="392" t="s">
        <v>1849</v>
      </c>
      <c r="L1303" s="337" t="s">
        <v>1849</v>
      </c>
      <c r="M1303" s="615" t="s">
        <v>1849</v>
      </c>
      <c r="N1303" s="611"/>
      <c r="R1303" s="611"/>
    </row>
    <row r="1304" spans="1:18" ht="15">
      <c r="A1304" s="525" t="s">
        <v>1849</v>
      </c>
      <c r="B1304" s="525" t="s">
        <v>1849</v>
      </c>
      <c r="C1304" s="337" t="s">
        <v>1897</v>
      </c>
      <c r="D1304" s="525" t="s">
        <v>1849</v>
      </c>
      <c r="E1304" s="183" t="s">
        <v>1849</v>
      </c>
      <c r="F1304" s="337" t="s">
        <v>1849</v>
      </c>
      <c r="G1304" s="557">
        <v>35052115.31</v>
      </c>
      <c r="H1304" s="558" t="s">
        <v>1849</v>
      </c>
      <c r="I1304" s="603">
        <v>0.0595085040482911</v>
      </c>
      <c r="J1304" s="183" t="s">
        <v>1849</v>
      </c>
      <c r="K1304" s="392" t="s">
        <v>1849</v>
      </c>
      <c r="L1304" s="337" t="s">
        <v>1849</v>
      </c>
      <c r="M1304" s="615" t="s">
        <v>1849</v>
      </c>
      <c r="N1304" s="611"/>
      <c r="R1304" s="611"/>
    </row>
    <row r="1305" spans="1:18" ht="15">
      <c r="A1305" s="525" t="s">
        <v>1849</v>
      </c>
      <c r="B1305" s="525" t="s">
        <v>1849</v>
      </c>
      <c r="C1305" s="337" t="s">
        <v>1898</v>
      </c>
      <c r="D1305" s="525" t="s">
        <v>1849</v>
      </c>
      <c r="E1305" s="183" t="s">
        <v>1849</v>
      </c>
      <c r="F1305" s="337" t="s">
        <v>1849</v>
      </c>
      <c r="G1305" s="557">
        <v>101700929.75</v>
      </c>
      <c r="H1305" s="558" t="s">
        <v>1849</v>
      </c>
      <c r="I1305" s="603">
        <v>0.172659200057357</v>
      </c>
      <c r="J1305" s="183" t="s">
        <v>1849</v>
      </c>
      <c r="K1305" s="392" t="s">
        <v>1849</v>
      </c>
      <c r="L1305" s="337" t="s">
        <v>1849</v>
      </c>
      <c r="M1305" s="615" t="s">
        <v>1849</v>
      </c>
      <c r="N1305" s="611"/>
      <c r="R1305" s="611"/>
    </row>
    <row r="1306" spans="1:18" ht="15">
      <c r="A1306" s="342" t="s">
        <v>264</v>
      </c>
      <c r="B1306" s="342" t="s">
        <v>1849</v>
      </c>
      <c r="C1306" s="468" t="s">
        <v>1849</v>
      </c>
      <c r="D1306" s="342" t="s">
        <v>1849</v>
      </c>
      <c r="E1306" s="183" t="s">
        <v>1849</v>
      </c>
      <c r="F1306" s="337" t="s">
        <v>1849</v>
      </c>
      <c r="G1306" s="563">
        <v>417899636.28</v>
      </c>
      <c r="H1306" s="565" t="s">
        <v>1849</v>
      </c>
      <c r="I1306" s="605">
        <v>0.70947450610072</v>
      </c>
      <c r="J1306" s="183" t="s">
        <v>1849</v>
      </c>
      <c r="K1306" s="392" t="s">
        <v>1849</v>
      </c>
      <c r="L1306" s="555" t="s">
        <v>1849</v>
      </c>
      <c r="M1306" s="615" t="s">
        <v>1849</v>
      </c>
      <c r="N1306" s="611"/>
      <c r="R1306" s="611"/>
    </row>
    <row r="1307" spans="1:18" ht="27" customHeight="1">
      <c r="A1307" s="525"/>
      <c r="B1307" s="525"/>
      <c r="C1307" s="556"/>
      <c r="D1307" s="525"/>
      <c r="E1307" s="525"/>
      <c r="F1307" s="620"/>
      <c r="G1307" s="617"/>
      <c r="H1307" s="525"/>
      <c r="I1307" s="393"/>
      <c r="J1307" s="183"/>
      <c r="K1307" s="392"/>
      <c r="L1307" s="337"/>
      <c r="M1307" s="615"/>
      <c r="N1307" s="611"/>
      <c r="R1307" s="611"/>
    </row>
    <row r="1308" spans="1:18" ht="13.5" thickBot="1">
      <c r="A1308" s="342" t="s">
        <v>2018</v>
      </c>
      <c r="B1308" s="342" t="s">
        <v>1849</v>
      </c>
      <c r="C1308" s="468" t="s">
        <v>1849</v>
      </c>
      <c r="D1308" s="342" t="s">
        <v>1849</v>
      </c>
      <c r="E1308" s="324" t="s">
        <v>1849</v>
      </c>
      <c r="F1308" s="621" t="s">
        <v>1849</v>
      </c>
      <c r="G1308" s="622">
        <v>58902699489.06</v>
      </c>
      <c r="H1308" s="342" t="s">
        <v>1849</v>
      </c>
      <c r="I1308" s="623">
        <v>100.00000000000001</v>
      </c>
      <c r="J1308" s="183" t="s">
        <v>1849</v>
      </c>
      <c r="K1308" s="392" t="s">
        <v>1849</v>
      </c>
      <c r="L1308" s="555" t="s">
        <v>1849</v>
      </c>
      <c r="M1308" s="615" t="s">
        <v>1849</v>
      </c>
      <c r="N1308" s="611"/>
      <c r="R1308" s="611"/>
    </row>
    <row r="1309" spans="1:18" ht="13.5" thickTop="1">
      <c r="A1309" s="342"/>
      <c r="B1309" s="342"/>
      <c r="C1309" s="468"/>
      <c r="D1309" s="342"/>
      <c r="E1309" s="624"/>
      <c r="F1309" s="621"/>
      <c r="G1309" s="540"/>
      <c r="H1309" s="342"/>
      <c r="I1309" s="183"/>
      <c r="J1309" s="183"/>
      <c r="K1309" s="392"/>
      <c r="L1309" s="555"/>
      <c r="M1309" s="615"/>
      <c r="N1309" s="611"/>
      <c r="R1309" s="611"/>
    </row>
    <row r="1310" spans="1:18" s="626" customFormat="1" ht="18" customHeight="1">
      <c r="A1310" s="865"/>
      <c r="B1310" s="865"/>
      <c r="C1310" s="865"/>
      <c r="D1310" s="865"/>
      <c r="E1310" s="865"/>
      <c r="F1310" s="865"/>
      <c r="G1310" s="865"/>
      <c r="H1310" s="865"/>
      <c r="I1310" s="865"/>
      <c r="J1310" s="865"/>
      <c r="K1310" s="865"/>
      <c r="L1310" s="865"/>
      <c r="M1310" s="865"/>
      <c r="N1310" s="625"/>
      <c r="R1310" s="625"/>
    </row>
    <row r="1311" spans="1:18" ht="12.75" customHeight="1">
      <c r="A1311" s="342"/>
      <c r="B1311" s="342"/>
      <c r="C1311" s="468"/>
      <c r="D1311" s="342"/>
      <c r="E1311" s="624"/>
      <c r="F1311" s="621"/>
      <c r="G1311" s="540"/>
      <c r="H1311" s="342"/>
      <c r="I1311" s="183"/>
      <c r="J1311" s="183"/>
      <c r="K1311" s="392"/>
      <c r="L1311" s="555"/>
      <c r="M1311" s="615"/>
      <c r="N1311" s="611"/>
      <c r="R1311" s="611"/>
    </row>
    <row r="1312" spans="1:18" ht="15">
      <c r="A1312" s="342"/>
      <c r="B1312" s="342"/>
      <c r="C1312" s="468"/>
      <c r="D1312" s="342"/>
      <c r="E1312" s="624"/>
      <c r="F1312" s="621"/>
      <c r="G1312" s="540"/>
      <c r="H1312" s="342"/>
      <c r="I1312" s="183"/>
      <c r="J1312" s="183"/>
      <c r="K1312" s="392"/>
      <c r="L1312" s="555"/>
      <c r="M1312" s="615"/>
      <c r="N1312" s="611"/>
      <c r="R1312" s="611"/>
    </row>
    <row r="1313" spans="1:18" ht="15">
      <c r="A1313" s="342"/>
      <c r="B1313" s="342"/>
      <c r="C1313" s="468"/>
      <c r="D1313" s="342"/>
      <c r="E1313" s="624"/>
      <c r="F1313" s="621"/>
      <c r="G1313" s="540"/>
      <c r="H1313" s="342"/>
      <c r="I1313" s="183"/>
      <c r="J1313" s="183"/>
      <c r="K1313" s="392"/>
      <c r="L1313" s="555"/>
      <c r="M1313" s="615"/>
      <c r="N1313" s="611"/>
      <c r="R1313" s="611"/>
    </row>
    <row r="1314" spans="1:18" ht="15">
      <c r="A1314" s="342"/>
      <c r="B1314" s="342"/>
      <c r="C1314" s="468"/>
      <c r="D1314" s="342"/>
      <c r="E1314" s="624"/>
      <c r="F1314" s="621"/>
      <c r="G1314" s="540"/>
      <c r="H1314" s="342"/>
      <c r="I1314" s="183"/>
      <c r="J1314" s="183"/>
      <c r="K1314" s="392"/>
      <c r="L1314" s="555"/>
      <c r="M1314" s="615"/>
      <c r="N1314" s="611"/>
      <c r="R1314" s="611"/>
    </row>
    <row r="1315" spans="1:18" ht="15">
      <c r="A1315" s="342"/>
      <c r="B1315" s="342"/>
      <c r="C1315" s="468"/>
      <c r="D1315" s="342"/>
      <c r="E1315" s="624"/>
      <c r="F1315" s="621"/>
      <c r="G1315" s="540"/>
      <c r="H1315" s="342"/>
      <c r="I1315" s="183"/>
      <c r="J1315" s="183"/>
      <c r="K1315" s="392"/>
      <c r="L1315" s="555"/>
      <c r="M1315" s="615"/>
      <c r="N1315" s="611"/>
      <c r="R1315" s="611"/>
    </row>
    <row r="1316" spans="1:18" ht="15">
      <c r="A1316" s="342"/>
      <c r="B1316" s="342"/>
      <c r="C1316" s="468"/>
      <c r="D1316" s="342"/>
      <c r="E1316" s="624"/>
      <c r="F1316" s="621"/>
      <c r="G1316" s="540"/>
      <c r="H1316" s="342"/>
      <c r="I1316" s="183"/>
      <c r="J1316" s="183"/>
      <c r="K1316" s="392"/>
      <c r="L1316" s="555"/>
      <c r="M1316" s="615"/>
      <c r="N1316" s="611"/>
      <c r="R1316" s="611"/>
    </row>
    <row r="1317" spans="1:18" ht="15">
      <c r="A1317" s="342"/>
      <c r="B1317" s="342"/>
      <c r="C1317" s="468"/>
      <c r="D1317" s="342"/>
      <c r="E1317" s="624"/>
      <c r="F1317" s="621"/>
      <c r="G1317" s="540"/>
      <c r="H1317" s="342"/>
      <c r="I1317" s="183"/>
      <c r="J1317" s="183"/>
      <c r="K1317" s="392"/>
      <c r="L1317" s="555"/>
      <c r="M1317" s="615"/>
      <c r="N1317" s="611"/>
      <c r="R1317" s="611"/>
    </row>
    <row r="1318" spans="1:18" ht="15">
      <c r="A1318" s="342"/>
      <c r="B1318" s="342"/>
      <c r="C1318" s="468"/>
      <c r="D1318" s="342"/>
      <c r="E1318" s="624"/>
      <c r="F1318" s="621"/>
      <c r="G1318" s="540"/>
      <c r="H1318" s="342"/>
      <c r="I1318" s="183"/>
      <c r="J1318" s="183"/>
      <c r="K1318" s="392"/>
      <c r="L1318" s="555"/>
      <c r="M1318" s="615"/>
      <c r="N1318" s="611"/>
      <c r="R1318" s="611"/>
    </row>
    <row r="1319" spans="1:18" ht="15">
      <c r="A1319" s="342"/>
      <c r="B1319" s="342"/>
      <c r="C1319" s="468"/>
      <c r="D1319" s="342"/>
      <c r="E1319" s="624"/>
      <c r="F1319" s="621"/>
      <c r="G1319" s="540"/>
      <c r="H1319" s="342"/>
      <c r="I1319" s="183"/>
      <c r="J1319" s="183"/>
      <c r="K1319" s="392"/>
      <c r="L1319" s="555"/>
      <c r="M1319" s="615"/>
      <c r="N1319" s="611"/>
      <c r="R1319" s="611"/>
    </row>
    <row r="1320" spans="1:18" ht="15">
      <c r="A1320" s="342"/>
      <c r="B1320" s="342"/>
      <c r="C1320" s="468"/>
      <c r="D1320" s="342"/>
      <c r="E1320" s="624"/>
      <c r="F1320" s="621"/>
      <c r="G1320" s="540"/>
      <c r="H1320" s="342"/>
      <c r="I1320" s="183"/>
      <c r="J1320" s="183"/>
      <c r="K1320" s="392"/>
      <c r="L1320" s="555"/>
      <c r="M1320" s="615"/>
      <c r="N1320" s="611"/>
      <c r="R1320" s="611"/>
    </row>
    <row r="1321" spans="1:18" ht="15">
      <c r="A1321" s="342"/>
      <c r="B1321" s="342"/>
      <c r="C1321" s="468"/>
      <c r="D1321" s="342"/>
      <c r="E1321" s="624"/>
      <c r="F1321" s="621"/>
      <c r="G1321" s="540"/>
      <c r="H1321" s="342"/>
      <c r="I1321" s="183"/>
      <c r="J1321" s="183"/>
      <c r="K1321" s="392"/>
      <c r="L1321" s="555"/>
      <c r="M1321" s="615"/>
      <c r="N1321" s="611"/>
      <c r="R1321" s="611"/>
    </row>
    <row r="1322" spans="1:18" ht="15">
      <c r="A1322" s="342"/>
      <c r="B1322" s="342"/>
      <c r="C1322" s="468"/>
      <c r="D1322" s="342"/>
      <c r="E1322" s="624"/>
      <c r="F1322" s="621"/>
      <c r="G1322" s="540"/>
      <c r="H1322" s="342"/>
      <c r="I1322" s="183"/>
      <c r="J1322" s="183"/>
      <c r="K1322" s="392"/>
      <c r="L1322" s="555"/>
      <c r="M1322" s="615"/>
      <c r="N1322" s="611"/>
      <c r="R1322" s="611"/>
    </row>
    <row r="1323" spans="1:18" ht="15">
      <c r="A1323" s="342"/>
      <c r="B1323" s="342"/>
      <c r="C1323" s="468"/>
      <c r="D1323" s="342"/>
      <c r="E1323" s="624"/>
      <c r="F1323" s="621"/>
      <c r="G1323" s="540"/>
      <c r="H1323" s="342"/>
      <c r="I1323" s="183"/>
      <c r="J1323" s="183"/>
      <c r="K1323" s="392"/>
      <c r="L1323" s="555"/>
      <c r="M1323" s="615"/>
      <c r="N1323" s="611"/>
      <c r="R1323" s="611"/>
    </row>
    <row r="1324" spans="1:18" ht="15">
      <c r="A1324" s="342"/>
      <c r="B1324" s="342"/>
      <c r="C1324" s="468"/>
      <c r="D1324" s="342"/>
      <c r="E1324" s="624"/>
      <c r="F1324" s="621"/>
      <c r="G1324" s="540"/>
      <c r="H1324" s="342"/>
      <c r="I1324" s="183"/>
      <c r="J1324" s="183"/>
      <c r="K1324" s="392"/>
      <c r="L1324" s="555"/>
      <c r="M1324" s="615"/>
      <c r="N1324" s="611"/>
      <c r="R1324" s="611"/>
    </row>
    <row r="1325" spans="1:18" ht="15">
      <c r="A1325" s="342"/>
      <c r="B1325" s="342"/>
      <c r="C1325" s="468"/>
      <c r="D1325" s="342"/>
      <c r="E1325" s="624"/>
      <c r="F1325" s="621"/>
      <c r="G1325" s="540"/>
      <c r="H1325" s="342"/>
      <c r="I1325" s="183"/>
      <c r="J1325" s="183"/>
      <c r="K1325" s="392"/>
      <c r="L1325" s="555"/>
      <c r="M1325" s="615"/>
      <c r="N1325" s="611"/>
      <c r="R1325" s="611"/>
    </row>
    <row r="1326" spans="1:18" ht="15">
      <c r="A1326" s="342"/>
      <c r="B1326" s="342"/>
      <c r="C1326" s="468"/>
      <c r="D1326" s="342"/>
      <c r="E1326" s="624"/>
      <c r="F1326" s="621"/>
      <c r="G1326" s="540"/>
      <c r="H1326" s="342"/>
      <c r="I1326" s="183"/>
      <c r="J1326" s="183"/>
      <c r="K1326" s="392"/>
      <c r="L1326" s="555"/>
      <c r="M1326" s="615"/>
      <c r="N1326" s="611"/>
      <c r="R1326" s="611"/>
    </row>
    <row r="1327" spans="1:18" ht="15">
      <c r="A1327" s="342"/>
      <c r="B1327" s="342"/>
      <c r="C1327" s="468"/>
      <c r="D1327" s="342"/>
      <c r="E1327" s="624"/>
      <c r="F1327" s="621"/>
      <c r="G1327" s="540"/>
      <c r="H1327" s="342"/>
      <c r="I1327" s="183"/>
      <c r="J1327" s="183"/>
      <c r="K1327" s="392"/>
      <c r="L1327" s="555"/>
      <c r="M1327" s="615"/>
      <c r="N1327" s="611"/>
      <c r="R1327" s="611"/>
    </row>
    <row r="1328" spans="1:18" ht="15">
      <c r="A1328" s="342"/>
      <c r="B1328" s="342"/>
      <c r="C1328" s="468"/>
      <c r="D1328" s="342"/>
      <c r="E1328" s="624"/>
      <c r="F1328" s="621"/>
      <c r="G1328" s="540"/>
      <c r="H1328" s="342"/>
      <c r="I1328" s="183"/>
      <c r="J1328" s="183"/>
      <c r="K1328" s="392"/>
      <c r="L1328" s="555"/>
      <c r="M1328" s="615"/>
      <c r="N1328" s="611"/>
      <c r="R1328" s="611"/>
    </row>
    <row r="1329" spans="1:18" ht="15">
      <c r="A1329" s="342"/>
      <c r="B1329" s="342"/>
      <c r="C1329" s="468"/>
      <c r="D1329" s="342"/>
      <c r="E1329" s="624"/>
      <c r="F1329" s="621"/>
      <c r="G1329" s="540"/>
      <c r="H1329" s="342"/>
      <c r="I1329" s="183"/>
      <c r="J1329" s="183"/>
      <c r="K1329" s="392"/>
      <c r="L1329" s="555"/>
      <c r="M1329" s="615"/>
      <c r="N1329" s="611"/>
      <c r="R1329" s="611"/>
    </row>
    <row r="1330" spans="1:18" ht="15">
      <c r="A1330" s="342"/>
      <c r="B1330" s="342"/>
      <c r="C1330" s="468"/>
      <c r="D1330" s="342"/>
      <c r="E1330" s="624"/>
      <c r="F1330" s="621"/>
      <c r="G1330" s="540"/>
      <c r="H1330" s="342"/>
      <c r="I1330" s="183"/>
      <c r="J1330" s="183"/>
      <c r="K1330" s="392"/>
      <c r="L1330" s="555"/>
      <c r="M1330" s="615"/>
      <c r="N1330" s="611"/>
      <c r="R1330" s="611"/>
    </row>
    <row r="1331" spans="1:18" ht="18" customHeight="1">
      <c r="A1331" s="342"/>
      <c r="B1331" s="342"/>
      <c r="C1331" s="468"/>
      <c r="D1331" s="342"/>
      <c r="E1331" s="624"/>
      <c r="F1331" s="621"/>
      <c r="G1331" s="540"/>
      <c r="H1331" s="342"/>
      <c r="I1331" s="183"/>
      <c r="J1331" s="183"/>
      <c r="K1331" s="392"/>
      <c r="L1331" s="555"/>
      <c r="M1331" s="615"/>
      <c r="N1331" s="611"/>
      <c r="R1331" s="611"/>
    </row>
    <row r="1332" spans="1:18" ht="15">
      <c r="A1332" s="342"/>
      <c r="B1332" s="342"/>
      <c r="C1332" s="468"/>
      <c r="D1332" s="342"/>
      <c r="E1332" s="624"/>
      <c r="F1332" s="621"/>
      <c r="G1332" s="540"/>
      <c r="H1332" s="342"/>
      <c r="I1332" s="183"/>
      <c r="J1332" s="183"/>
      <c r="K1332" s="392"/>
      <c r="L1332" s="555"/>
      <c r="M1332" s="615"/>
      <c r="N1332" s="611"/>
      <c r="R1332" s="611"/>
    </row>
    <row r="1333" spans="1:18" ht="15">
      <c r="A1333" s="342"/>
      <c r="B1333" s="342"/>
      <c r="C1333" s="468"/>
      <c r="D1333" s="342"/>
      <c r="E1333" s="624"/>
      <c r="F1333" s="621"/>
      <c r="G1333" s="540"/>
      <c r="H1333" s="342"/>
      <c r="I1333" s="183"/>
      <c r="J1333" s="183"/>
      <c r="K1333" s="392"/>
      <c r="L1333" s="555"/>
      <c r="M1333" s="615"/>
      <c r="N1333" s="611"/>
      <c r="R1333" s="611"/>
    </row>
    <row r="1334" spans="1:18" ht="15">
      <c r="A1334" s="342"/>
      <c r="B1334" s="342"/>
      <c r="C1334" s="468"/>
      <c r="D1334" s="342"/>
      <c r="E1334" s="624"/>
      <c r="F1334" s="621"/>
      <c r="G1334" s="540"/>
      <c r="H1334" s="342"/>
      <c r="I1334" s="183"/>
      <c r="J1334" s="183"/>
      <c r="K1334" s="392"/>
      <c r="L1334" s="555"/>
      <c r="M1334" s="615"/>
      <c r="N1334" s="611"/>
      <c r="R1334" s="611"/>
    </row>
    <row r="1335" spans="1:18" ht="15">
      <c r="A1335" s="342"/>
      <c r="B1335" s="342"/>
      <c r="C1335" s="468"/>
      <c r="D1335" s="342"/>
      <c r="E1335" s="624"/>
      <c r="F1335" s="621"/>
      <c r="G1335" s="540"/>
      <c r="H1335" s="342"/>
      <c r="I1335" s="183"/>
      <c r="J1335" s="183"/>
      <c r="K1335" s="392"/>
      <c r="L1335" s="555"/>
      <c r="M1335" s="615"/>
      <c r="N1335" s="611"/>
      <c r="R1335" s="611"/>
    </row>
    <row r="1336" spans="1:18" ht="15">
      <c r="A1336" s="342"/>
      <c r="B1336" s="342"/>
      <c r="C1336" s="468"/>
      <c r="D1336" s="342"/>
      <c r="E1336" s="624"/>
      <c r="F1336" s="621"/>
      <c r="G1336" s="540"/>
      <c r="H1336" s="342"/>
      <c r="I1336" s="183"/>
      <c r="J1336" s="183"/>
      <c r="K1336" s="392"/>
      <c r="L1336" s="555"/>
      <c r="M1336" s="615"/>
      <c r="N1336" s="611"/>
      <c r="R1336" s="611"/>
    </row>
    <row r="1337" spans="1:18" ht="15">
      <c r="A1337" s="342"/>
      <c r="B1337" s="342"/>
      <c r="C1337" s="468"/>
      <c r="D1337" s="342"/>
      <c r="E1337" s="624"/>
      <c r="F1337" s="621"/>
      <c r="G1337" s="540"/>
      <c r="H1337" s="342"/>
      <c r="I1337" s="183"/>
      <c r="J1337" s="183"/>
      <c r="K1337" s="392"/>
      <c r="L1337" s="555"/>
      <c r="M1337" s="615"/>
      <c r="N1337" s="611"/>
      <c r="R1337" s="611"/>
    </row>
    <row r="1338" spans="1:18" ht="15">
      <c r="A1338" s="342"/>
      <c r="B1338" s="342"/>
      <c r="C1338" s="468"/>
      <c r="D1338" s="342"/>
      <c r="E1338" s="624"/>
      <c r="F1338" s="621"/>
      <c r="G1338" s="540"/>
      <c r="H1338" s="342"/>
      <c r="I1338" s="183"/>
      <c r="J1338" s="183"/>
      <c r="K1338" s="392"/>
      <c r="L1338" s="555"/>
      <c r="M1338" s="615"/>
      <c r="N1338" s="611"/>
      <c r="R1338" s="611"/>
    </row>
    <row r="1339" spans="1:18" ht="15">
      <c r="A1339" s="342"/>
      <c r="B1339" s="342"/>
      <c r="C1339" s="468"/>
      <c r="D1339" s="342"/>
      <c r="E1339" s="624"/>
      <c r="F1339" s="621"/>
      <c r="G1339" s="540"/>
      <c r="H1339" s="342"/>
      <c r="I1339" s="183"/>
      <c r="J1339" s="183"/>
      <c r="K1339" s="392"/>
      <c r="L1339" s="555"/>
      <c r="M1339" s="615"/>
      <c r="N1339" s="611"/>
      <c r="R1339" s="611"/>
    </row>
    <row r="1340" spans="1:18" ht="15">
      <c r="A1340" s="342"/>
      <c r="B1340" s="342"/>
      <c r="C1340" s="468"/>
      <c r="D1340" s="342"/>
      <c r="E1340" s="624"/>
      <c r="F1340" s="621"/>
      <c r="G1340" s="540"/>
      <c r="H1340" s="342"/>
      <c r="I1340" s="183"/>
      <c r="J1340" s="183"/>
      <c r="K1340" s="392"/>
      <c r="L1340" s="555"/>
      <c r="M1340" s="615"/>
      <c r="N1340" s="611"/>
      <c r="R1340" s="611"/>
    </row>
    <row r="1341" spans="1:18" ht="15">
      <c r="A1341" s="342"/>
      <c r="B1341" s="342"/>
      <c r="C1341" s="468"/>
      <c r="D1341" s="342"/>
      <c r="E1341" s="624"/>
      <c r="F1341" s="621"/>
      <c r="G1341" s="540"/>
      <c r="H1341" s="342"/>
      <c r="I1341" s="183"/>
      <c r="J1341" s="183"/>
      <c r="K1341" s="392"/>
      <c r="L1341" s="555"/>
      <c r="M1341" s="615"/>
      <c r="N1341" s="611"/>
      <c r="R1341" s="611"/>
    </row>
    <row r="1342" spans="1:18" ht="15">
      <c r="A1342" s="342"/>
      <c r="B1342" s="342"/>
      <c r="C1342" s="468"/>
      <c r="D1342" s="342"/>
      <c r="E1342" s="624"/>
      <c r="F1342" s="621"/>
      <c r="G1342" s="540"/>
      <c r="H1342" s="342"/>
      <c r="I1342" s="183"/>
      <c r="J1342" s="183"/>
      <c r="K1342" s="392"/>
      <c r="L1342" s="555"/>
      <c r="M1342" s="615"/>
      <c r="N1342" s="611"/>
      <c r="R1342" s="611"/>
    </row>
    <row r="1343" spans="1:18" ht="15">
      <c r="A1343" s="342"/>
      <c r="B1343" s="342"/>
      <c r="C1343" s="468"/>
      <c r="D1343" s="342"/>
      <c r="E1343" s="624"/>
      <c r="F1343" s="621"/>
      <c r="G1343" s="540"/>
      <c r="H1343" s="342"/>
      <c r="I1343" s="183"/>
      <c r="J1343" s="183"/>
      <c r="K1343" s="392"/>
      <c r="L1343" s="555"/>
      <c r="M1343" s="615"/>
      <c r="N1343" s="611"/>
      <c r="R1343" s="611"/>
    </row>
    <row r="1344" spans="1:18" ht="15">
      <c r="A1344" s="342"/>
      <c r="B1344" s="342"/>
      <c r="C1344" s="468"/>
      <c r="D1344" s="342"/>
      <c r="E1344" s="624"/>
      <c r="F1344" s="621"/>
      <c r="G1344" s="540"/>
      <c r="H1344" s="342"/>
      <c r="I1344" s="183"/>
      <c r="J1344" s="183"/>
      <c r="K1344" s="392"/>
      <c r="L1344" s="555"/>
      <c r="M1344" s="615"/>
      <c r="N1344" s="611"/>
      <c r="R1344" s="611"/>
    </row>
    <row r="1345" spans="1:18" ht="15">
      <c r="A1345" s="342"/>
      <c r="B1345" s="342"/>
      <c r="C1345" s="468"/>
      <c r="D1345" s="342"/>
      <c r="E1345" s="624"/>
      <c r="F1345" s="621"/>
      <c r="G1345" s="540"/>
      <c r="H1345" s="342"/>
      <c r="I1345" s="183"/>
      <c r="J1345" s="183"/>
      <c r="K1345" s="392"/>
      <c r="L1345" s="555"/>
      <c r="M1345" s="615"/>
      <c r="N1345" s="611"/>
      <c r="R1345" s="611"/>
    </row>
    <row r="1346" spans="1:18" ht="15">
      <c r="A1346" s="342"/>
      <c r="B1346" s="342"/>
      <c r="C1346" s="468"/>
      <c r="D1346" s="342"/>
      <c r="E1346" s="624"/>
      <c r="F1346" s="621"/>
      <c r="G1346" s="540"/>
      <c r="H1346" s="342"/>
      <c r="I1346" s="183"/>
      <c r="J1346" s="183"/>
      <c r="K1346" s="392"/>
      <c r="L1346" s="555"/>
      <c r="M1346" s="615"/>
      <c r="N1346" s="611"/>
      <c r="R1346" s="611"/>
    </row>
    <row r="1347" spans="1:18" ht="15">
      <c r="A1347" s="342"/>
      <c r="B1347" s="342"/>
      <c r="C1347" s="468"/>
      <c r="D1347" s="342"/>
      <c r="E1347" s="624"/>
      <c r="F1347" s="621"/>
      <c r="G1347" s="540"/>
      <c r="H1347" s="342"/>
      <c r="I1347" s="183"/>
      <c r="J1347" s="183"/>
      <c r="K1347" s="392"/>
      <c r="L1347" s="555"/>
      <c r="M1347" s="615"/>
      <c r="N1347" s="611"/>
      <c r="R1347" s="611"/>
    </row>
    <row r="1348" spans="1:18" ht="15">
      <c r="A1348" s="342"/>
      <c r="B1348" s="342"/>
      <c r="C1348" s="468"/>
      <c r="D1348" s="342"/>
      <c r="E1348" s="624"/>
      <c r="F1348" s="621"/>
      <c r="G1348" s="540"/>
      <c r="H1348" s="342"/>
      <c r="I1348" s="183"/>
      <c r="J1348" s="183"/>
      <c r="K1348" s="392"/>
      <c r="L1348" s="555"/>
      <c r="M1348" s="615"/>
      <c r="N1348" s="611"/>
      <c r="R1348" s="611"/>
    </row>
    <row r="1349" spans="1:18" ht="15">
      <c r="A1349" s="342"/>
      <c r="B1349" s="342"/>
      <c r="C1349" s="468"/>
      <c r="D1349" s="342"/>
      <c r="E1349" s="624"/>
      <c r="F1349" s="621"/>
      <c r="G1349" s="540"/>
      <c r="H1349" s="342"/>
      <c r="I1349" s="183"/>
      <c r="J1349" s="183"/>
      <c r="K1349" s="392"/>
      <c r="L1349" s="555"/>
      <c r="M1349" s="615"/>
      <c r="N1349" s="611"/>
      <c r="R1349" s="611"/>
    </row>
    <row r="1350" spans="1:18" ht="15">
      <c r="A1350" s="342"/>
      <c r="B1350" s="342"/>
      <c r="C1350" s="468"/>
      <c r="D1350" s="342"/>
      <c r="E1350" s="540"/>
      <c r="F1350" s="337"/>
      <c r="G1350" s="468"/>
      <c r="H1350" s="183"/>
      <c r="I1350" s="183"/>
      <c r="J1350" s="183"/>
      <c r="K1350" s="392"/>
      <c r="L1350" s="337"/>
      <c r="M1350" s="615"/>
      <c r="N1350" s="611"/>
      <c r="R1350" s="611"/>
    </row>
    <row r="1351" spans="1:18" ht="15">
      <c r="A1351" s="342"/>
      <c r="B1351" s="342"/>
      <c r="C1351" s="468"/>
      <c r="D1351" s="342"/>
      <c r="E1351" s="540"/>
      <c r="F1351" s="337"/>
      <c r="G1351" s="468"/>
      <c r="H1351" s="183"/>
      <c r="I1351" s="183"/>
      <c r="J1351" s="183"/>
      <c r="K1351" s="392"/>
      <c r="L1351" s="337"/>
      <c r="M1351" s="615"/>
      <c r="N1351" s="611"/>
      <c r="R1351" s="611"/>
    </row>
    <row r="1352" spans="1:18" ht="15">
      <c r="A1352" s="342"/>
      <c r="B1352" s="342"/>
      <c r="C1352" s="468"/>
      <c r="D1352" s="342"/>
      <c r="E1352" s="540"/>
      <c r="F1352" s="337"/>
      <c r="G1352" s="468"/>
      <c r="H1352" s="183"/>
      <c r="I1352" s="183"/>
      <c r="J1352" s="183"/>
      <c r="K1352" s="392"/>
      <c r="L1352" s="337"/>
      <c r="M1352" s="615"/>
      <c r="N1352" s="611"/>
      <c r="R1352" s="611"/>
    </row>
    <row r="1353" spans="1:18" ht="15">
      <c r="A1353" s="342"/>
      <c r="B1353" s="342"/>
      <c r="C1353" s="468"/>
      <c r="D1353" s="342"/>
      <c r="E1353" s="540"/>
      <c r="F1353" s="337"/>
      <c r="G1353" s="468"/>
      <c r="H1353" s="183"/>
      <c r="I1353" s="183"/>
      <c r="J1353" s="183"/>
      <c r="K1353" s="392"/>
      <c r="L1353" s="337"/>
      <c r="M1353" s="615"/>
      <c r="N1353" s="611"/>
      <c r="R1353" s="611"/>
    </row>
    <row r="1354" spans="1:18" ht="15">
      <c r="A1354" s="342"/>
      <c r="B1354" s="342"/>
      <c r="C1354" s="468"/>
      <c r="D1354" s="342"/>
      <c r="E1354" s="540"/>
      <c r="F1354" s="337"/>
      <c r="G1354" s="468"/>
      <c r="H1354" s="183"/>
      <c r="I1354" s="183"/>
      <c r="J1354" s="183"/>
      <c r="K1354" s="392"/>
      <c r="L1354" s="337"/>
      <c r="M1354" s="615"/>
      <c r="N1354" s="611"/>
      <c r="R1354" s="611"/>
    </row>
    <row r="1355" spans="1:18" ht="15">
      <c r="A1355" s="342"/>
      <c r="B1355" s="342"/>
      <c r="C1355" s="468"/>
      <c r="D1355" s="342"/>
      <c r="E1355" s="540"/>
      <c r="F1355" s="337"/>
      <c r="G1355" s="468"/>
      <c r="H1355" s="183"/>
      <c r="I1355" s="183"/>
      <c r="J1355" s="183"/>
      <c r="K1355" s="392"/>
      <c r="L1355" s="337"/>
      <c r="M1355" s="615"/>
      <c r="N1355" s="611"/>
      <c r="R1355" s="611"/>
    </row>
    <row r="1356" spans="1:18" ht="15">
      <c r="A1356" s="342"/>
      <c r="B1356" s="342"/>
      <c r="C1356" s="468"/>
      <c r="D1356" s="342"/>
      <c r="E1356" s="540"/>
      <c r="F1356" s="555"/>
      <c r="G1356" s="468"/>
      <c r="H1356" s="183"/>
      <c r="I1356" s="183"/>
      <c r="J1356" s="183"/>
      <c r="K1356" s="392"/>
      <c r="L1356" s="555"/>
      <c r="M1356" s="615"/>
      <c r="N1356" s="611"/>
      <c r="R1356" s="611"/>
    </row>
    <row r="1357" spans="1:18" ht="12.75" customHeight="1">
      <c r="A1357" s="342"/>
      <c r="B1357" s="342"/>
      <c r="C1357" s="468"/>
      <c r="D1357" s="342"/>
      <c r="E1357" s="540"/>
      <c r="F1357" s="555"/>
      <c r="G1357" s="468"/>
      <c r="H1357" s="183"/>
      <c r="I1357" s="183"/>
      <c r="J1357" s="183"/>
      <c r="K1357" s="392"/>
      <c r="L1357" s="555"/>
      <c r="M1357" s="615"/>
      <c r="N1357" s="611"/>
      <c r="R1357" s="611"/>
    </row>
    <row r="1358" spans="1:18" ht="15">
      <c r="A1358" s="525"/>
      <c r="B1358" s="525"/>
      <c r="C1358" s="556"/>
      <c r="D1358" s="525"/>
      <c r="E1358" s="525"/>
      <c r="F1358" s="337"/>
      <c r="G1358" s="337"/>
      <c r="H1358" s="525"/>
      <c r="I1358" s="183"/>
      <c r="J1358" s="183"/>
      <c r="K1358" s="392"/>
      <c r="L1358" s="337"/>
      <c r="M1358" s="615"/>
      <c r="N1358" s="611"/>
      <c r="R1358" s="611"/>
    </row>
    <row r="1359" spans="1:18" ht="15">
      <c r="A1359" s="472" t="s">
        <v>1694</v>
      </c>
      <c r="B1359" s="473"/>
      <c r="C1359" s="473"/>
      <c r="D1359" s="473"/>
      <c r="E1359" s="474" t="s">
        <v>2170</v>
      </c>
      <c r="F1359" s="475"/>
      <c r="G1359" s="476"/>
      <c r="H1359" s="477"/>
      <c r="I1359" s="477"/>
      <c r="J1359" s="478"/>
      <c r="K1359" s="479"/>
      <c r="L1359" s="480"/>
      <c r="M1359" s="481" t="s">
        <v>2031</v>
      </c>
      <c r="N1359" s="388"/>
      <c r="O1359" s="537"/>
      <c r="R1359" s="388"/>
    </row>
    <row r="1360" spans="1:18" ht="12.75" customHeight="1" hidden="1">
      <c r="A1360" s="385" t="s">
        <v>1606</v>
      </c>
      <c r="B1360" s="181"/>
      <c r="C1360" s="181"/>
      <c r="D1360" s="181"/>
      <c r="E1360" s="181"/>
      <c r="F1360" s="386"/>
      <c r="G1360" s="182"/>
      <c r="H1360" s="182"/>
      <c r="I1360" s="182"/>
      <c r="J1360" s="183"/>
      <c r="K1360" s="387"/>
      <c r="L1360" s="182"/>
      <c r="M1360" s="481"/>
      <c r="N1360" s="388"/>
      <c r="R1360" s="388"/>
    </row>
    <row r="1361" spans="1:18" ht="12.75" customHeight="1">
      <c r="A1361" s="389"/>
      <c r="B1361" s="389"/>
      <c r="C1361" s="389"/>
      <c r="D1361" s="389"/>
      <c r="E1361" s="389"/>
      <c r="F1361" s="390"/>
      <c r="G1361" s="391"/>
      <c r="H1361" s="183"/>
      <c r="J1361" s="183"/>
      <c r="K1361" s="392"/>
      <c r="L1361" s="183"/>
      <c r="M1361" s="481"/>
      <c r="N1361" s="388"/>
      <c r="R1361" s="388"/>
    </row>
    <row r="1362" spans="1:18" ht="15">
      <c r="A1362" s="472"/>
      <c r="B1362" s="473"/>
      <c r="C1362" s="473"/>
      <c r="D1362" s="473"/>
      <c r="E1362" s="474"/>
      <c r="F1362" s="475"/>
      <c r="G1362" s="476"/>
      <c r="H1362" s="477"/>
      <c r="I1362" s="477"/>
      <c r="J1362" s="478"/>
      <c r="K1362" s="479"/>
      <c r="L1362" s="480"/>
      <c r="M1362" s="481"/>
      <c r="N1362" s="388"/>
      <c r="R1362" s="388"/>
    </row>
  </sheetData>
  <sheetProtection formatCells="0"/>
  <mergeCells count="40">
    <mergeCell ref="K930:L930"/>
    <mergeCell ref="K966:L966"/>
    <mergeCell ref="A1289:A1290"/>
    <mergeCell ref="A1310:M1310"/>
    <mergeCell ref="E809:M809"/>
    <mergeCell ref="E829:M829"/>
    <mergeCell ref="E849:M849"/>
    <mergeCell ref="K886:L886"/>
    <mergeCell ref="E888:M888"/>
    <mergeCell ref="E908:M908"/>
    <mergeCell ref="E808:M808"/>
    <mergeCell ref="E568:M568"/>
    <mergeCell ref="E570:M570"/>
    <mergeCell ref="E595:M595"/>
    <mergeCell ref="E615:M615"/>
    <mergeCell ref="E648:M648"/>
    <mergeCell ref="E668:M668"/>
    <mergeCell ref="E688:M688"/>
    <mergeCell ref="E728:M728"/>
    <mergeCell ref="E729:M729"/>
    <mergeCell ref="E749:M749"/>
    <mergeCell ref="E769:M769"/>
    <mergeCell ref="E528:M528"/>
    <mergeCell ref="E248:M248"/>
    <mergeCell ref="E268:M268"/>
    <mergeCell ref="E288:M288"/>
    <mergeCell ref="E328:M328"/>
    <mergeCell ref="E348:M348"/>
    <mergeCell ref="E368:M368"/>
    <mergeCell ref="E408:M408"/>
    <mergeCell ref="E429:M429"/>
    <mergeCell ref="E449:M449"/>
    <mergeCell ref="E488:M488"/>
    <mergeCell ref="E508:M508"/>
    <mergeCell ref="A30:M30"/>
    <mergeCell ref="F8:G8"/>
    <mergeCell ref="F9:G9"/>
    <mergeCell ref="A24:M24"/>
    <mergeCell ref="A25:M25"/>
    <mergeCell ref="A27:M27"/>
  </mergeCells>
  <printOptions horizontalCentered="1"/>
  <pageMargins left="0.511811023622047" right="0.511811023622047" top="0.236220472440945" bottom="0.236220472440945" header="0.31496062992126" footer="0.31496062992126"/>
  <pageSetup horizontalDpi="600" verticalDpi="600" orientation="portrait" scale="69" r:id="rId2"/>
  <rowBreaks count="16" manualBreakCount="16">
    <brk id="79" max="16383" man="1"/>
    <brk id="157" max="16383" man="1"/>
    <brk id="240" max="16383" man="1"/>
    <brk id="320" max="16383" man="1"/>
    <brk id="400" max="16383" man="1"/>
    <brk id="480" max="16383" man="1"/>
    <brk id="560" max="16383" man="1"/>
    <brk id="640" max="16383" man="1"/>
    <brk id="720" max="16383" man="1"/>
    <brk id="800" max="16383" man="1"/>
    <brk id="880" max="16383" man="1"/>
    <brk id="960" max="16383" man="1"/>
    <brk id="1040" max="16383" man="1"/>
    <brk id="1120" max="16383" man="1"/>
    <brk id="1200" max="16383" man="1"/>
    <brk id="1280"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Leni Wang</dc:creator>
  <cp:keywords/>
  <dc:description/>
  <cp:lastModifiedBy>Leni Wang</cp:lastModifiedBy>
  <dcterms:created xsi:type="dcterms:W3CDTF">2019-07-12T15:02:33Z</dcterms:created>
  <dcterms:modified xsi:type="dcterms:W3CDTF">2019-07-15T20:57:27Z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2fb73dba-2fbd-4591-96e1-ed0e321fbf46</vt:lpwstr>
  </property>
  <property fmtid="{D5CDD505-2E9C-101B-9397-08002B2CF9AE}" pid="3" name="Classification">
    <vt:lpwstr>TT_RBC_Internal</vt:lpwstr>
  </property>
</Properties>
</file>