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5480" windowHeight="7800" tabRatio="929" activeTab="0"/>
  </bookViews>
  <sheets>
    <sheet name="Cover Page" sheetId="1" r:id="rId1"/>
    <sheet name="Table of Contents" sheetId="2" r:id="rId2"/>
    <sheet name="Notes to Users" sheetId="3" r:id="rId3"/>
    <sheet name="Key performance &amp; Non GAAP" sheetId="4" r:id="rId4"/>
    <sheet name="Financial Highlights" sheetId="5" r:id="rId5"/>
    <sheet name="Financial Highlights continued" sheetId="6" r:id="rId6"/>
    <sheet name="IS" sheetId="7" r:id="rId7"/>
    <sheet name="Trading Revenue-MEI" sheetId="8" r:id="rId8"/>
    <sheet name="NIE" sheetId="9" r:id="rId9"/>
    <sheet name="Personal &amp; Commercial Banking" sheetId="10" r:id="rId10"/>
    <sheet name="Canadian Banking" sheetId="11" r:id="rId11"/>
    <sheet name="Wealth Mgmt" sheetId="12" r:id="rId12"/>
    <sheet name="Insurance" sheetId="13" r:id="rId13"/>
    <sheet name="Investor &amp; Treasury Services" sheetId="14" r:id="rId14"/>
    <sheet name="Capital Markets" sheetId="15" r:id="rId15"/>
    <sheet name="Corporate Support" sheetId="16" r:id="rId16"/>
    <sheet name="Discontinued Ops" sheetId="17" r:id="rId17"/>
    <sheet name="BS" sheetId="18" r:id="rId18"/>
    <sheet name="BS Avg" sheetId="19" r:id="rId19"/>
    <sheet name="Shareholder's Equity" sheetId="20" r:id="rId20"/>
    <sheet name="Securitization 1" sheetId="21" r:id="rId21"/>
    <sheet name="Securitization 2" sheetId="22" r:id="rId22"/>
    <sheet name="Securitization 3" sheetId="23" r:id="rId23"/>
    <sheet name="Cap (Basel)" sheetId="24" r:id="rId24"/>
    <sheet name="RWA (Basel)" sheetId="25" r:id="rId25"/>
    <sheet name="Reg Cap Gen_Attributed Cap" sheetId="26" r:id="rId26"/>
    <sheet name="Loans" sheetId="27" r:id="rId27"/>
    <sheet name="GIL" sheetId="28" r:id="rId28"/>
    <sheet name="GIL cont" sheetId="29" r:id="rId29"/>
    <sheet name="GIL cont2" sheetId="30" r:id="rId30"/>
    <sheet name="PCL" sheetId="31" r:id="rId31"/>
    <sheet name="ACL" sheetId="32" r:id="rId32"/>
    <sheet name="ACL cont" sheetId="33" r:id="rId33"/>
    <sheet name="Credit Quality" sheetId="34" r:id="rId34"/>
    <sheet name="Credit Risk Exposure" sheetId="35" r:id="rId35"/>
    <sheet name="Credit Risk Exposure cont" sheetId="36" r:id="rId36"/>
    <sheet name="Credit Risk Exposure cont2" sheetId="37" r:id="rId37"/>
    <sheet name="Credit Risk Exposure cont3" sheetId="38" r:id="rId38"/>
    <sheet name="AFS Sec_Trd Cr Deriv_Other" sheetId="39" r:id="rId39"/>
    <sheet name="Derivatives_FV" sheetId="40" r:id="rId40"/>
    <sheet name="Calculations" sheetId="41" r:id="rId41"/>
    <sheet name="Glossary" sheetId="42" r:id="rId42"/>
  </sheets>
  <definedNames>
    <definedName name="_xlnm.Print_Area" localSheetId="31">'ACL'!$B$1:$Q$57</definedName>
    <definedName name="_xlnm.Print_Area" localSheetId="32">'ACL cont'!$B$1:$Q$66</definedName>
    <definedName name="_xlnm.Print_Area" localSheetId="38">'AFS Sec_Trd Cr Deriv_Other'!$B$1:$Q$64</definedName>
    <definedName name="_xlnm.Print_Area" localSheetId="17">'BS'!$B$1:$Q$77</definedName>
    <definedName name="_xlnm.Print_Area" localSheetId="18">'BS Avg'!$B$1:$S$81</definedName>
    <definedName name="_xlnm.Print_Area" localSheetId="40">'Calculations'!$B$1:$R$77</definedName>
    <definedName name="_xlnm.Print_Area" localSheetId="10">'Canadian Banking'!$B$1:$S$68</definedName>
    <definedName name="_xlnm.Print_Area" localSheetId="23">'Cap (Basel)'!$B$1:$Q$67</definedName>
    <definedName name="_xlnm.Print_Area" localSheetId="14">'Capital Markets'!$B$1:$S$59</definedName>
    <definedName name="_xlnm.Print_Area" localSheetId="15">'Corporate Support'!$B$1:$S$37</definedName>
    <definedName name="_xlnm.Print_Area" localSheetId="0">'Cover Page'!$B$1:$G$28</definedName>
    <definedName name="_xlnm.Print_Area" localSheetId="33">'Credit Quality'!$B$1:$S$66</definedName>
    <definedName name="_xlnm.Print_Area" localSheetId="34">'Credit Risk Exposure'!$B$1:$T$63</definedName>
    <definedName name="_xlnm.Print_Area" localSheetId="35">'Credit Risk Exposure cont'!$B$1:$AB$51</definedName>
    <definedName name="_xlnm.Print_Area" localSheetId="37">'Credit Risk Exposure cont3'!$B$1:$T$61</definedName>
    <definedName name="_xlnm.Print_Area" localSheetId="39">'Derivatives_FV'!$B$1:$AB$73</definedName>
    <definedName name="_xlnm.Print_Area" localSheetId="16">'Discontinued Ops'!$B$1:$S$66</definedName>
    <definedName name="_xlnm.Print_Area" localSheetId="4">'Financial Highlights'!$B$1:$U$78</definedName>
    <definedName name="_xlnm.Print_Area" localSheetId="5">'Financial Highlights continued'!$B$1:$T$83</definedName>
    <definedName name="_xlnm.Print_Area" localSheetId="27">'GIL'!$B$1:$Q$67</definedName>
    <definedName name="_xlnm.Print_Area" localSheetId="28">'GIL cont'!$B$1:$Q$64</definedName>
    <definedName name="_xlnm.Print_Area" localSheetId="29">'GIL cont2'!$B$1:$Q$34</definedName>
    <definedName name="_xlnm.Print_Area" localSheetId="41">'Glossary'!$B$1:$D$66</definedName>
    <definedName name="_xlnm.Print_Area" localSheetId="12">'Insurance'!$B$1:$S$56</definedName>
    <definedName name="_xlnm.Print_Area" localSheetId="13">'Investor &amp; Treasury Services'!$B$1:$S$41</definedName>
    <definedName name="_xlnm.Print_Area" localSheetId="6">'IS'!$B$1:$S$56</definedName>
    <definedName name="_xlnm.Print_Area" localSheetId="3">'Key performance &amp; Non GAAP'!$B$1:$E$30</definedName>
    <definedName name="_xlnm.Print_Area" localSheetId="26">'Loans'!$B$1:$Q$64</definedName>
    <definedName name="_xlnm.Print_Area" localSheetId="8">'NIE'!$B$1:$S$58</definedName>
    <definedName name="_xlnm.Print_Area" localSheetId="2">'Notes to Users'!$B$1:$E$65</definedName>
    <definedName name="_xlnm.Print_Area" localSheetId="30">'PCL'!$B$1:$S$73</definedName>
    <definedName name="_xlnm.Print_Area" localSheetId="9">'Personal &amp; Commercial Banking'!$B$1:$R$65</definedName>
    <definedName name="_xlnm.Print_Area" localSheetId="25">'Reg Cap Gen_Attributed Cap'!$B$1:$T$60</definedName>
    <definedName name="_xlnm.Print_Area" localSheetId="24">'RWA (Basel)'!$B$1:$S$67</definedName>
    <definedName name="_xlnm.Print_Area" localSheetId="20">'Securitization 1'!$B$1:$Q$44</definedName>
    <definedName name="_xlnm.Print_Area" localSheetId="21">'Securitization 2'!$B$1:$P$61</definedName>
    <definedName name="_xlnm.Print_Area" localSheetId="22">'Securitization 3'!$B$1:$S$67</definedName>
    <definedName name="_xlnm.Print_Area" localSheetId="19">'Shareholder''s Equity'!$B$1:$S$69</definedName>
    <definedName name="_xlnm.Print_Area" localSheetId="1">'Table of Contents'!$A$1:$L$40</definedName>
    <definedName name="_xlnm.Print_Area" localSheetId="7">'Trading Revenue-MEI'!$B$1:$S$56</definedName>
    <definedName name="_xlnm.Print_Area" localSheetId="11">'Wealth Mgmt'!$B$1:$S$68</definedName>
  </definedNames>
  <calcPr fullCalcOnLoad="1"/>
</workbook>
</file>

<file path=xl/sharedStrings.xml><?xml version="1.0" encoding="utf-8"?>
<sst xmlns="http://schemas.openxmlformats.org/spreadsheetml/2006/main" count="3238" uniqueCount="1344">
  <si>
    <t>We completed the acquisition of the remaining 50% stake in the joint venture RBC Dexia from Banque Internationale à Luxembourg S.A. (formerly Dexia Banque Internationale à Luxembourg S.A.).  As a result of this transaction, we own 100% of</t>
  </si>
  <si>
    <t>RBC Dexia which has been subsequently rebranded RBC Investor Services (RBCIS). For further details, refer to the "Key corporate events of 2012" section of our Q3 2012 RTS.</t>
  </si>
  <si>
    <t>Effective the third quarter of 2012, we no longer have discontinued operations as the sale of our U.S. regional retail banking operations closed in the second quarter . Residual amounts are not material and have been included in Corporate Support.</t>
  </si>
  <si>
    <t>During the quarter, we retrospectively reclassified cash collateral paid from Interest bearing deposits with banks and loans - Wholesale to Other assets and Cash collateral received from Deposits to Other liabilities to better reflect the nature of the</t>
  </si>
  <si>
    <t xml:space="preserve">We updated the 'Fair value adjustments on RBC debt - Other segments' amounts reported in the Gains (Losses) on Certain Market and Credit Related Items table to capture amounts previously omitted. </t>
  </si>
  <si>
    <t>Embedded value</t>
  </si>
  <si>
    <t>Effective Q4/10, we updated the embedded value amounts reported in Insurance to capture dividend payments previously omitted.</t>
  </si>
  <si>
    <t>Realized gains/losses on AFS Securities</t>
  </si>
  <si>
    <t xml:space="preserve">We updated realized gains and realized losses/writedowns. No net impact to the net gain and losses reported. </t>
  </si>
  <si>
    <t>We updated the individually and collectively assessed amounts.</t>
  </si>
  <si>
    <t>Selected average balances</t>
  </si>
  <si>
    <t>We have updated certain average balances reported on pages 4, 13, and 16.</t>
  </si>
  <si>
    <t>Financial Highlight changes</t>
  </si>
  <si>
    <t>We updated certain financial highlights measures to correct amounts previously reported.</t>
  </si>
  <si>
    <t xml:space="preserve">Management measures and evaluates the performance of our consolidated operations and each of our segments based on a number of different measures including net income and non-GAAP measures. </t>
  </si>
  <si>
    <t xml:space="preserve">For details, refer to the 'How we measure and report our business segments' section in our Q3 2012 Report to Shareholders and 2011 Annual Report. Readers are cautioned that key performance measures and non-GAAP </t>
  </si>
  <si>
    <t>measures do not have any standardized meaning prescribed by GAAP and therefore may not be comparable to similar measures presented by other companies.</t>
  </si>
  <si>
    <t>Adjusted basis measures</t>
  </si>
  <si>
    <t xml:space="preserve">Adjusted basis measures such as adjusted net income available to common shareholders, adjusted diluted earnings per share (EPS) and adjusted ROE are calculated by adding back to net income the after-tax </t>
  </si>
  <si>
    <t>Total average common equity</t>
  </si>
  <si>
    <r>
      <rPr>
        <vertAlign val="superscript"/>
        <sz val="14"/>
        <rFont val="SWISS"/>
        <family val="0"/>
      </rPr>
      <t xml:space="preserve">1 </t>
    </r>
    <r>
      <rPr>
        <sz val="14"/>
        <rFont val="SWISS"/>
        <family val="0"/>
      </rPr>
      <t>Calculated using guidelines issued by OSFI under the Basel II framework.</t>
    </r>
  </si>
  <si>
    <r>
      <rPr>
        <vertAlign val="superscript"/>
        <sz val="14"/>
        <rFont val="SWISS"/>
        <family val="0"/>
      </rPr>
      <t xml:space="preserve">2 </t>
    </r>
    <r>
      <rPr>
        <sz val="14"/>
        <rFont val="SWISS"/>
        <family val="0"/>
      </rPr>
      <t>Internal capital generation is net income available to common shareholders less common share dividends.</t>
    </r>
  </si>
  <si>
    <r>
      <rPr>
        <vertAlign val="superscript"/>
        <sz val="14"/>
        <rFont val="SWISS"/>
        <family val="0"/>
      </rPr>
      <t>3</t>
    </r>
    <r>
      <rPr>
        <sz val="14"/>
        <rFont val="SWISS"/>
        <family val="0"/>
      </rPr>
      <t xml:space="preserve"> Under IFRS, we record items related to Contributed surplus directly to Retained earnings.</t>
    </r>
  </si>
  <si>
    <r>
      <rPr>
        <vertAlign val="superscript"/>
        <sz val="14"/>
        <rFont val="SWISS"/>
        <family val="0"/>
      </rPr>
      <t>4</t>
    </r>
    <r>
      <rPr>
        <sz val="14"/>
        <rFont val="SWISS"/>
        <family val="0"/>
      </rPr>
      <t xml:space="preserve"> Includes changes to investments in insurance subsidiaries, regulatory capital deductions for goodwill, substantial investments, eligible general allowance, non-controlling interests, securitization related amounts, treasury shares (other than common)</t>
    </r>
  </si>
  <si>
    <t>and other adjustments to retained earnings.</t>
  </si>
  <si>
    <r>
      <rPr>
        <vertAlign val="superscript"/>
        <sz val="14"/>
        <rFont val="SWISS"/>
        <family val="0"/>
      </rPr>
      <t xml:space="preserve">5 </t>
    </r>
    <r>
      <rPr>
        <sz val="14"/>
        <rFont val="SWISS"/>
        <family val="0"/>
      </rPr>
      <t>Transitional adjustments for IFRS are shown under Other.</t>
    </r>
  </si>
  <si>
    <r>
      <rPr>
        <vertAlign val="superscript"/>
        <sz val="14"/>
        <rFont val="SWISS"/>
        <family val="0"/>
      </rPr>
      <t xml:space="preserve">6 </t>
    </r>
    <r>
      <rPr>
        <sz val="14"/>
        <rFont val="SWISS"/>
        <family val="0"/>
      </rPr>
      <t xml:space="preserve">Effective Q1/12, we prospectively revised our capital allocation methodology to further align our allocation processes with evolving regulatory capital requirements. The revised methodology replaced the pro-rata allocation of unallocated capital that </t>
    </r>
  </si>
  <si>
    <t xml:space="preserve">was used in 2011 and the impacts are being phased-in over fiscal 2012 in anticipation of our requirement to report under Basel III requirements in 2013. The revised methodology resulted in a reduction in attributed capital for Canadian Banking and an </t>
  </si>
  <si>
    <t>increase in attributed capital for Capital Markets.</t>
  </si>
  <si>
    <r>
      <rPr>
        <vertAlign val="superscript"/>
        <sz val="14"/>
        <rFont val="SWISS"/>
        <family val="0"/>
      </rPr>
      <t xml:space="preserve">7 </t>
    </r>
    <r>
      <rPr>
        <sz val="14"/>
        <rFont val="SWISS"/>
        <family val="0"/>
      </rPr>
      <t xml:space="preserve">Under/(over) attribution of capital is reported in Corporate Support. </t>
    </r>
  </si>
  <si>
    <r>
      <rPr>
        <b/>
        <sz val="16"/>
        <rFont val="SWISS"/>
        <family val="0"/>
      </rPr>
      <t>LOANS AND ACCEPTANCES</t>
    </r>
    <r>
      <rPr>
        <vertAlign val="superscript"/>
        <sz val="16"/>
        <rFont val="SWISS"/>
        <family val="0"/>
      </rPr>
      <t xml:space="preserve"> </t>
    </r>
  </si>
  <si>
    <t>By portfolio and sector</t>
  </si>
  <si>
    <t>Business</t>
  </si>
  <si>
    <t>Agriculture</t>
  </si>
  <si>
    <t>Automotive</t>
  </si>
  <si>
    <t>Consumer goods</t>
  </si>
  <si>
    <t>Energy</t>
  </si>
  <si>
    <t>Non-bank financial services</t>
  </si>
  <si>
    <t>Forest products</t>
  </si>
  <si>
    <t>Industrial products</t>
  </si>
  <si>
    <t>Mining and metals</t>
  </si>
  <si>
    <r>
      <rPr>
        <sz val="14"/>
        <rFont val="SWISS"/>
        <family val="0"/>
      </rPr>
      <t xml:space="preserve">Real estate and related </t>
    </r>
    <r>
      <rPr>
        <vertAlign val="superscript"/>
        <sz val="14"/>
        <rFont val="SWISS"/>
        <family val="0"/>
      </rPr>
      <t>1</t>
    </r>
  </si>
  <si>
    <t>Technology and media</t>
  </si>
  <si>
    <r>
      <rPr>
        <sz val="14"/>
        <rFont val="SWISS"/>
        <family val="0"/>
      </rPr>
      <t>Transportation and environment</t>
    </r>
    <r>
      <rPr>
        <vertAlign val="superscript"/>
        <sz val="14"/>
        <rFont val="SWISS"/>
        <family val="0"/>
      </rPr>
      <t xml:space="preserve"> </t>
    </r>
  </si>
  <si>
    <r>
      <rPr>
        <sz val="14"/>
        <rFont val="SWISS"/>
        <family val="0"/>
      </rPr>
      <t>Other</t>
    </r>
    <r>
      <rPr>
        <vertAlign val="superscript"/>
        <sz val="14"/>
        <rFont val="SWISS"/>
        <family val="0"/>
      </rPr>
      <t xml:space="preserve"> 2</t>
    </r>
  </si>
  <si>
    <t>Sovereign</t>
  </si>
  <si>
    <t>Total loans and acceptances</t>
  </si>
  <si>
    <t>Total loans and acceptances, net of allowance for loan losses</t>
  </si>
  <si>
    <r>
      <rPr>
        <b/>
        <sz val="14"/>
        <rFont val="sWISS"/>
        <family val="0"/>
      </rPr>
      <t xml:space="preserve">Loans and acceptances by geography </t>
    </r>
    <r>
      <rPr>
        <b/>
        <vertAlign val="superscript"/>
        <sz val="14"/>
        <rFont val="sWISS"/>
        <family val="0"/>
      </rPr>
      <t>3</t>
    </r>
    <r>
      <rPr>
        <b/>
        <sz val="14"/>
        <rFont val="sWISS"/>
        <family val="0"/>
      </rPr>
      <t xml:space="preserve"> and portfolio</t>
    </r>
  </si>
  <si>
    <t>United States</t>
  </si>
  <si>
    <t>Auto loans and leases</t>
  </si>
  <si>
    <t>Consumer loans</t>
  </si>
  <si>
    <t>Corporate loan receivables</t>
  </si>
  <si>
    <t>Dealer floor plan receivables</t>
  </si>
  <si>
    <t>&gt;100</t>
  </si>
  <si>
    <t>Electricity market receivables</t>
  </si>
  <si>
    <r>
      <t xml:space="preserve">4 </t>
    </r>
    <r>
      <rPr>
        <sz val="14"/>
        <rFont val="SWISS"/>
        <family val="0"/>
      </rPr>
      <t>Amounts include securitized residential mortgages and credit cards.</t>
    </r>
    <r>
      <rPr>
        <vertAlign val="superscript"/>
        <sz val="14"/>
        <rFont val="SWISS"/>
        <family val="0"/>
      </rPr>
      <t xml:space="preserve">    </t>
    </r>
    <r>
      <rPr>
        <sz val="14"/>
        <rFont val="SWISS"/>
        <family val="0"/>
      </rPr>
      <t xml:space="preserve">RBC AUA includes $37.9 billion (April 30, 2012 - $36.5 billion, July 31, 2011 - $34.7 billion) of securitized mortgages and credit card loans. </t>
    </r>
  </si>
  <si>
    <t>Risk capital includes credit, market (trading and non-trading), insurance-specific, operational, business and fixed assets risk capital.</t>
  </si>
  <si>
    <t>Unattributed capital</t>
  </si>
  <si>
    <t>Unattributed capital represents common equity in excess of common equity attributed to our business segments and is reported in the Corporate Support segment.</t>
  </si>
  <si>
    <t xml:space="preserve">FINANCIAL HIGHLIGHTS </t>
  </si>
  <si>
    <t>IFRS</t>
  </si>
  <si>
    <t>CGAAP</t>
  </si>
  <si>
    <t>(Millions of Canadian dollars, except percentage and per share amounts)</t>
  </si>
  <si>
    <t>Q3/12</t>
  </si>
  <si>
    <t>Q2/12</t>
  </si>
  <si>
    <t>Q1/12</t>
  </si>
  <si>
    <t>Q4/11</t>
  </si>
  <si>
    <t>Q3/11</t>
  </si>
  <si>
    <t>Q2/11</t>
  </si>
  <si>
    <t>Q1/11</t>
  </si>
  <si>
    <t>9 months</t>
  </si>
  <si>
    <t>SELECTED INCOME STATEMENT INFORMATION</t>
  </si>
  <si>
    <t>Net interest income</t>
  </si>
  <si>
    <t>Non-interest income</t>
  </si>
  <si>
    <t xml:space="preserve">Total revenue </t>
  </si>
  <si>
    <t>Other International</t>
  </si>
  <si>
    <r>
      <rPr>
        <vertAlign val="superscript"/>
        <sz val="14"/>
        <color indexed="8"/>
        <rFont val="SWISS"/>
        <family val="0"/>
      </rPr>
      <t xml:space="preserve">1 </t>
    </r>
    <r>
      <rPr>
        <sz val="14"/>
        <color indexed="8"/>
        <rFont val="SWISS"/>
        <family val="0"/>
      </rPr>
      <t>Wholesale - Real estate and related loans and acceptances in Q3/12 is comprised of amounts based in Canada of $14.3 billion, United States of $2.7 billion and Other International of $2.3 billion.</t>
    </r>
  </si>
  <si>
    <r>
      <rPr>
        <vertAlign val="superscript"/>
        <sz val="14"/>
        <color indexed="8"/>
        <rFont val="SWISS"/>
        <family val="0"/>
      </rPr>
      <t xml:space="preserve">2 </t>
    </r>
    <r>
      <rPr>
        <sz val="14"/>
        <color indexed="8"/>
        <rFont val="SWISS"/>
        <family val="0"/>
      </rPr>
      <t>Wholesale - Other in Q3/12 related to other services $6.7 billion, financing products $4.5 billion, holding and investments $4.7 billion, health $3.7 billion, and other $1.3 billion.</t>
    </r>
  </si>
  <si>
    <r>
      <rPr>
        <vertAlign val="superscript"/>
        <sz val="14"/>
        <rFont val="SWISS"/>
        <family val="0"/>
      </rPr>
      <t xml:space="preserve">3 </t>
    </r>
    <r>
      <rPr>
        <sz val="14"/>
        <rFont val="SWISS"/>
        <family val="0"/>
      </rPr>
      <t>Geographic information is based on residence of borrower.</t>
    </r>
  </si>
  <si>
    <t xml:space="preserve">GROSS IMPAIRED LOANS </t>
  </si>
  <si>
    <t>Gross impaired loans by portfolio and sector</t>
  </si>
  <si>
    <r>
      <rPr>
        <sz val="14"/>
        <rFont val="SWISS"/>
        <family val="0"/>
      </rPr>
      <t>Real estate and related</t>
    </r>
    <r>
      <rPr>
        <vertAlign val="superscript"/>
        <sz val="14"/>
        <rFont val="SWISS"/>
        <family val="0"/>
      </rPr>
      <t xml:space="preserve"> 1</t>
    </r>
  </si>
  <si>
    <t>Transportation and environment</t>
  </si>
  <si>
    <r>
      <rPr>
        <sz val="14"/>
        <rFont val="SWISS"/>
        <family val="0"/>
      </rPr>
      <t xml:space="preserve">Other </t>
    </r>
    <r>
      <rPr>
        <vertAlign val="superscript"/>
        <sz val="14"/>
        <rFont val="SWISS"/>
        <family val="0"/>
      </rPr>
      <t>2</t>
    </r>
  </si>
  <si>
    <t>Total gross impaired loans</t>
  </si>
  <si>
    <t>Individually assessed</t>
  </si>
  <si>
    <t>Collectively assessed</t>
  </si>
  <si>
    <r>
      <rPr>
        <b/>
        <sz val="14"/>
        <rFont val="sWISS"/>
        <family val="0"/>
      </rPr>
      <t>Gross impaired loans by geography</t>
    </r>
    <r>
      <rPr>
        <b/>
        <vertAlign val="superscript"/>
        <sz val="14"/>
        <rFont val="sWISS"/>
        <family val="0"/>
      </rPr>
      <t xml:space="preserve"> 3</t>
    </r>
    <r>
      <rPr>
        <b/>
        <sz val="14"/>
        <rFont val="sWISS"/>
        <family val="0"/>
      </rPr>
      <t xml:space="preserve"> and portfolio</t>
    </r>
  </si>
  <si>
    <t>Total - Canada</t>
  </si>
  <si>
    <r>
      <rPr>
        <vertAlign val="superscript"/>
        <sz val="14"/>
        <color indexed="8"/>
        <rFont val="SWISS"/>
        <family val="0"/>
      </rPr>
      <t xml:space="preserve">1 </t>
    </r>
    <r>
      <rPr>
        <sz val="14"/>
        <color indexed="8"/>
        <rFont val="SWISS"/>
        <family val="0"/>
      </rPr>
      <t>Wholesale - Real estate and related Gross Impaired Loans in Q3/12 is comprised of loans based in Canada of $161 million, United States of $Nil and Other International of $198 million.</t>
    </r>
  </si>
  <si>
    <t>assets. This protection provides an average coverage multiple as disclosed above, representing the number of times the credit enhancement provided by others, would cover losses. Refer to our 2011 Annual Report</t>
  </si>
  <si>
    <t>for a detailed discussion on credit protection and other factors, including additional credit enhancements which reduce our risk of loss.</t>
  </si>
  <si>
    <r>
      <rPr>
        <vertAlign val="superscript"/>
        <sz val="14"/>
        <color indexed="8"/>
        <rFont val="SWISS"/>
        <family val="0"/>
      </rPr>
      <t xml:space="preserve">6 </t>
    </r>
    <r>
      <rPr>
        <sz val="14"/>
        <color indexed="8"/>
        <rFont val="SWISS"/>
        <family val="0"/>
      </rPr>
      <t>Amounts are reported on a two-month lag.</t>
    </r>
  </si>
  <si>
    <t xml:space="preserve">SECURITIZATION AND RESECURITIZATION EXPOSURES </t>
  </si>
  <si>
    <r>
      <rPr>
        <b/>
        <sz val="16"/>
        <color indexed="8"/>
        <rFont val="SWISS"/>
        <family val="0"/>
      </rPr>
      <t xml:space="preserve">RETAINED OR PURCHASED </t>
    </r>
    <r>
      <rPr>
        <b/>
        <vertAlign val="superscript"/>
        <sz val="16"/>
        <color indexed="8"/>
        <rFont val="SWISS"/>
        <family val="0"/>
      </rPr>
      <t>1, 2, 3</t>
    </r>
  </si>
  <si>
    <t>Banking</t>
  </si>
  <si>
    <t xml:space="preserve">Trading </t>
  </si>
  <si>
    <t>book</t>
  </si>
  <si>
    <r>
      <rPr>
        <b/>
        <sz val="14"/>
        <color indexed="9"/>
        <rFont val="sWISS"/>
        <family val="0"/>
      </rPr>
      <t xml:space="preserve">book </t>
    </r>
    <r>
      <rPr>
        <b/>
        <vertAlign val="superscript"/>
        <sz val="14"/>
        <color indexed="9"/>
        <rFont val="sWISS"/>
        <family val="0"/>
      </rPr>
      <t>4</t>
    </r>
  </si>
  <si>
    <r>
      <rPr>
        <b/>
        <sz val="14"/>
        <color indexed="9"/>
        <rFont val="sWISS"/>
        <family val="0"/>
      </rPr>
      <t>book</t>
    </r>
    <r>
      <rPr>
        <b/>
        <vertAlign val="superscript"/>
        <sz val="14"/>
        <color indexed="9"/>
        <rFont val="sWISS"/>
        <family val="0"/>
      </rPr>
      <t xml:space="preserve"> 4</t>
    </r>
  </si>
  <si>
    <t>Securitization exposures retained or purchased</t>
  </si>
  <si>
    <t xml:space="preserve">Asset-backed securities </t>
  </si>
  <si>
    <t>Commercial mortgages</t>
  </si>
  <si>
    <t xml:space="preserve">Total securitization and resecuritization exposures retained or purchased </t>
  </si>
  <si>
    <t>SECURITIZATION AND RESECURITIZATION EXPOSURES</t>
  </si>
  <si>
    <r>
      <rPr>
        <b/>
        <sz val="16"/>
        <color indexed="8"/>
        <rFont val="SWISS"/>
        <family val="0"/>
      </rPr>
      <t xml:space="preserve">RETAINED OR PURCHASED </t>
    </r>
    <r>
      <rPr>
        <b/>
        <vertAlign val="superscript"/>
        <sz val="16"/>
        <color indexed="8"/>
        <rFont val="SWISS"/>
        <family val="0"/>
      </rPr>
      <t>1, 2, 3, 5</t>
    </r>
  </si>
  <si>
    <t>Banking book</t>
  </si>
  <si>
    <t>Trading book</t>
  </si>
  <si>
    <t>Standardized approach</t>
  </si>
  <si>
    <t xml:space="preserve">Rating based approach </t>
  </si>
  <si>
    <t>Internal assessment approach</t>
  </si>
  <si>
    <t xml:space="preserve">Capital </t>
  </si>
  <si>
    <t>Exposure</t>
  </si>
  <si>
    <t xml:space="preserve"> charges</t>
  </si>
  <si>
    <t>≤ 10%</t>
  </si>
  <si>
    <t>&gt; 10% ≤ 20%</t>
  </si>
  <si>
    <t>&gt; 20% ≤ 50%</t>
  </si>
  <si>
    <t>&gt; 50% ≤ 100%</t>
  </si>
  <si>
    <t>&gt; 100% ≤ 650%</t>
  </si>
  <si>
    <t>&gt; 650% &lt; 1250%</t>
  </si>
  <si>
    <t>1250 / Deduction</t>
  </si>
  <si>
    <t>Total securitization and resecuritization exposures retained or purchased</t>
  </si>
  <si>
    <r>
      <rPr>
        <b/>
        <sz val="14"/>
        <color indexed="9"/>
        <rFont val="sWISS"/>
        <family val="0"/>
      </rPr>
      <t xml:space="preserve">Exposure </t>
    </r>
    <r>
      <rPr>
        <b/>
        <vertAlign val="superscript"/>
        <sz val="14"/>
        <color indexed="9"/>
        <rFont val="sWISS"/>
        <family val="0"/>
      </rPr>
      <t>4</t>
    </r>
  </si>
  <si>
    <r>
      <rPr>
        <b/>
        <sz val="16"/>
        <color indexed="8"/>
        <rFont val="SWISS"/>
        <family val="0"/>
      </rPr>
      <t>RESECURITIZATION EXPOSURES RETAINED OR PURCHASED</t>
    </r>
    <r>
      <rPr>
        <vertAlign val="superscript"/>
        <sz val="16"/>
        <color indexed="8"/>
        <rFont val="SWISS"/>
        <family val="0"/>
      </rPr>
      <t xml:space="preserve"> 1, 2, 3</t>
    </r>
  </si>
  <si>
    <t>AAA to AA-</t>
  </si>
  <si>
    <t>A+ to A-</t>
  </si>
  <si>
    <t>BBB+ to BB-</t>
  </si>
  <si>
    <t>BB- and below</t>
  </si>
  <si>
    <t>Unrated</t>
  </si>
  <si>
    <t>Total resecuritization exposures retained or purchased</t>
  </si>
  <si>
    <r>
      <rPr>
        <vertAlign val="superscript"/>
        <sz val="14"/>
        <color indexed="8"/>
        <rFont val="SWISS"/>
        <family val="0"/>
      </rPr>
      <t xml:space="preserve">1 </t>
    </r>
    <r>
      <rPr>
        <sz val="14"/>
        <color indexed="8"/>
        <rFont val="SWISS"/>
        <family val="0"/>
      </rPr>
      <t>The amounts reported are based on the regulatory securitization reporting requirements. It includes our credit card loans.  It excludes our Canadian residential mortgages under the NHA MBS program which also encompass our</t>
    </r>
  </si>
  <si>
    <t>Canadian social housing mortgages. These amounts differ from, and are not directly comparable to amounts reported in our Report to Shareholders due to the differences between IFRS accounting and regulatory consolidation.</t>
  </si>
  <si>
    <r>
      <rPr>
        <vertAlign val="superscript"/>
        <sz val="14"/>
        <rFont val="SWISS"/>
        <family val="0"/>
      </rPr>
      <t xml:space="preserve">2 </t>
    </r>
    <r>
      <rPr>
        <sz val="14"/>
        <rFont val="SWISS"/>
        <family val="0"/>
      </rPr>
      <t>Amounts reflect regulatory exposure values.</t>
    </r>
  </si>
  <si>
    <t xml:space="preserve">PROVISION FOR CREDIT LOSSES </t>
  </si>
  <si>
    <t>Provision for credit losses by portfolio and sector</t>
  </si>
  <si>
    <t>Provision for credit losses on impaired loans</t>
  </si>
  <si>
    <r>
      <rPr>
        <sz val="14"/>
        <rFont val="SWISS"/>
        <family val="0"/>
      </rPr>
      <t>Real estate and related</t>
    </r>
    <r>
      <rPr>
        <vertAlign val="superscript"/>
        <sz val="14"/>
        <rFont val="SWISS"/>
        <family val="0"/>
      </rPr>
      <t xml:space="preserve">  1</t>
    </r>
  </si>
  <si>
    <t>Total provision for credit losses on impaired loans</t>
  </si>
  <si>
    <t>Total provision for credit losses for loans not yet identified as impaired</t>
  </si>
  <si>
    <t>Total provision for credit losses</t>
  </si>
  <si>
    <r>
      <rPr>
        <b/>
        <sz val="14"/>
        <rFont val="sWISS"/>
        <family val="0"/>
      </rPr>
      <t xml:space="preserve">Provision for credit losses by geography </t>
    </r>
    <r>
      <rPr>
        <b/>
        <vertAlign val="superscript"/>
        <sz val="14"/>
        <rFont val="sWISS"/>
        <family val="0"/>
      </rPr>
      <t>3</t>
    </r>
    <r>
      <rPr>
        <b/>
        <sz val="14"/>
        <rFont val="sWISS"/>
        <family val="0"/>
      </rPr>
      <t xml:space="preserve"> and portfolio</t>
    </r>
  </si>
  <si>
    <r>
      <rPr>
        <vertAlign val="superscript"/>
        <sz val="14"/>
        <color indexed="8"/>
        <rFont val="SWISS"/>
        <family val="0"/>
      </rPr>
      <t xml:space="preserve">1 </t>
    </r>
    <r>
      <rPr>
        <sz val="14"/>
        <color indexed="8"/>
        <rFont val="SWISS"/>
        <family val="0"/>
      </rPr>
      <t>Wholesale - Real estate and related provision for credit losses in Q3/12 are comprised of losses based in Canada of $6 million, United States of $4 million, and Other International of $14 million.</t>
    </r>
  </si>
  <si>
    <r>
      <rPr>
        <vertAlign val="superscript"/>
        <sz val="14"/>
        <color indexed="8"/>
        <rFont val="SWISS"/>
        <family val="0"/>
      </rPr>
      <t xml:space="preserve">2 </t>
    </r>
    <r>
      <rPr>
        <sz val="14"/>
        <color indexed="8"/>
        <rFont val="SWISS"/>
        <family val="0"/>
      </rPr>
      <t>Wholesale - Other in Q3/12 related to financing products, $nil; other services, $2 million; health, $nil; holding and investments, $nil; and other, $23 million.</t>
    </r>
  </si>
  <si>
    <t xml:space="preserve">ALLOWANCE FOR CREDIT LOSSES </t>
  </si>
  <si>
    <t>Allowance for credit losses by portfolio and sector</t>
  </si>
  <si>
    <t xml:space="preserve">Allowance for impaired loans </t>
  </si>
  <si>
    <t>Allowance for loans not yet identified as impaired</t>
  </si>
  <si>
    <t>Off-balance sheet and other items</t>
  </si>
  <si>
    <t>Total allowance for credit losses</t>
  </si>
  <si>
    <t xml:space="preserve">Individually assessed </t>
  </si>
  <si>
    <t xml:space="preserve">Total allowance for credit losses </t>
  </si>
  <si>
    <r>
      <rPr>
        <vertAlign val="superscript"/>
        <sz val="14"/>
        <color indexed="8"/>
        <rFont val="SWISS"/>
        <family val="0"/>
      </rPr>
      <t xml:space="preserve">1  </t>
    </r>
    <r>
      <rPr>
        <sz val="14"/>
        <color indexed="8"/>
        <rFont val="SWISS"/>
        <family val="0"/>
      </rPr>
      <t>Wholesale - Real estate and related allowance for credit losses in Q3/12 is comprised of allowances based in Canada of $49 million, United States of $nil and Other International of $48 million.</t>
    </r>
  </si>
  <si>
    <r>
      <rPr>
        <vertAlign val="superscript"/>
        <sz val="14"/>
        <color indexed="8"/>
        <rFont val="SWISS"/>
        <family val="0"/>
      </rPr>
      <t>2</t>
    </r>
    <r>
      <rPr>
        <sz val="14"/>
        <color indexed="8"/>
        <rFont val="SWISS"/>
        <family val="0"/>
      </rPr>
      <t xml:space="preserve"> Wholesale - Other in Q3/12 related to financing products, $4 million; other services, $28 million; health, $9 million; holding and investments, $11 million; and other, $24 million.</t>
    </r>
  </si>
  <si>
    <r>
      <rPr>
        <b/>
        <sz val="16"/>
        <rFont val="SWISS"/>
        <family val="0"/>
      </rPr>
      <t xml:space="preserve">ALLOWANCE FOR CREDIT LOSSES </t>
    </r>
    <r>
      <rPr>
        <b/>
        <i/>
        <sz val="16"/>
        <rFont val="SWISS"/>
        <family val="0"/>
      </rPr>
      <t xml:space="preserve">continued </t>
    </r>
  </si>
  <si>
    <r>
      <rPr>
        <b/>
        <sz val="14"/>
        <rFont val="sWISS"/>
        <family val="0"/>
      </rPr>
      <t>Allowance for credit losses by geography</t>
    </r>
    <r>
      <rPr>
        <b/>
        <vertAlign val="superscript"/>
        <sz val="14"/>
        <rFont val="sWISS"/>
        <family val="0"/>
      </rPr>
      <t xml:space="preserve"> 1</t>
    </r>
    <r>
      <rPr>
        <b/>
        <sz val="14"/>
        <rFont val="sWISS"/>
        <family val="0"/>
      </rPr>
      <t xml:space="preserve"> and portfolio</t>
    </r>
  </si>
  <si>
    <t>Canada - Total</t>
  </si>
  <si>
    <t>United States - Total</t>
  </si>
  <si>
    <t>Other International - Total</t>
  </si>
  <si>
    <t>Supplementary Financial Information</t>
  </si>
  <si>
    <t>Adjustments on acquisition</t>
  </si>
  <si>
    <t>Allowance for loans not yet identified as impaired at end of period</t>
  </si>
  <si>
    <r>
      <rPr>
        <vertAlign val="superscript"/>
        <sz val="14"/>
        <rFont val="SWISS"/>
        <family val="0"/>
      </rPr>
      <t xml:space="preserve">1  </t>
    </r>
    <r>
      <rPr>
        <sz val="14"/>
        <rFont val="SWISS"/>
        <family val="0"/>
      </rPr>
      <t>Geographic information is based on residence of borrower.</t>
    </r>
  </si>
  <si>
    <r>
      <rPr>
        <vertAlign val="superscript"/>
        <sz val="14"/>
        <rFont val="SWISS"/>
        <family val="0"/>
      </rPr>
      <t xml:space="preserve">3 </t>
    </r>
    <r>
      <rPr>
        <sz val="14"/>
        <rFont val="SWISS"/>
        <family val="0"/>
      </rPr>
      <t xml:space="preserve">Other adjustments include primarily foreign exchange translations on non-Canadian dollar denominated ACL. </t>
    </r>
  </si>
  <si>
    <r>
      <rPr>
        <b/>
        <sz val="16"/>
        <rFont val="SWISS"/>
        <family val="0"/>
      </rPr>
      <t xml:space="preserve">CREDIT QUALITY RATIOS </t>
    </r>
    <r>
      <rPr>
        <vertAlign val="superscript"/>
        <sz val="16"/>
        <rFont val="SWISS"/>
        <family val="0"/>
      </rPr>
      <t>1</t>
    </r>
  </si>
  <si>
    <t>Diversification ratios</t>
  </si>
  <si>
    <t>Portfolio as a % of Total loans and acceptances</t>
  </si>
  <si>
    <t xml:space="preserve">     </t>
  </si>
  <si>
    <t>Condition ratios</t>
  </si>
  <si>
    <t xml:space="preserve">Gross Impaired Loans (GILs) as a % of Related loans and acceptances </t>
  </si>
  <si>
    <t>ACL against impaired loans as a % of Total loans and acceptances</t>
  </si>
  <si>
    <t>ACL against impaired loans as a % of GIL</t>
  </si>
  <si>
    <t>Total net write-offs as a % of Average net loans and acceptances</t>
  </si>
  <si>
    <r>
      <rPr>
        <vertAlign val="superscript"/>
        <sz val="14"/>
        <rFont val="SWISS"/>
        <family val="0"/>
      </rPr>
      <t xml:space="preserve">1 </t>
    </r>
    <r>
      <rPr>
        <sz val="14"/>
        <rFont val="SWISS"/>
        <family val="0"/>
      </rPr>
      <t>Amounts represent continuing operations.</t>
    </r>
  </si>
  <si>
    <t>GROSS CREDIT RISK EXPOSURE BY GEOGRAPHY</t>
  </si>
  <si>
    <r>
      <rPr>
        <b/>
        <sz val="16"/>
        <rFont val="SWISS"/>
        <family val="0"/>
      </rPr>
      <t xml:space="preserve">AND PORTFOLIO </t>
    </r>
    <r>
      <rPr>
        <vertAlign val="superscript"/>
        <sz val="16"/>
        <rFont val="SWISS"/>
        <family val="0"/>
      </rPr>
      <t>1, 2</t>
    </r>
  </si>
  <si>
    <t>Over-</t>
  </si>
  <si>
    <t>Undrawn</t>
  </si>
  <si>
    <t>Repo-style</t>
  </si>
  <si>
    <t>the-counter</t>
  </si>
  <si>
    <t>Outstanding</t>
  </si>
  <si>
    <t>commitments</t>
  </si>
  <si>
    <r>
      <rPr>
        <b/>
        <sz val="14"/>
        <color indexed="9"/>
        <rFont val="sWISS"/>
        <family val="0"/>
      </rPr>
      <t xml:space="preserve">Other </t>
    </r>
    <r>
      <rPr>
        <b/>
        <vertAlign val="superscript"/>
        <sz val="14"/>
        <color indexed="9"/>
        <rFont val="sWISS"/>
        <family val="0"/>
      </rPr>
      <t>3</t>
    </r>
  </si>
  <si>
    <r>
      <rPr>
        <b/>
        <sz val="14"/>
        <color indexed="9"/>
        <rFont val="sWISS"/>
        <family val="0"/>
      </rPr>
      <t>transactions</t>
    </r>
    <r>
      <rPr>
        <b/>
        <vertAlign val="superscript"/>
        <sz val="14"/>
        <color indexed="9"/>
        <rFont val="sWISS"/>
        <family val="0"/>
      </rPr>
      <t xml:space="preserve"> 4, 5</t>
    </r>
  </si>
  <si>
    <r>
      <rPr>
        <b/>
        <sz val="14"/>
        <color indexed="9"/>
        <rFont val="sWISS"/>
        <family val="0"/>
      </rPr>
      <t>derivatives</t>
    </r>
    <r>
      <rPr>
        <b/>
        <vertAlign val="superscript"/>
        <sz val="14"/>
        <color indexed="9"/>
        <rFont val="sWISS"/>
        <family val="0"/>
      </rPr>
      <t xml:space="preserve"> 5, 6</t>
    </r>
  </si>
  <si>
    <r>
      <rPr>
        <b/>
        <sz val="14"/>
        <rFont val="sWISS"/>
        <family val="0"/>
      </rPr>
      <t xml:space="preserve">Credit risk exposure by geography </t>
    </r>
    <r>
      <rPr>
        <b/>
        <vertAlign val="superscript"/>
        <sz val="14"/>
        <rFont val="sWISS"/>
        <family val="0"/>
      </rPr>
      <t>7</t>
    </r>
    <r>
      <rPr>
        <b/>
        <sz val="14"/>
        <rFont val="sWISS"/>
        <family val="0"/>
      </rPr>
      <t xml:space="preserve"> and portfolio</t>
    </r>
  </si>
  <si>
    <t>Total Canada</t>
  </si>
  <si>
    <t>Total United States</t>
  </si>
  <si>
    <t>Total Other International</t>
  </si>
  <si>
    <t>Total exposure</t>
  </si>
  <si>
    <r>
      <rPr>
        <vertAlign val="superscript"/>
        <sz val="14"/>
        <rFont val="SWISS"/>
        <family val="0"/>
      </rPr>
      <t xml:space="preserve">1 </t>
    </r>
    <r>
      <rPr>
        <sz val="14"/>
        <rFont val="SWISS"/>
        <family val="0"/>
      </rPr>
      <t>Amounts prior to Q2/12 represent consolidated (combined continuing and discontinued) operations.</t>
    </r>
  </si>
  <si>
    <r>
      <rPr>
        <vertAlign val="superscript"/>
        <sz val="14"/>
        <rFont val="SWISS"/>
        <family val="0"/>
      </rPr>
      <t xml:space="preserve">2 </t>
    </r>
    <r>
      <rPr>
        <sz val="14"/>
        <rFont val="SWISS"/>
        <family val="0"/>
      </rPr>
      <t>Gross credit risk exposure is before allowance for loan losses. Exposure to Basel II asset classes of qualifying revolving retail and other retail are largely included within Personal and Credit cards, while home equity lines of credit are included in Personal.</t>
    </r>
  </si>
  <si>
    <r>
      <rPr>
        <vertAlign val="superscript"/>
        <sz val="14"/>
        <rFont val="SWISS"/>
        <family val="0"/>
      </rPr>
      <t>3</t>
    </r>
    <r>
      <rPr>
        <sz val="14"/>
        <rFont val="SWISS"/>
        <family val="0"/>
      </rPr>
      <t xml:space="preserve"> Includes contingent liabilities such as letters of credit and guarantees, available-for-sale debt securities and deposits with financial institutions.</t>
    </r>
  </si>
  <si>
    <r>
      <rPr>
        <vertAlign val="superscript"/>
        <sz val="14"/>
        <rFont val="SWISS"/>
        <family val="0"/>
      </rPr>
      <t>4</t>
    </r>
    <r>
      <rPr>
        <sz val="14"/>
        <rFont val="SWISS"/>
        <family val="0"/>
      </rPr>
      <t xml:space="preserve"> Includes repurchase and reverse repurchase agreements and securities borrowing and lending transactions.</t>
    </r>
  </si>
  <si>
    <r>
      <rPr>
        <vertAlign val="superscript"/>
        <sz val="14"/>
        <rFont val="SWISS"/>
        <family val="0"/>
      </rPr>
      <t xml:space="preserve">5 </t>
    </r>
    <r>
      <rPr>
        <sz val="14"/>
        <rFont val="SWISS"/>
        <family val="0"/>
      </rPr>
      <t>For trading-related credit risk, we use statistical models to derive a credit risk exposure profile by modeling the potential value of the portfolio or trades with each counterparty over its life to estimate expected credit risk exposure and expected loss.</t>
    </r>
  </si>
  <si>
    <t>Other retail (Personal, Credit cards and Small business treated as retail)</t>
  </si>
  <si>
    <t>Business (Corporate, Commercial, Medium-sized enterprises and Non-bank</t>
  </si>
  <si>
    <t>financial institutions)</t>
  </si>
  <si>
    <t>Sovereign (Government)</t>
  </si>
  <si>
    <t>Bank</t>
  </si>
  <si>
    <t>Total lending-related and other</t>
  </si>
  <si>
    <t>Trading-related</t>
  </si>
  <si>
    <t>Repo-style transactions</t>
  </si>
  <si>
    <t>Over-the-counter derivatives</t>
  </si>
  <si>
    <t>Total trading-related</t>
  </si>
  <si>
    <t>Total lending-related and other and trading-related</t>
  </si>
  <si>
    <r>
      <rPr>
        <sz val="14"/>
        <rFont val="SWISS"/>
        <family val="0"/>
      </rPr>
      <t xml:space="preserve">Bank book equities </t>
    </r>
    <r>
      <rPr>
        <vertAlign val="superscript"/>
        <sz val="14"/>
        <rFont val="SWISS"/>
        <family val="0"/>
      </rPr>
      <t>6, 7</t>
    </r>
  </si>
  <si>
    <t>Securitization exposures</t>
  </si>
  <si>
    <r>
      <t xml:space="preserve">1 </t>
    </r>
    <r>
      <rPr>
        <sz val="14"/>
        <rFont val="SWISS"/>
        <family val="0"/>
      </rPr>
      <t>Results reflect the previously announced loss of $224 million before-tax ($12 million in Q3/12, $212 million in Q2/12), a loss of $213 million after-tax ($11 million in Q3/12 and $202 million in Q2/12) related to our announced acquisition of the other 50 percent interest in RBC Dexia.  For further information, refer to the Key corporate events of the 2012 section of our Q3 2012  Report to Shareholders.</t>
    </r>
  </si>
  <si>
    <r>
      <t>Q2/12</t>
    </r>
    <r>
      <rPr>
        <b/>
        <vertAlign val="superscript"/>
        <sz val="14"/>
        <color indexed="9"/>
        <rFont val="sWISS"/>
        <family val="0"/>
      </rPr>
      <t xml:space="preserve"> 1</t>
    </r>
  </si>
  <si>
    <t>Income taxes</t>
  </si>
  <si>
    <t>Non-controlling interest in net income of subsidiaries</t>
  </si>
  <si>
    <t xml:space="preserve">Net loss from discontinued operations </t>
  </si>
  <si>
    <r>
      <rPr>
        <sz val="14"/>
        <rFont val="SWISS"/>
        <family val="0"/>
      </rPr>
      <t xml:space="preserve">Net income </t>
    </r>
    <r>
      <rPr>
        <vertAlign val="superscript"/>
        <sz val="14"/>
        <rFont val="SWISS"/>
        <family val="0"/>
      </rPr>
      <t>1</t>
    </r>
  </si>
  <si>
    <t>Net income (loss) attributable to:</t>
  </si>
  <si>
    <t>Shareholders</t>
  </si>
  <si>
    <r>
      <rPr>
        <sz val="14"/>
        <rFont val="SWISS"/>
        <family val="0"/>
      </rPr>
      <t xml:space="preserve">Net income </t>
    </r>
    <r>
      <rPr>
        <vertAlign val="superscript"/>
        <sz val="7.7"/>
        <rFont val="SWISS"/>
        <family val="0"/>
      </rPr>
      <t>1</t>
    </r>
  </si>
  <si>
    <t xml:space="preserve">The model takes into account wrong-way risk which arises when default risk and credit exposure increase together, in which case we use the worst case exposure value. </t>
  </si>
  <si>
    <r>
      <rPr>
        <vertAlign val="superscript"/>
        <sz val="14"/>
        <rFont val="SWISS"/>
        <family val="0"/>
      </rPr>
      <t>6</t>
    </r>
    <r>
      <rPr>
        <sz val="14"/>
        <rFont val="SWISS"/>
        <family val="0"/>
      </rPr>
      <t xml:space="preserve"> Credit equivalent amount after factoring in master netting agreements.</t>
    </r>
  </si>
  <si>
    <r>
      <rPr>
        <vertAlign val="superscript"/>
        <sz val="14"/>
        <rFont val="SWISS"/>
        <family val="0"/>
      </rPr>
      <t>7</t>
    </r>
    <r>
      <rPr>
        <sz val="14"/>
        <rFont val="SWISS"/>
        <family val="0"/>
      </rPr>
      <t xml:space="preserve"> Based on country of residence of borrower.</t>
    </r>
  </si>
  <si>
    <r>
      <rPr>
        <b/>
        <sz val="16"/>
        <rFont val="SWISS"/>
        <family val="0"/>
      </rPr>
      <t xml:space="preserve">EXPOSURE COVERED BY CREDIT RISK MITIGATION </t>
    </r>
    <r>
      <rPr>
        <vertAlign val="superscript"/>
        <sz val="16"/>
        <rFont val="SWISS"/>
        <family val="0"/>
      </rPr>
      <t>1</t>
    </r>
  </si>
  <si>
    <r>
      <rPr>
        <b/>
        <sz val="14"/>
        <color indexed="9"/>
        <rFont val="sWISS"/>
        <family val="0"/>
      </rPr>
      <t xml:space="preserve">AIRB </t>
    </r>
    <r>
      <rPr>
        <vertAlign val="superscript"/>
        <sz val="14"/>
        <color indexed="9"/>
        <rFont val="SWISS"/>
        <family val="0"/>
      </rPr>
      <t>3</t>
    </r>
  </si>
  <si>
    <t>Eligible</t>
  </si>
  <si>
    <t>Guarantees/</t>
  </si>
  <si>
    <t>financial</t>
  </si>
  <si>
    <t>credit</t>
  </si>
  <si>
    <r>
      <rPr>
        <b/>
        <sz val="14"/>
        <color indexed="9"/>
        <rFont val="sWISS"/>
        <family val="0"/>
      </rPr>
      <t xml:space="preserve">collateral </t>
    </r>
    <r>
      <rPr>
        <vertAlign val="superscript"/>
        <sz val="14"/>
        <color indexed="9"/>
        <rFont val="SWISS"/>
        <family val="0"/>
      </rPr>
      <t>2</t>
    </r>
  </si>
  <si>
    <t>derivatives</t>
  </si>
  <si>
    <r>
      <rPr>
        <b/>
        <sz val="14"/>
        <color indexed="9"/>
        <rFont val="sWISS"/>
        <family val="0"/>
      </rPr>
      <t xml:space="preserve">Total </t>
    </r>
    <r>
      <rPr>
        <b/>
        <vertAlign val="superscript"/>
        <sz val="14"/>
        <color indexed="9"/>
        <rFont val="sWISS"/>
        <family val="0"/>
      </rPr>
      <t>4</t>
    </r>
  </si>
  <si>
    <t>Total exposure covered by credit risk mitigation</t>
  </si>
  <si>
    <r>
      <rPr>
        <b/>
        <sz val="16"/>
        <rFont val="SWISS"/>
        <family val="0"/>
      </rPr>
      <t xml:space="preserve">CREDIT EXPOSURE BY RESIDUAL CONTRACTUAL MATURITY </t>
    </r>
    <r>
      <rPr>
        <vertAlign val="superscript"/>
        <sz val="16"/>
        <rFont val="SWISS"/>
        <family val="0"/>
      </rPr>
      <t>1</t>
    </r>
  </si>
  <si>
    <t>Residual contractual maturity term</t>
  </si>
  <si>
    <t>Within 1</t>
  </si>
  <si>
    <t>1 to 5</t>
  </si>
  <si>
    <t>Over</t>
  </si>
  <si>
    <t>year</t>
  </si>
  <si>
    <t>years</t>
  </si>
  <si>
    <t>5 years</t>
  </si>
  <si>
    <t>Lending-related</t>
  </si>
  <si>
    <t>Outstanding loans and acceptances</t>
  </si>
  <si>
    <t>Undrawn commitments</t>
  </si>
  <si>
    <r>
      <rPr>
        <sz val="14"/>
        <rFont val="SWISS"/>
        <family val="0"/>
      </rPr>
      <t xml:space="preserve">Other </t>
    </r>
    <r>
      <rPr>
        <vertAlign val="superscript"/>
        <sz val="14"/>
        <rFont val="SWISS"/>
        <family val="0"/>
      </rPr>
      <t>5</t>
    </r>
  </si>
  <si>
    <t xml:space="preserve">Trading-related </t>
  </si>
  <si>
    <r>
      <rPr>
        <sz val="14"/>
        <rFont val="SWISS"/>
        <family val="0"/>
      </rPr>
      <t xml:space="preserve">Repo-style transactions </t>
    </r>
    <r>
      <rPr>
        <vertAlign val="superscript"/>
        <sz val="14"/>
        <rFont val="SWISS"/>
        <family val="0"/>
      </rPr>
      <t>6</t>
    </r>
  </si>
  <si>
    <r>
      <rPr>
        <sz val="14"/>
        <rFont val="SWISS"/>
        <family val="0"/>
      </rPr>
      <t xml:space="preserve">Over-the-counter derivatives </t>
    </r>
    <r>
      <rPr>
        <vertAlign val="superscript"/>
        <sz val="14"/>
        <rFont val="SWISS"/>
        <family val="0"/>
      </rPr>
      <t>7</t>
    </r>
  </si>
  <si>
    <r>
      <rPr>
        <b/>
        <sz val="14"/>
        <rFont val="sWISS"/>
        <family val="0"/>
      </rPr>
      <t xml:space="preserve">Total exposure </t>
    </r>
    <r>
      <rPr>
        <b/>
        <vertAlign val="superscript"/>
        <sz val="14"/>
        <rFont val="sWISS"/>
        <family val="0"/>
      </rPr>
      <t>8</t>
    </r>
  </si>
  <si>
    <r>
      <rPr>
        <vertAlign val="superscript"/>
        <sz val="14"/>
        <rFont val="SWISS"/>
        <family val="0"/>
      </rPr>
      <t xml:space="preserve">2 </t>
    </r>
    <r>
      <rPr>
        <sz val="14"/>
        <rFont val="SWISS"/>
        <family val="0"/>
      </rPr>
      <t>Eligible financial collateral includes cash and deposit, gold, as well as qualifying debt securities, equities and mutual funds.</t>
    </r>
  </si>
  <si>
    <r>
      <rPr>
        <vertAlign val="superscript"/>
        <sz val="14"/>
        <rFont val="SWISS"/>
        <family val="0"/>
      </rPr>
      <t xml:space="preserve">3 </t>
    </r>
    <r>
      <rPr>
        <sz val="14"/>
        <rFont val="SWISS"/>
        <family val="0"/>
      </rPr>
      <t>Under the AIRB approach, disclosure on eligible financial collateral is not required as the benefit the collateral provides has been taken into account in the Loss Given Default (LGD) estimates in our internal LGD risk rating system.</t>
    </r>
  </si>
  <si>
    <r>
      <rPr>
        <vertAlign val="superscript"/>
        <sz val="14"/>
        <rFont val="SWISS"/>
        <family val="0"/>
      </rPr>
      <t xml:space="preserve">1 </t>
    </r>
    <r>
      <rPr>
        <sz val="14"/>
        <rFont val="SWISS"/>
        <family val="0"/>
      </rPr>
      <t>Under Canadian GAAP, income attributable to NCI is deducted prior to the presentation of Net income from continuing operations.</t>
    </r>
  </si>
  <si>
    <t xml:space="preserve">REVENUE FROM TRADING ACTIVITIES </t>
  </si>
  <si>
    <t>Total trading revenue</t>
  </si>
  <si>
    <t xml:space="preserve">Non-interest income </t>
  </si>
  <si>
    <t>Trading revenue by product</t>
  </si>
  <si>
    <t>Interest rate and credit</t>
  </si>
  <si>
    <t>Equities</t>
  </si>
  <si>
    <t xml:space="preserve">Foreign exchange and commodities  </t>
  </si>
  <si>
    <t>Trading revenue (teb) by product</t>
  </si>
  <si>
    <t>Total (teb)</t>
  </si>
  <si>
    <t>Trading revenue (teb) by product - Capital Markets</t>
  </si>
  <si>
    <t>GAINS (LOSSES) ON CERTAIN MARKET AND CREDIT RELATED</t>
  </si>
  <si>
    <t xml:space="preserve">ITEMS </t>
  </si>
  <si>
    <t>Fair Value Adjustments on RBC debt</t>
  </si>
  <si>
    <r>
      <rPr>
        <sz val="14"/>
        <rFont val="SWISS"/>
        <family val="0"/>
      </rPr>
      <t>Other segments</t>
    </r>
    <r>
      <rPr>
        <vertAlign val="superscript"/>
        <sz val="14"/>
        <rFont val="SWISS"/>
        <family val="0"/>
      </rPr>
      <t xml:space="preserve"> 2</t>
    </r>
  </si>
  <si>
    <r>
      <rPr>
        <sz val="14"/>
        <rFont val="SWISS"/>
        <family val="0"/>
      </rPr>
      <t>Credit Valuation Adjustments (CVA) - MBIA</t>
    </r>
    <r>
      <rPr>
        <vertAlign val="superscript"/>
        <sz val="14"/>
        <rFont val="SWISS"/>
        <family val="0"/>
      </rPr>
      <t xml:space="preserve"> 1, 3</t>
    </r>
  </si>
  <si>
    <r>
      <rPr>
        <vertAlign val="superscript"/>
        <sz val="14"/>
        <rFont val="SWISS"/>
        <family val="0"/>
      </rPr>
      <t xml:space="preserve">2 </t>
    </r>
    <r>
      <rPr>
        <sz val="14"/>
        <rFont val="SWISS"/>
        <family val="0"/>
      </rPr>
      <t>Total exposure represents exposure at default which is the expected gross exposure upon the default of an obligor. This amount is before any specific allowances or partial write-offs and does not reflect the impact of credit risk mitigation and collateral held.</t>
    </r>
  </si>
  <si>
    <t>NEW PAGE</t>
  </si>
  <si>
    <t>REVISED FROM Q3 2012</t>
  </si>
  <si>
    <t>AS REPORTED IN Q3 2012</t>
  </si>
  <si>
    <t>accordance with OSFI's standards and guidelines taking into consideration certain exposure specific factors including counterparty type, exposure type and credit risk mitigation technique employed.</t>
  </si>
  <si>
    <r>
      <rPr>
        <vertAlign val="superscript"/>
        <sz val="14"/>
        <rFont val="SWISS"/>
        <family val="0"/>
      </rPr>
      <t xml:space="preserve">4 </t>
    </r>
    <r>
      <rPr>
        <sz val="14"/>
        <rFont val="SWISS"/>
        <family val="0"/>
      </rPr>
      <t xml:space="preserve">Actual loss reflects internal credit loss experience realized over a given period or "point in time". Actual loss rate is the sum of the impairment losses on impaired loans divided by average of loans and </t>
    </r>
  </si>
  <si>
    <r>
      <rPr>
        <b/>
        <sz val="16"/>
        <rFont val="SWISS"/>
        <family val="0"/>
      </rPr>
      <t xml:space="preserve">ACTUAL LOSSES VS. ESTIMATED LOSSES </t>
    </r>
    <r>
      <rPr>
        <vertAlign val="superscript"/>
        <sz val="16"/>
        <rFont val="SWISS"/>
        <family val="0"/>
      </rPr>
      <t>1</t>
    </r>
  </si>
  <si>
    <t>historical</t>
  </si>
  <si>
    <t>Actual</t>
  </si>
  <si>
    <t>Estimated</t>
  </si>
  <si>
    <t>actual loss</t>
  </si>
  <si>
    <r>
      <rPr>
        <b/>
        <sz val="14"/>
        <color indexed="9"/>
        <rFont val="sWISS"/>
        <family val="0"/>
      </rPr>
      <t>loss rate</t>
    </r>
    <r>
      <rPr>
        <b/>
        <vertAlign val="superscript"/>
        <sz val="14"/>
        <color indexed="9"/>
        <rFont val="sWISS"/>
        <family val="0"/>
      </rPr>
      <t xml:space="preserve"> 4</t>
    </r>
  </si>
  <si>
    <r>
      <rPr>
        <b/>
        <sz val="14"/>
        <color indexed="9"/>
        <rFont val="sWISS"/>
        <family val="0"/>
      </rPr>
      <t>loss rate</t>
    </r>
    <r>
      <rPr>
        <b/>
        <vertAlign val="superscript"/>
        <sz val="14"/>
        <color indexed="9"/>
        <rFont val="sWISS"/>
        <family val="0"/>
      </rPr>
      <t xml:space="preserve"> 5</t>
    </r>
  </si>
  <si>
    <r>
      <t>4</t>
    </r>
    <r>
      <rPr>
        <sz val="14"/>
        <rFont val="SWISS"/>
        <family val="0"/>
      </rPr>
      <t xml:space="preserve"> Excluding the adjustment noted in (2) above, Q3/12  ROE was 38.9%,  NIM was 2.74%, efficiency ratio was 44.8% and operating leverage was 3.5%.   </t>
    </r>
  </si>
  <si>
    <t xml:space="preserve">Net income available to common shareholders including dilutive impact of exchangeable shares </t>
  </si>
  <si>
    <t xml:space="preserve">                                         - diluted</t>
  </si>
  <si>
    <t>Diluted EPS growth 1</t>
  </si>
  <si>
    <t>Revenue growth 1</t>
  </si>
  <si>
    <t>NIE growth 1, 2</t>
  </si>
  <si>
    <t>Common shares outstanding (000s) 3 - end of period</t>
  </si>
  <si>
    <t>Adjusted net income divided by average capital.</t>
  </si>
  <si>
    <t>Not applicable</t>
  </si>
  <si>
    <t>acceptances period end outstanding for the current and prior 3-quarter period.  Actual losses prior to Q4/11 are the same as CGAAP due to implementation of IFRS in Basel II as of Q1/11.</t>
  </si>
  <si>
    <r>
      <rPr>
        <vertAlign val="superscript"/>
        <sz val="14"/>
        <rFont val="SWISS"/>
        <family val="0"/>
      </rPr>
      <t xml:space="preserve">5 </t>
    </r>
    <r>
      <rPr>
        <sz val="14"/>
        <rFont val="SWISS"/>
        <family val="0"/>
      </rPr>
      <t xml:space="preserve">Estimated loss represents expected loss which is calculated using the Basel II "through the cycle" parameters of probability of default x loss given default x exposure at default, conservatively estimated </t>
    </r>
  </si>
  <si>
    <t xml:space="preserve">based on available historical loss data. Estimated loss rate is the expected loss divided by loans and acceptances outstanding at the beginning of the applicable consecutive 4-quarter period defined above. </t>
  </si>
  <si>
    <r>
      <rPr>
        <vertAlign val="superscript"/>
        <sz val="14"/>
        <rFont val="SWISS"/>
        <family val="0"/>
      </rPr>
      <t xml:space="preserve">7 </t>
    </r>
    <r>
      <rPr>
        <sz val="14"/>
        <rFont val="SWISS"/>
        <family val="0"/>
      </rPr>
      <t>Credit equivalent amount after factoring in master netting agreements.</t>
    </r>
  </si>
  <si>
    <r>
      <rPr>
        <vertAlign val="superscript"/>
        <sz val="14"/>
        <rFont val="SWISS"/>
        <family val="0"/>
      </rPr>
      <t xml:space="preserve">8 </t>
    </r>
    <r>
      <rPr>
        <sz val="14"/>
        <rFont val="SWISS"/>
        <family val="0"/>
      </rPr>
      <t>Represents exposure at default, which is the expected gross exposure upon the default of an obligor. This amount is before any specific allowances and does not reflect the impact of credit risk mitigation.</t>
    </r>
  </si>
  <si>
    <t xml:space="preserve">CREDIT EXPOSURE OF PORTFOLIOS UNDER THE </t>
  </si>
  <si>
    <r>
      <rPr>
        <b/>
        <sz val="16"/>
        <rFont val="SWISS"/>
        <family val="0"/>
      </rPr>
      <t xml:space="preserve">STANDARDIZED APPROACH BY RISK WEIGHT </t>
    </r>
    <r>
      <rPr>
        <vertAlign val="superscript"/>
        <sz val="16"/>
        <rFont val="SWISS"/>
        <family val="0"/>
      </rPr>
      <t>1</t>
    </r>
  </si>
  <si>
    <r>
      <rPr>
        <b/>
        <sz val="14"/>
        <color indexed="9"/>
        <rFont val="sWISS"/>
        <family val="0"/>
      </rPr>
      <t xml:space="preserve">Gross exposure </t>
    </r>
    <r>
      <rPr>
        <b/>
        <vertAlign val="superscript"/>
        <sz val="14"/>
        <color indexed="9"/>
        <rFont val="sWISS"/>
        <family val="0"/>
      </rPr>
      <t>2</t>
    </r>
  </si>
  <si>
    <r>
      <rPr>
        <b/>
        <sz val="14"/>
        <rFont val="sWISS"/>
        <family val="0"/>
      </rPr>
      <t xml:space="preserve">Risk weight </t>
    </r>
    <r>
      <rPr>
        <b/>
        <vertAlign val="superscript"/>
        <sz val="14"/>
        <rFont val="sWISS"/>
        <family val="0"/>
      </rPr>
      <t>3</t>
    </r>
  </si>
  <si>
    <t>0%</t>
  </si>
  <si>
    <t>20%</t>
  </si>
  <si>
    <t>35%</t>
  </si>
  <si>
    <t>50%</t>
  </si>
  <si>
    <t>75%</t>
  </si>
  <si>
    <t>100%</t>
  </si>
  <si>
    <t>150%</t>
  </si>
  <si>
    <r>
      <rPr>
        <vertAlign val="superscript"/>
        <sz val="14"/>
        <rFont val="SWISS"/>
        <family val="0"/>
      </rPr>
      <t>10</t>
    </r>
    <r>
      <rPr>
        <sz val="14"/>
        <rFont val="SWISS"/>
        <family val="0"/>
      </rPr>
      <t xml:space="preserve"> For market risk RWA measurement, we use an internal models approach where we have obtained regulatory approval, and a standardized approach for products yet to be approved.</t>
    </r>
  </si>
  <si>
    <t>Q3 2012</t>
  </si>
  <si>
    <t>(UNAUDITED)</t>
  </si>
  <si>
    <t>For further information, please contact:</t>
  </si>
  <si>
    <t>Amy Cairncross</t>
  </si>
  <si>
    <t>Vice-President &amp; Head, Investor Relations</t>
  </si>
  <si>
    <t>(416) 955-7803</t>
  </si>
  <si>
    <t>amy.cairncross@rbc.com</t>
  </si>
  <si>
    <t>Karen McCarthy</t>
  </si>
  <si>
    <t>Corporate Support</t>
  </si>
  <si>
    <r>
      <rPr>
        <b/>
        <sz val="14"/>
        <color indexed="9"/>
        <rFont val="sWISS"/>
        <family val="0"/>
      </rPr>
      <t xml:space="preserve">loss rate </t>
    </r>
    <r>
      <rPr>
        <vertAlign val="superscript"/>
        <sz val="14"/>
        <color indexed="9"/>
        <rFont val="SWISS"/>
        <family val="0"/>
      </rPr>
      <t>5</t>
    </r>
  </si>
  <si>
    <r>
      <rPr>
        <b/>
        <sz val="14"/>
        <color indexed="9"/>
        <rFont val="sWISS"/>
        <family val="0"/>
      </rPr>
      <t xml:space="preserve">rate </t>
    </r>
    <r>
      <rPr>
        <vertAlign val="superscript"/>
        <sz val="14"/>
        <color indexed="9"/>
        <rFont val="SWISS"/>
        <family val="0"/>
      </rPr>
      <t>6</t>
    </r>
  </si>
  <si>
    <r>
      <rPr>
        <vertAlign val="superscript"/>
        <sz val="14"/>
        <rFont val="SWISS"/>
        <family val="0"/>
      </rPr>
      <t xml:space="preserve">2 </t>
    </r>
    <r>
      <rPr>
        <sz val="14"/>
        <rFont val="SWISS"/>
        <family val="0"/>
      </rPr>
      <t>Represents exposure at default, which is the expected gross exposure upon the default of an obligor. This amount is before any specific allowances and does not reflect the impact of credit risk mitigation.</t>
    </r>
  </si>
  <si>
    <r>
      <rPr>
        <vertAlign val="superscript"/>
        <sz val="14"/>
        <rFont val="SWISS"/>
        <family val="0"/>
      </rPr>
      <t xml:space="preserve">3 </t>
    </r>
    <r>
      <rPr>
        <sz val="14"/>
        <rFont val="SWISS"/>
        <family val="0"/>
      </rPr>
      <t xml:space="preserve">To determine the appropriate risk weight, credit assessments by OSFI-recognized external credit rating agencies of S&amp;P, Moody's, Fitch and DBRS are used.  For rated exposures, primarily in the sovereign </t>
    </r>
  </si>
  <si>
    <r>
      <t xml:space="preserve">2 </t>
    </r>
    <r>
      <rPr>
        <sz val="14"/>
        <rFont val="SWISS"/>
        <family val="0"/>
      </rPr>
      <t xml:space="preserve">Investment income can experience volatility arising from fluctuation in the fair value through profit or loss assets. The investments which support actuarial liabilities are predominantly fixed income assets designated as fair value through profit or loss    </t>
    </r>
  </si>
  <si>
    <r>
      <t xml:space="preserve">3 </t>
    </r>
    <r>
      <rPr>
        <sz val="14"/>
        <rFont val="SWISS"/>
        <family val="0"/>
      </rPr>
      <t xml:space="preserve">Premiums and deposits include premiums on risk-based insurance and annuity products, and individual and group segregated fund deposits, consistent with insurance industry practices.      </t>
    </r>
  </si>
  <si>
    <r>
      <rPr>
        <vertAlign val="superscript"/>
        <sz val="14"/>
        <rFont val="SWISS"/>
        <family val="0"/>
      </rPr>
      <t xml:space="preserve">3 </t>
    </r>
    <r>
      <rPr>
        <sz val="14"/>
        <rFont val="SWISS"/>
        <family val="0"/>
      </rPr>
      <t>Average total loans are reported net of allowance for loan losses. Average retail and wholesale balances are reported on a gross basis (before deducting allowance for loan losses).</t>
    </r>
  </si>
  <si>
    <r>
      <rPr>
        <sz val="14"/>
        <rFont val="SWISS"/>
        <family val="0"/>
      </rPr>
      <t>CVA - other</t>
    </r>
    <r>
      <rPr>
        <vertAlign val="superscript"/>
        <sz val="14"/>
        <rFont val="SWISS"/>
        <family val="0"/>
      </rPr>
      <t xml:space="preserve"> 1</t>
    </r>
  </si>
  <si>
    <r>
      <rPr>
        <sz val="14"/>
        <rFont val="SWISS"/>
        <family val="0"/>
      </rPr>
      <t>Credit default swaps (CDS)</t>
    </r>
    <r>
      <rPr>
        <vertAlign val="superscript"/>
        <sz val="14"/>
        <rFont val="SWISS"/>
        <family val="0"/>
      </rPr>
      <t xml:space="preserve"> 2</t>
    </r>
  </si>
  <si>
    <r>
      <rPr>
        <sz val="14"/>
        <rFont val="SWISS"/>
        <family val="0"/>
      </rPr>
      <t xml:space="preserve">BOLI </t>
    </r>
    <r>
      <rPr>
        <vertAlign val="superscript"/>
        <sz val="14"/>
        <rFont val="SWISS"/>
        <family val="0"/>
      </rPr>
      <t>1</t>
    </r>
  </si>
  <si>
    <r>
      <rPr>
        <sz val="14"/>
        <rFont val="SWISS"/>
        <family val="0"/>
      </rPr>
      <t>Consolidated SPE in Capital Markets</t>
    </r>
    <r>
      <rPr>
        <vertAlign val="superscript"/>
        <sz val="14"/>
        <rFont val="SWISS"/>
        <family val="0"/>
      </rPr>
      <t xml:space="preserve"> 4</t>
    </r>
  </si>
  <si>
    <t>Total revenue impact</t>
  </si>
  <si>
    <r>
      <rPr>
        <vertAlign val="superscript"/>
        <sz val="14"/>
        <rFont val="SWISS"/>
        <family val="0"/>
      </rPr>
      <t xml:space="preserve">1 </t>
    </r>
    <r>
      <rPr>
        <sz val="14"/>
        <rFont val="SWISS"/>
        <family val="0"/>
      </rPr>
      <t>Reported as Trading revenue.</t>
    </r>
  </si>
  <si>
    <r>
      <rPr>
        <vertAlign val="superscript"/>
        <sz val="14"/>
        <rFont val="SWISS"/>
        <family val="0"/>
      </rPr>
      <t xml:space="preserve">2 </t>
    </r>
    <r>
      <rPr>
        <sz val="14"/>
        <rFont val="SWISS"/>
        <family val="0"/>
      </rPr>
      <t>Reported as Non- Interest Income - Other.</t>
    </r>
  </si>
  <si>
    <r>
      <rPr>
        <vertAlign val="superscript"/>
        <sz val="14"/>
        <rFont val="SWISS"/>
        <family val="0"/>
      </rPr>
      <t xml:space="preserve">3 </t>
    </r>
    <r>
      <rPr>
        <sz val="14"/>
        <rFont val="SWISS"/>
        <family val="0"/>
      </rPr>
      <t>Q1/11 amounts included a gain related to MBIA settlement.</t>
    </r>
  </si>
  <si>
    <r>
      <rPr>
        <vertAlign val="superscript"/>
        <sz val="14"/>
        <rFont val="SWISS"/>
        <family val="0"/>
      </rPr>
      <t xml:space="preserve">4 </t>
    </r>
    <r>
      <rPr>
        <sz val="14"/>
        <rFont val="SWISS"/>
        <family val="0"/>
      </rPr>
      <t>SPE consolidated due to adoption of IFRS.</t>
    </r>
  </si>
  <si>
    <t xml:space="preserve">NON-INTEREST EXPENSE </t>
  </si>
  <si>
    <t>Human resources</t>
  </si>
  <si>
    <t>Salaries</t>
  </si>
  <si>
    <t>Variable compensation</t>
  </si>
  <si>
    <t>Benefits and retention compensation</t>
  </si>
  <si>
    <r>
      <rPr>
        <sz val="14"/>
        <rFont val="SWISS"/>
        <family val="0"/>
      </rPr>
      <t xml:space="preserve">Stock-based compensation </t>
    </r>
    <r>
      <rPr>
        <vertAlign val="superscript"/>
        <sz val="14"/>
        <rFont val="SWISS"/>
        <family val="0"/>
      </rPr>
      <t>1</t>
    </r>
  </si>
  <si>
    <t>Total Human resources</t>
  </si>
  <si>
    <t>Equipment</t>
  </si>
  <si>
    <t>Depreciation</t>
  </si>
  <si>
    <t>Computer rental and maintenance</t>
  </si>
  <si>
    <t>Office equipment rental and maintenance</t>
  </si>
  <si>
    <t>Total Equipment</t>
  </si>
  <si>
    <t>Occupancy</t>
  </si>
  <si>
    <t>Premises rent</t>
  </si>
  <si>
    <t>Premises repairs and maintenance</t>
  </si>
  <si>
    <t>Property taxes</t>
  </si>
  <si>
    <t>Total Occupancy</t>
  </si>
  <si>
    <t>Communications</t>
  </si>
  <si>
    <t>Telecommunications</t>
  </si>
  <si>
    <t>Postage and courier</t>
  </si>
  <si>
    <t>Marketing and public relations</t>
  </si>
  <si>
    <t>Stationery and printing</t>
  </si>
  <si>
    <t>Total Communications</t>
  </si>
  <si>
    <t>Professional fees</t>
  </si>
  <si>
    <t>Outsourced item processing</t>
  </si>
  <si>
    <t xml:space="preserve">Amortization of other intangibles </t>
  </si>
  <si>
    <t>Computer software</t>
  </si>
  <si>
    <t>Total Amortization of other intangibles</t>
  </si>
  <si>
    <r>
      <rPr>
        <b/>
        <sz val="14"/>
        <rFont val="sWISS"/>
        <family val="0"/>
      </rPr>
      <t xml:space="preserve">Impairment of goodwill and other intangibles </t>
    </r>
    <r>
      <rPr>
        <b/>
        <vertAlign val="superscript"/>
        <sz val="14"/>
        <rFont val="sWISS"/>
        <family val="0"/>
      </rPr>
      <t>2</t>
    </r>
  </si>
  <si>
    <t>Business and capital taxes</t>
  </si>
  <si>
    <t>Travel and relocation</t>
  </si>
  <si>
    <t>Employee training</t>
  </si>
  <si>
    <t>Donations</t>
  </si>
  <si>
    <t>Total Other</t>
  </si>
  <si>
    <t xml:space="preserve">Total non-interest expense </t>
  </si>
  <si>
    <r>
      <t xml:space="preserve">6 </t>
    </r>
    <r>
      <rPr>
        <sz val="14"/>
        <color indexed="8"/>
        <rFont val="SWISS"/>
        <family val="0"/>
      </rPr>
      <t xml:space="preserve">Basel II defines banking book equities based on the economic substance of the transaction rather than the legal form or accounting treatment associated with the financial instrument. As such, differences exist in the identification of equity securities held in the banking book and       </t>
    </r>
  </si>
  <si>
    <t>subject to regulatory approvals and other customary closing conditions and is expected to be completed in the third quarter of 2012. For further details, refer to the "Key corporate events" of 2012 section of our Q2 2012 Report to Shareholders.</t>
  </si>
  <si>
    <t xml:space="preserve">Cash collateral for derivatives and margin deposits with exchanges </t>
  </si>
  <si>
    <t>Significant reporting changes made to this document effective Q1/12</t>
  </si>
  <si>
    <t>Cash and Other assets</t>
  </si>
  <si>
    <t xml:space="preserve">We reclassified certain amounts on the Balance Sheet from Cash to Other assets to align to the IFRS definition of cash equivalents, which treats precious metals as commodities rather than cash. </t>
  </si>
  <si>
    <t>Share of profit in associates</t>
  </si>
  <si>
    <t>We reclassified certain amounts on the Statement of Income relating to non-associates, which were reported in the Share of profit in associates category under Canadian GAAP, to the Other category.</t>
  </si>
  <si>
    <t xml:space="preserve">Gains (Losses) on Certain Market and Credit Related Items </t>
  </si>
  <si>
    <t>Net gains (losses) on Available-for-sale securities</t>
  </si>
  <si>
    <t>Less: Amount booked in Insurance premium, investment and fee income</t>
  </si>
  <si>
    <t xml:space="preserve">Net gains (losses) on Available-for-sale securities net of Insurance premium, </t>
  </si>
  <si>
    <t xml:space="preserve">    investment and fee income</t>
  </si>
  <si>
    <r>
      <rPr>
        <b/>
        <sz val="16"/>
        <rFont val="SWISS"/>
        <family val="0"/>
      </rPr>
      <t xml:space="preserve">TRADING CREDIT DERIVATIVES </t>
    </r>
    <r>
      <rPr>
        <vertAlign val="superscript"/>
        <sz val="16"/>
        <rFont val="SWISS"/>
        <family val="0"/>
      </rPr>
      <t>1</t>
    </r>
  </si>
  <si>
    <t>Notional amount</t>
  </si>
  <si>
    <t>Protection purchased</t>
  </si>
  <si>
    <t>Protection sold</t>
  </si>
  <si>
    <r>
      <rPr>
        <sz val="14"/>
        <rFont val="SWISS"/>
        <family val="0"/>
      </rPr>
      <t>Fair value</t>
    </r>
    <r>
      <rPr>
        <vertAlign val="superscript"/>
        <sz val="14"/>
        <rFont val="SWISS"/>
        <family val="0"/>
      </rPr>
      <t xml:space="preserve"> 2</t>
    </r>
  </si>
  <si>
    <t>Positive</t>
  </si>
  <si>
    <t>Negative</t>
  </si>
  <si>
    <r>
      <rPr>
        <sz val="14"/>
        <rFont val="SWISS"/>
        <family val="0"/>
      </rPr>
      <t xml:space="preserve">Replacement cost </t>
    </r>
    <r>
      <rPr>
        <vertAlign val="superscript"/>
        <sz val="14"/>
        <rFont val="SWISS"/>
        <family val="0"/>
      </rPr>
      <t>3</t>
    </r>
  </si>
  <si>
    <r>
      <rPr>
        <b/>
        <sz val="16"/>
        <rFont val="SWISS"/>
        <family val="0"/>
      </rPr>
      <t xml:space="preserve">OTHER THAN TRADING CREDIT DERIVATIVES POSITIONS </t>
    </r>
    <r>
      <rPr>
        <vertAlign val="superscript"/>
        <sz val="16"/>
        <rFont val="SWISS"/>
        <family val="0"/>
      </rPr>
      <t>4</t>
    </r>
  </si>
  <si>
    <t>(NOTIONAL AMOUNT AND FAIR VALUE)</t>
  </si>
  <si>
    <t>Mining &amp; metals</t>
  </si>
  <si>
    <t>Real estate &amp; related</t>
  </si>
  <si>
    <t>Technology &amp; media</t>
  </si>
  <si>
    <t>Transportation &amp; environment</t>
  </si>
  <si>
    <t>Net protection purchased</t>
  </si>
  <si>
    <t>Offsetting protection sold related to the same reference entity</t>
  </si>
  <si>
    <t>Gross protection purchased</t>
  </si>
  <si>
    <r>
      <rPr>
        <vertAlign val="superscript"/>
        <sz val="14"/>
        <rFont val="SWISS"/>
        <family val="0"/>
      </rPr>
      <t xml:space="preserve">3 </t>
    </r>
    <r>
      <rPr>
        <sz val="14"/>
        <rFont val="SWISS"/>
        <family val="0"/>
      </rPr>
      <t>Total exposure includes loans and acceptances outstanding and undrawn commitments and represents exposure at default, which is the expected gross exposure upon the default of an obligor. This amount is before any specific allowances and does not reflect the</t>
    </r>
  </si>
  <si>
    <t>impact of credit risk mitigation.</t>
  </si>
  <si>
    <r>
      <rPr>
        <vertAlign val="superscript"/>
        <sz val="14"/>
        <rFont val="SWISS"/>
        <family val="0"/>
      </rPr>
      <t xml:space="preserve">4 </t>
    </r>
    <r>
      <rPr>
        <sz val="14"/>
        <rFont val="SWISS"/>
        <family val="0"/>
      </rPr>
      <t>Represents the exposure-weighted average of probability of default, loss given default rate, exposure at default (EAD) rate and risk weight within each internal rating. EAD rate is a percentage of undrawn commitments (notional amount) that is currently undrawn but</t>
    </r>
  </si>
  <si>
    <t>expected to be drawn in the event of a default.</t>
  </si>
  <si>
    <r>
      <rPr>
        <vertAlign val="superscript"/>
        <sz val="14"/>
        <rFont val="SWISS"/>
        <family val="0"/>
      </rPr>
      <t xml:space="preserve">5 </t>
    </r>
    <r>
      <rPr>
        <sz val="14"/>
        <rFont val="SWISS"/>
        <family val="0"/>
      </rPr>
      <t>Ratings 8-10 or above are regarded as investment grade while ratings 11-13 or below to 17-20 inclusive are non-investment grade. Ratings 21-22 represent impaired/default.</t>
    </r>
  </si>
  <si>
    <t>REALIZED GAINS AND LOSSES ON AVAILABLE-FOR-SALE</t>
  </si>
  <si>
    <t xml:space="preserve">SECURITIES </t>
  </si>
  <si>
    <t>Realized gains</t>
  </si>
  <si>
    <t>Realized losses and writedowns</t>
  </si>
  <si>
    <r>
      <rPr>
        <b/>
        <sz val="14"/>
        <rFont val="sWISS"/>
        <family val="0"/>
      </rPr>
      <t xml:space="preserve">ROE </t>
    </r>
    <r>
      <rPr>
        <b/>
        <vertAlign val="superscript"/>
        <sz val="14"/>
        <rFont val="sWISS"/>
        <family val="0"/>
      </rPr>
      <t>1</t>
    </r>
  </si>
  <si>
    <r>
      <rPr>
        <b/>
        <sz val="14"/>
        <rFont val="sWISS"/>
        <family val="0"/>
      </rPr>
      <t xml:space="preserve">Corporate Support </t>
    </r>
    <r>
      <rPr>
        <b/>
        <vertAlign val="superscript"/>
        <sz val="14"/>
        <rFont val="sWISS"/>
        <family val="0"/>
      </rPr>
      <t>2, 3</t>
    </r>
  </si>
  <si>
    <t>Insurance policyholder benefits, claims and acquisition expense (PBCAE)</t>
  </si>
  <si>
    <t>Canadian Insurance</t>
  </si>
  <si>
    <t>International and Other Insurance</t>
  </si>
  <si>
    <t>Additional information</t>
  </si>
  <si>
    <r>
      <rPr>
        <sz val="14"/>
        <rFont val="SWISS"/>
        <family val="0"/>
      </rPr>
      <t xml:space="preserve">Premiums and deposits </t>
    </r>
    <r>
      <rPr>
        <vertAlign val="superscript"/>
        <sz val="14"/>
        <rFont val="SWISS"/>
        <family val="0"/>
      </rPr>
      <t>1,3</t>
    </r>
  </si>
  <si>
    <t>Insurance policyholder benefits and claims</t>
  </si>
  <si>
    <t>Insurance policyholder acquisition expense</t>
  </si>
  <si>
    <t xml:space="preserve">Insurance claims and policy benefit liabilities </t>
  </si>
  <si>
    <r>
      <rPr>
        <sz val="14"/>
        <rFont val="SWISS"/>
        <family val="0"/>
      </rPr>
      <t xml:space="preserve">Fair value changes on investments backing policyholder liabilities </t>
    </r>
    <r>
      <rPr>
        <vertAlign val="superscript"/>
        <sz val="14"/>
        <rFont val="SWISS"/>
        <family val="0"/>
      </rPr>
      <t>4</t>
    </r>
  </si>
  <si>
    <t>Adjusted net income</t>
  </si>
  <si>
    <r>
      <rPr>
        <sz val="14"/>
        <rFont val="SWISS"/>
        <family val="0"/>
      </rPr>
      <t>Average risk capital</t>
    </r>
    <r>
      <rPr>
        <vertAlign val="superscript"/>
        <sz val="14"/>
        <rFont val="SWISS"/>
        <family val="0"/>
      </rPr>
      <t xml:space="preserve"> </t>
    </r>
  </si>
  <si>
    <t>Add: Average goodwill and other intangibles</t>
  </si>
  <si>
    <t xml:space="preserve">Average attributed capital </t>
  </si>
  <si>
    <t xml:space="preserve">RORC </t>
  </si>
  <si>
    <t xml:space="preserve">ROE </t>
  </si>
  <si>
    <r>
      <rPr>
        <sz val="14"/>
        <rFont val="SWISS"/>
        <family val="0"/>
      </rPr>
      <t xml:space="preserve">Average attributed capital </t>
    </r>
    <r>
      <rPr>
        <vertAlign val="superscript"/>
        <sz val="14"/>
        <rFont val="SWISS"/>
        <family val="0"/>
      </rPr>
      <t>3</t>
    </r>
  </si>
  <si>
    <r>
      <rPr>
        <sz val="14"/>
        <rFont val="SWISS"/>
        <family val="0"/>
      </rPr>
      <t>Average risk capital and other</t>
    </r>
    <r>
      <rPr>
        <vertAlign val="superscript"/>
        <sz val="14"/>
        <rFont val="SWISS"/>
        <family val="0"/>
      </rPr>
      <t xml:space="preserve"> </t>
    </r>
  </si>
  <si>
    <t xml:space="preserve">Add: Average under/(over) attribution of capital </t>
  </si>
  <si>
    <t>RBC</t>
  </si>
  <si>
    <t>Net (loss) from discontinued operations</t>
  </si>
  <si>
    <r>
      <rPr>
        <sz val="14"/>
        <rFont val="SWISS"/>
        <family val="0"/>
      </rPr>
      <t>Average risk capital</t>
    </r>
    <r>
      <rPr>
        <vertAlign val="superscript"/>
        <sz val="14"/>
        <rFont val="SWISS"/>
        <family val="0"/>
      </rPr>
      <t xml:space="preserve"> 3</t>
    </r>
  </si>
  <si>
    <r>
      <rPr>
        <sz val="14"/>
        <rFont val="SWISS"/>
        <family val="0"/>
      </rPr>
      <t>Average risk capital from continuing operations</t>
    </r>
    <r>
      <rPr>
        <vertAlign val="superscript"/>
        <sz val="14"/>
        <rFont val="SWISS"/>
        <family val="0"/>
      </rPr>
      <t xml:space="preserve"> 3</t>
    </r>
  </si>
  <si>
    <t>Average common equity</t>
  </si>
  <si>
    <r>
      <rPr>
        <vertAlign val="superscript"/>
        <sz val="14"/>
        <rFont val="SWISS"/>
        <family val="0"/>
      </rPr>
      <t xml:space="preserve">1 </t>
    </r>
    <r>
      <rPr>
        <sz val="14"/>
        <rFont val="SWISS"/>
        <family val="0"/>
      </rPr>
      <t>Business segment ROE is based on Average attributed capital. Under/(over) attribution of capital is reported in Corporate Support.</t>
    </r>
  </si>
  <si>
    <r>
      <rPr>
        <vertAlign val="superscript"/>
        <sz val="14"/>
        <rFont val="SWISS"/>
        <family val="0"/>
      </rPr>
      <t xml:space="preserve">2 </t>
    </r>
    <r>
      <rPr>
        <sz val="14"/>
        <rFont val="SWISS"/>
        <family val="0"/>
      </rPr>
      <t>We do not report ROE and RORC for Corporate Support as they are considered not meaningful.</t>
    </r>
  </si>
  <si>
    <r>
      <rPr>
        <vertAlign val="superscript"/>
        <sz val="14"/>
        <rFont val="SWISS"/>
        <family val="0"/>
      </rPr>
      <t xml:space="preserve">3 </t>
    </r>
    <r>
      <rPr>
        <sz val="14"/>
        <rFont val="SWISS"/>
        <family val="0"/>
      </rPr>
      <t xml:space="preserve">Effective Q3/12 discontinued operations are included in Corporate Support. </t>
    </r>
  </si>
  <si>
    <t>Definition</t>
  </si>
  <si>
    <t>Calculations (continued)</t>
  </si>
  <si>
    <t>Assets under administration (AUA)</t>
  </si>
  <si>
    <t xml:space="preserve">Assets administered by us, which are beneficially owned by clients. Services provided in respect of assets </t>
  </si>
  <si>
    <t>under administration are of an administrative nature, including safekeeping, collecting investment income,</t>
  </si>
  <si>
    <t xml:space="preserve">Calculated using methods intended to approximate the average of the daily balances for the period. </t>
  </si>
  <si>
    <t>settling purchase and sale transactions, and record keeping.</t>
  </si>
  <si>
    <t>Provision for credit losses (PCL)</t>
  </si>
  <si>
    <t>Insurance policyholder benefits, claims and acquisition expense</t>
  </si>
  <si>
    <t>Net income from continuing operations - CGAAP</t>
  </si>
  <si>
    <t>Net loss from discontinued operations</t>
  </si>
  <si>
    <t>Net income</t>
  </si>
  <si>
    <t>Less: Non-controlling interest</t>
  </si>
  <si>
    <t>Preferred dividends</t>
  </si>
  <si>
    <t>Net income available to common shareholders</t>
  </si>
  <si>
    <t xml:space="preserve">Add: Dilutive impact of exchangeable shares  </t>
  </si>
  <si>
    <t>PROFITABILITY MEASURES</t>
  </si>
  <si>
    <t>CONSOLIDATED</t>
  </si>
  <si>
    <t xml:space="preserve">Earnings per share (EPS) - basic  </t>
  </si>
  <si>
    <t>Return on common equity (ROE)</t>
  </si>
  <si>
    <t>Return on assets</t>
  </si>
  <si>
    <t xml:space="preserve">Return on risk-weighted assets (RWA) </t>
  </si>
  <si>
    <t xml:space="preserve"> </t>
  </si>
  <si>
    <t>CONTINUING OPERATIONS</t>
  </si>
  <si>
    <t xml:space="preserve">Return on assets </t>
  </si>
  <si>
    <t>Efficiency ratio</t>
  </si>
  <si>
    <t>KEY RATIOS</t>
  </si>
  <si>
    <t>PCL on impaired loans as a % of Average net loans and acceptances</t>
  </si>
  <si>
    <t>Net interest margin (total average assets)</t>
  </si>
  <si>
    <t>excluding Trading Assets, Trading NII and Insurance Assets</t>
  </si>
  <si>
    <t>Non-interest income as % of total revenue</t>
  </si>
  <si>
    <t>Effective tax rate</t>
  </si>
  <si>
    <t>SHARE INFORMATION</t>
  </si>
  <si>
    <t xml:space="preserve">                                                         - average (basic)</t>
  </si>
  <si>
    <t xml:space="preserve">that was used in 2011 and the impacts are being phased-in over fiscal 2012 in anticipation of our requirement to report under Basel III requirements in 2013. The revised methodology resulted in a reduction in attributed capital for Canadian Banking </t>
  </si>
  <si>
    <t>and an increase in attributed capital for Capital Markets.</t>
  </si>
  <si>
    <r>
      <rPr>
        <b/>
        <sz val="16"/>
        <rFont val="SWISS"/>
        <family val="0"/>
      </rPr>
      <t>CORPORATE SUPPORT</t>
    </r>
    <r>
      <rPr>
        <vertAlign val="superscript"/>
        <sz val="16"/>
        <rFont val="SWISS"/>
        <family val="0"/>
      </rPr>
      <t xml:space="preserve"> </t>
    </r>
  </si>
  <si>
    <r>
      <rPr>
        <sz val="14"/>
        <rFont val="SWISS"/>
        <family val="0"/>
      </rPr>
      <t>Non-interest income</t>
    </r>
    <r>
      <rPr>
        <i/>
        <sz val="14"/>
        <rFont val="Swiss"/>
        <family val="0"/>
      </rPr>
      <t xml:space="preserve"> </t>
    </r>
  </si>
  <si>
    <r>
      <rPr>
        <sz val="14"/>
        <rFont val="SWISS"/>
        <family val="0"/>
      </rPr>
      <t xml:space="preserve">Provision for (recovery of) credit losses (PCL) </t>
    </r>
    <r>
      <rPr>
        <vertAlign val="superscript"/>
        <sz val="14"/>
        <rFont val="SWISS"/>
        <family val="0"/>
      </rPr>
      <t>1</t>
    </r>
  </si>
  <si>
    <t>n.a</t>
  </si>
  <si>
    <r>
      <rPr>
        <b/>
        <sz val="14"/>
        <rFont val="sWISS"/>
        <family val="0"/>
      </rPr>
      <t xml:space="preserve">Net income (loss) </t>
    </r>
    <r>
      <rPr>
        <b/>
        <vertAlign val="superscript"/>
        <sz val="14"/>
        <rFont val="sWISS"/>
        <family val="0"/>
      </rPr>
      <t>2</t>
    </r>
  </si>
  <si>
    <t>teb adjustment</t>
  </si>
  <si>
    <r>
      <rPr>
        <sz val="14"/>
        <rFont val="SWISS"/>
        <family val="0"/>
      </rPr>
      <t xml:space="preserve">Total assets </t>
    </r>
    <r>
      <rPr>
        <vertAlign val="superscript"/>
        <sz val="14"/>
        <rFont val="SWISS"/>
        <family val="0"/>
      </rPr>
      <t>3</t>
    </r>
  </si>
  <si>
    <t>Adjusted net (loss) income</t>
  </si>
  <si>
    <t xml:space="preserve">Economic profit (loss) </t>
  </si>
  <si>
    <r>
      <rPr>
        <vertAlign val="superscript"/>
        <sz val="14"/>
        <rFont val="SWISS"/>
        <family val="0"/>
      </rPr>
      <t xml:space="preserve">1 </t>
    </r>
    <r>
      <rPr>
        <sz val="14"/>
        <rFont val="SWISS"/>
        <family val="0"/>
      </rPr>
      <t>Under Canadian GAAP, this amount comprises of the PCL for loans not yet identified as impaired and an adjustment related to losses on securitized card loans managed by Canadian Banking. In Q2/11 and 2009, PCL also included an amount related</t>
    </r>
  </si>
  <si>
    <t>to the reclassification of certain AFS securities to loans.</t>
  </si>
  <si>
    <r>
      <rPr>
        <vertAlign val="superscript"/>
        <sz val="14"/>
        <rFont val="SWISS"/>
        <family val="0"/>
      </rPr>
      <t xml:space="preserve">3 </t>
    </r>
    <r>
      <rPr>
        <sz val="14"/>
        <rFont val="SWISS"/>
        <family val="0"/>
      </rPr>
      <t>Average assets under Canadian GAAP included adjustments relating to securitized assets managed by Canadian Banking.</t>
    </r>
  </si>
  <si>
    <r>
      <rPr>
        <b/>
        <sz val="16"/>
        <rFont val="SWISS"/>
        <family val="0"/>
      </rPr>
      <t xml:space="preserve">DISCONTINUED OPERATIONS </t>
    </r>
    <r>
      <rPr>
        <vertAlign val="superscript"/>
        <sz val="16"/>
        <rFont val="SWISS"/>
        <family val="0"/>
      </rPr>
      <t>1</t>
    </r>
  </si>
  <si>
    <t>Insurance policyholder benefits, claims and acquisitions expense (PBCAE)</t>
  </si>
  <si>
    <t>Goodwill impairment charge</t>
  </si>
  <si>
    <t>Net (loss)</t>
  </si>
  <si>
    <r>
      <rPr>
        <sz val="14"/>
        <rFont val="SWISS"/>
        <family val="0"/>
      </rPr>
      <t xml:space="preserve">Gain (loss) on sale  </t>
    </r>
    <r>
      <rPr>
        <vertAlign val="superscript"/>
        <sz val="14"/>
        <rFont val="SWISS"/>
        <family val="0"/>
      </rPr>
      <t>2</t>
    </r>
  </si>
  <si>
    <t>Total earning assets</t>
  </si>
  <si>
    <t>Credit quality</t>
  </si>
  <si>
    <t>Other information</t>
  </si>
  <si>
    <t>Number of banking branches</t>
  </si>
  <si>
    <t>U.S. banking loans</t>
  </si>
  <si>
    <t>Retail</t>
  </si>
  <si>
    <t>Home equity</t>
  </si>
  <si>
    <t>Lot loans</t>
  </si>
  <si>
    <t>Total retail</t>
  </si>
  <si>
    <t>Commercial loans</t>
  </si>
  <si>
    <t>Residential builder finance loans</t>
  </si>
  <si>
    <t>RBC Real Estate Finance Inc. (REFI)</t>
  </si>
  <si>
    <t>Total wholesale</t>
  </si>
  <si>
    <t>Total U.S. banking loans</t>
  </si>
  <si>
    <t>Capital Ratios for Significant Banking Subsidiary</t>
  </si>
  <si>
    <r>
      <rPr>
        <b/>
        <sz val="14"/>
        <rFont val="sWISS"/>
        <family val="0"/>
      </rPr>
      <t xml:space="preserve">RBC Bank (USA) </t>
    </r>
    <r>
      <rPr>
        <vertAlign val="superscript"/>
        <sz val="14"/>
        <rFont val="SWISS"/>
        <family val="0"/>
      </rPr>
      <t>3</t>
    </r>
  </si>
  <si>
    <t xml:space="preserve">For the business segments, calculated using methods intended to approximate the average of the </t>
  </si>
  <si>
    <t>daily attributed capital for the period.</t>
  </si>
  <si>
    <t>Assets under management (AUM)</t>
  </si>
  <si>
    <t xml:space="preserve">Assets managed by us, which are beneficially owned by clients. Services provided in respect of assets </t>
  </si>
  <si>
    <t xml:space="preserve">under management include the selection of investments and the provision of investment advice. We have </t>
  </si>
  <si>
    <t>The average carrying value of deposits with banks, securities, assets purchased under reverse repurchase</t>
  </si>
  <si>
    <t>assets under management that are also administered by us and included in assets under administration.</t>
  </si>
  <si>
    <t>agreements and certain securities borrowed, and loans based on daily balances for the period.</t>
  </si>
  <si>
    <t>Average risk capital</t>
  </si>
  <si>
    <t>The sum of the value of equity held in our Insurance segment and the value of in-force business (existing policies).</t>
  </si>
  <si>
    <t xml:space="preserve">Calculated using methods intended to approximate the average of the daily risk capital balances </t>
  </si>
  <si>
    <t xml:space="preserve">for the period.  Average risk capital includes Credit, Market (trading and non-trading), Insurance, Operational, </t>
  </si>
  <si>
    <t>Business and Fixed Asset risk capital.</t>
  </si>
  <si>
    <t xml:space="preserve">Goodwill represents the excess of the price paid for the business acquired over the fair value of the net </t>
  </si>
  <si>
    <t xml:space="preserve">Average attributed capital includes risk capital plus the Goodwill and Intangible capital. </t>
  </si>
  <si>
    <t>identifiable assets acquired. An intangible asset is an identifiable non-monetary asset without physical substance.</t>
  </si>
  <si>
    <t>Capital charge</t>
  </si>
  <si>
    <t>Market capitalization</t>
  </si>
  <si>
    <t>Capital ratios</t>
  </si>
  <si>
    <t xml:space="preserve">End of period common shares outstanding multiplied by the closing common share price on the Toronto </t>
  </si>
  <si>
    <t>The percentage of risk-adjusted assets supported by capital, using the guidelines of OSFI</t>
  </si>
  <si>
    <t>Stock Exchange.</t>
  </si>
  <si>
    <t>based on standards issued by the Bank for International Settlements and GAAP financial information.</t>
  </si>
  <si>
    <t>Net interest margin (average assets)</t>
  </si>
  <si>
    <t>Net interest income as a percentage of total average assets.</t>
  </si>
  <si>
    <t>Non-interest expense as a percentage of total revenue.</t>
  </si>
  <si>
    <t>Net interest margin (average earning assets)</t>
  </si>
  <si>
    <t>Net interest income as a percentage of total average earning assets.</t>
  </si>
  <si>
    <t>Net income as a percentage of average assets.</t>
  </si>
  <si>
    <t>Gross write-offs less recoveries of amounts previously written off.</t>
  </si>
  <si>
    <r>
      <t xml:space="preserve">Canadian Banking </t>
    </r>
    <r>
      <rPr>
        <b/>
        <i/>
        <sz val="18"/>
        <rFont val="SWISS"/>
        <family val="0"/>
      </rPr>
      <t>(As reported in Q3 2012)</t>
    </r>
  </si>
  <si>
    <t>Gains (losses) market and credit related items (pg. 6), and Calculation of ROE and RORC (pg. 38). We have continued to provide the financial details of our Canadian Banking business (pg. 8A).  The segment page for International</t>
  </si>
  <si>
    <t>Banking has been removed as this segment no longer exists under our new structure.</t>
  </si>
  <si>
    <t>trade-related contingencies and sale and repurchase agreements.</t>
  </si>
  <si>
    <t>Common equity</t>
  </si>
  <si>
    <t>Common equity includes common shares, common treasury shares, retained earnings and other</t>
  </si>
  <si>
    <t>Taxable equivalent basis (teb)</t>
  </si>
  <si>
    <t>components of equity.</t>
  </si>
  <si>
    <t>Income from certain specified tax-advantaged sources is increased to a level that would make it comparable</t>
  </si>
  <si>
    <t>to income from taxable sources. There is an offsetting adjustment in the tax provision, thereby generating</t>
  </si>
  <si>
    <t>Diluted EPS</t>
  </si>
  <si>
    <t>the same after-tax net income. We record teb adjustments in Capital Markets and record elimination</t>
  </si>
  <si>
    <t xml:space="preserve">Diluted EPS is net income from continuing operations attributable to common shareholders divided </t>
  </si>
  <si>
    <t xml:space="preserve">adjustments in Corporate Support. </t>
  </si>
  <si>
    <t>Assets of discontinued operations</t>
  </si>
  <si>
    <t>Investments in associates</t>
  </si>
  <si>
    <t>8A</t>
  </si>
  <si>
    <t xml:space="preserve">In addition, Basel II requires a transitional capital floor adjustment. </t>
  </si>
  <si>
    <t>Adjusted ROE</t>
  </si>
  <si>
    <t>Prepaid pension benefit cost</t>
  </si>
  <si>
    <t>Other assets</t>
  </si>
  <si>
    <t>LIABILITIES AND EQUITY</t>
  </si>
  <si>
    <t xml:space="preserve">   Personal</t>
  </si>
  <si>
    <t xml:space="preserve">   Business and government</t>
  </si>
  <si>
    <t xml:space="preserve">   Bank</t>
  </si>
  <si>
    <t>Insurance and investment contracts for account of segregated fund holders</t>
  </si>
  <si>
    <t>Acceptances</t>
  </si>
  <si>
    <t>Obligations related to securities sold short</t>
  </si>
  <si>
    <t>Obligations related to assets sold under</t>
  </si>
  <si>
    <t xml:space="preserve">   repurchase agreements and securities loaned</t>
  </si>
  <si>
    <t>Insurance claims and policy benefit liabilities</t>
  </si>
  <si>
    <t>Liabilities of discontinued operations</t>
  </si>
  <si>
    <t>Accrued pension and other post-employment benefits</t>
  </si>
  <si>
    <t>Other liabilities</t>
  </si>
  <si>
    <t>Subordinated debentures</t>
  </si>
  <si>
    <t>Trust capital securities</t>
  </si>
  <si>
    <t>Non-controlling interest in subsidiaries</t>
  </si>
  <si>
    <t>Equity attributable to Shareholders</t>
  </si>
  <si>
    <t>Preferred shares</t>
  </si>
  <si>
    <t>Common shares</t>
  </si>
  <si>
    <t xml:space="preserve">Contributed surplus </t>
  </si>
  <si>
    <t>Treasury shares - preferred</t>
  </si>
  <si>
    <t xml:space="preserve">                           - common</t>
  </si>
  <si>
    <t xml:space="preserve">Retained earnings </t>
  </si>
  <si>
    <t xml:space="preserve">Other components of equity </t>
  </si>
  <si>
    <t>Used in the calculation of risk-based capital ratios as defined by the guidelines issued by OSFI based on</t>
  </si>
  <si>
    <t xml:space="preserve">capital adequacy under certain adverse scenarios, except that our calculation of Tier 1 common ratio is </t>
  </si>
  <si>
    <t xml:space="preserve">Basel II effective November 1, 2007 and on the “Enhancements  to the Basel II framework” issued by the </t>
  </si>
  <si>
    <t xml:space="preserve">Actual loss will normally exceed estimated loss during economic downturns and come below in periods of expansion.  Estimated losses in 2011 are the same as CGAAP due to implementation of IFRS in </t>
  </si>
  <si>
    <t>Basel II as of Q1/11.</t>
  </si>
  <si>
    <r>
      <rPr>
        <vertAlign val="superscript"/>
        <sz val="14"/>
        <rFont val="SWISS"/>
        <family val="0"/>
      </rPr>
      <t>6</t>
    </r>
    <r>
      <rPr>
        <sz val="14"/>
        <rFont val="SWISS"/>
        <family val="0"/>
      </rPr>
      <t xml:space="preserve"> Average annual actual loss rate from fiscal 2003 through to the most recent full year. The information will be updated on an annual basis.</t>
    </r>
  </si>
  <si>
    <t>RETAIL CREDIT EXPOSURE</t>
  </si>
  <si>
    <r>
      <rPr>
        <b/>
        <sz val="16"/>
        <rFont val="SWISS"/>
        <family val="0"/>
      </rPr>
      <t xml:space="preserve">BY PORTFOLIO AND RISK CATEGORY </t>
    </r>
    <r>
      <rPr>
        <vertAlign val="superscript"/>
        <sz val="16"/>
        <rFont val="SWISS"/>
        <family val="0"/>
      </rPr>
      <t>1</t>
    </r>
  </si>
  <si>
    <t>(Millions of Canadian dollars, except percentage)</t>
  </si>
  <si>
    <t>Residential</t>
  </si>
  <si>
    <t>Credit</t>
  </si>
  <si>
    <t>Small</t>
  </si>
  <si>
    <t>mortgages</t>
  </si>
  <si>
    <t>cards</t>
  </si>
  <si>
    <t>business</t>
  </si>
  <si>
    <t>Low risk (0.00%-1.00%)</t>
  </si>
  <si>
    <t>Medium risk (1.10%-6.40%)</t>
  </si>
  <si>
    <t>High risk (6.50%-99.99%)</t>
  </si>
  <si>
    <t>Impaired (100%)</t>
  </si>
  <si>
    <r>
      <rPr>
        <b/>
        <sz val="14"/>
        <rFont val="sWISS"/>
        <family val="0"/>
      </rPr>
      <t xml:space="preserve">Total exposure </t>
    </r>
    <r>
      <rPr>
        <vertAlign val="superscript"/>
        <sz val="14"/>
        <rFont val="SWISS"/>
        <family val="0"/>
      </rPr>
      <t>2</t>
    </r>
  </si>
  <si>
    <t>WHOLESALE CREDIT EXPOSURE</t>
  </si>
  <si>
    <r>
      <rPr>
        <b/>
        <sz val="16"/>
        <rFont val="SWISS"/>
        <family val="0"/>
      </rPr>
      <t>BY PORTFOLIO AND RISK RATING</t>
    </r>
    <r>
      <rPr>
        <vertAlign val="superscript"/>
        <sz val="16"/>
        <rFont val="SWISS"/>
        <family val="0"/>
      </rPr>
      <t xml:space="preserve"> 1</t>
    </r>
  </si>
  <si>
    <t>probability</t>
  </si>
  <si>
    <r>
      <t xml:space="preserve">2 </t>
    </r>
    <r>
      <rPr>
        <sz val="14"/>
        <color indexed="8"/>
        <rFont val="SWISS"/>
        <family val="0"/>
      </rPr>
      <t xml:space="preserve">Impact of offsetting derivative assets and liabilities on contracts where we have both (a) unconditional and legally enforceable netting agreement in place and (b) we intend to settle the contracts on either a net basis or simultaneously. The right of setoff is considered unconditional if its exercise is not               </t>
    </r>
  </si>
  <si>
    <r>
      <rPr>
        <vertAlign val="superscript"/>
        <sz val="14"/>
        <rFont val="SWISS"/>
        <family val="0"/>
      </rPr>
      <t xml:space="preserve">2 </t>
    </r>
    <r>
      <rPr>
        <sz val="14"/>
        <rFont val="SWISS"/>
        <family val="0"/>
      </rPr>
      <t>IFRS 2011 averages are calculated based on Q1/11 and Q2/11 consolidated Balance Sheet amounts, and Q3/11 and Q4/11 continuing operations amounts.</t>
    </r>
  </si>
  <si>
    <t>Foreign currency translation adjustments</t>
  </si>
  <si>
    <t xml:space="preserve">Unrealized foreign currency translation gains (losses) </t>
  </si>
  <si>
    <t>Net foreign currency translation (losses) gains from hedging activities</t>
  </si>
  <si>
    <t>Reclassification of losses (gains) on foreign currency translation to income</t>
  </si>
  <si>
    <t>Net change in cash flow hedges</t>
  </si>
  <si>
    <t>Net gains (losses) on derivatives designated as cash flow hedges</t>
  </si>
  <si>
    <t>Reclassification of losses (gains) on derivatives designated as cash flow</t>
  </si>
  <si>
    <t>hedges to income</t>
  </si>
  <si>
    <t>Total other comprehensive income (loss), net of taxes</t>
  </si>
  <si>
    <t>Total comprehensive income</t>
  </si>
  <si>
    <t>Total comprehensive income attributable to:</t>
  </si>
  <si>
    <r>
      <rPr>
        <vertAlign val="superscript"/>
        <sz val="14"/>
        <rFont val="SWISS"/>
        <family val="0"/>
      </rPr>
      <t xml:space="preserve">1 </t>
    </r>
    <r>
      <rPr>
        <sz val="14"/>
        <rFont val="SWISS"/>
        <family val="0"/>
      </rPr>
      <t>Calculated using methods intended to approximate the average of the daily balances for the period, as applicable.</t>
    </r>
  </si>
  <si>
    <t>Renounced stock appreciation rights</t>
  </si>
  <si>
    <t>Share-based compensation awards</t>
  </si>
  <si>
    <t>Sales</t>
  </si>
  <si>
    <t>Purchases</t>
  </si>
  <si>
    <t>Treasury shares - common</t>
  </si>
  <si>
    <t>Retained earnings</t>
  </si>
  <si>
    <t>Transition adjustment - Financial instruments</t>
  </si>
  <si>
    <t>Net income attributable to Shareholders</t>
  </si>
  <si>
    <t>Preferred share dividends</t>
  </si>
  <si>
    <t>Common share dividends</t>
  </si>
  <si>
    <t>Other components of equity</t>
  </si>
  <si>
    <t xml:space="preserve">Unrealized gains and losses on available-for-sale securities </t>
  </si>
  <si>
    <t>Unrealized foreign currency translation gains and losses, net of hedging activities</t>
  </si>
  <si>
    <t>Gains and losses on derivatives designated as cash flow hedges</t>
  </si>
  <si>
    <t>Total retained earnings and other components of equity</t>
  </si>
  <si>
    <t>Purchases of treasury shares</t>
  </si>
  <si>
    <t>Dividends</t>
  </si>
  <si>
    <t>Net income attributable to Non-controlling interests</t>
  </si>
  <si>
    <t>Net change in unrealized gains (losses) on available-for-sales securities</t>
  </si>
  <si>
    <t>Total equity</t>
  </si>
  <si>
    <r>
      <rPr>
        <b/>
        <sz val="16"/>
        <color indexed="8"/>
        <rFont val="SWISS"/>
        <family val="0"/>
      </rPr>
      <t>SECURITIZATION</t>
    </r>
    <r>
      <rPr>
        <b/>
        <vertAlign val="superscript"/>
        <sz val="16"/>
        <color indexed="8"/>
        <rFont val="SWISS"/>
        <family val="0"/>
      </rPr>
      <t xml:space="preserve"> 1</t>
    </r>
  </si>
  <si>
    <r>
      <rPr>
        <b/>
        <sz val="14"/>
        <color indexed="8"/>
        <rFont val="SWISS"/>
        <family val="0"/>
      </rPr>
      <t xml:space="preserve">Credit card loans </t>
    </r>
    <r>
      <rPr>
        <vertAlign val="superscript"/>
        <sz val="14"/>
        <color indexed="8"/>
        <rFont val="SWISS"/>
        <family val="0"/>
      </rPr>
      <t>2</t>
    </r>
  </si>
  <si>
    <t xml:space="preserve">Opening balance </t>
  </si>
  <si>
    <t xml:space="preserve">Securitized </t>
  </si>
  <si>
    <t>Reversal of prior securitizations</t>
  </si>
  <si>
    <t xml:space="preserve">Closing balance </t>
  </si>
  <si>
    <r>
      <rPr>
        <b/>
        <sz val="14"/>
        <color indexed="8"/>
        <rFont val="SWISS"/>
        <family val="0"/>
      </rPr>
      <t xml:space="preserve">Commercial mortgages </t>
    </r>
    <r>
      <rPr>
        <vertAlign val="superscript"/>
        <sz val="14"/>
        <color indexed="8"/>
        <rFont val="SWISS"/>
        <family val="0"/>
      </rPr>
      <t>2</t>
    </r>
  </si>
  <si>
    <t xml:space="preserve">Amortization </t>
  </si>
  <si>
    <t>Closing balance</t>
  </si>
  <si>
    <t xml:space="preserve">Bond participation certificates - sold </t>
  </si>
  <si>
    <t>Opening balance</t>
  </si>
  <si>
    <t>Sold</t>
  </si>
  <si>
    <r>
      <rPr>
        <sz val="14"/>
        <color indexed="8"/>
        <rFont val="SWISS"/>
        <family val="0"/>
      </rPr>
      <t>Other</t>
    </r>
    <r>
      <rPr>
        <vertAlign val="superscript"/>
        <sz val="14"/>
        <color indexed="8"/>
        <rFont val="SWISS"/>
        <family val="0"/>
      </rPr>
      <t xml:space="preserve"> 3</t>
    </r>
  </si>
  <si>
    <t xml:space="preserve">Bond participation certificates - retained </t>
  </si>
  <si>
    <r>
      <rPr>
        <b/>
        <sz val="14"/>
        <color indexed="8"/>
        <rFont val="SWISS"/>
        <family val="0"/>
      </rPr>
      <t xml:space="preserve">U.S. Residential mortgages - sold </t>
    </r>
    <r>
      <rPr>
        <vertAlign val="superscript"/>
        <sz val="14"/>
        <color indexed="8"/>
        <rFont val="SWISS"/>
        <family val="0"/>
      </rPr>
      <t>2, 4</t>
    </r>
  </si>
  <si>
    <r>
      <t>9</t>
    </r>
    <r>
      <rPr>
        <sz val="14"/>
        <rFont val="SWISS"/>
        <family val="0"/>
      </rPr>
      <t xml:space="preserve"> For credit risk, portfolios using the Standardized and Advanced Internal Ratings Based (AIRB) Approach represents 11% and 79%, respectively, of RWA. The remaining 10% represents Balance Sheet assets not included in Standardized or AIRB Approaches.      </t>
    </r>
  </si>
  <si>
    <r>
      <t xml:space="preserve">3 </t>
    </r>
    <r>
      <rPr>
        <sz val="14"/>
        <color indexed="8"/>
        <rFont val="SWISS"/>
        <family val="0"/>
      </rPr>
      <t xml:space="preserve">Additional impact of offsetting credit exposures on contracts where we have a legally enforceable master netting agreement in place but do not intend to settle the contracts on a net basis or simultaneously.             </t>
    </r>
  </si>
  <si>
    <r>
      <t xml:space="preserve">4 </t>
    </r>
    <r>
      <rPr>
        <sz val="14"/>
        <rFont val="SWISS"/>
        <family val="0"/>
      </rPr>
      <t xml:space="preserve">As at Q3/12, the notional amounts exclude exchange traded of $460.9 billion, over-the-counter options written of $176.9 billion, and non-trading credit derivatives of $1.7 billion.        </t>
    </r>
  </si>
  <si>
    <r>
      <t xml:space="preserve">6 </t>
    </r>
    <r>
      <rPr>
        <sz val="14"/>
        <rFont val="SWISS"/>
        <family val="0"/>
      </rPr>
      <t>Comprises credit default swaps, total return swaps and credit default baskets. The above excludes credit derivatives issued for other-than-trading purposes related to bought and sold protection with a replacement cost of $17 million as at Q3/12.</t>
    </r>
    <r>
      <rPr>
        <strike/>
        <sz val="14"/>
        <rFont val="SWISS"/>
        <family val="0"/>
      </rPr>
      <t xml:space="preserve">         </t>
    </r>
  </si>
  <si>
    <r>
      <t xml:space="preserve">7 </t>
    </r>
    <r>
      <rPr>
        <sz val="14"/>
        <rFont val="SWISS"/>
        <family val="0"/>
      </rPr>
      <t xml:space="preserve">Comprises precious metal, commodity stable value and equity-linked derivative contracts.        </t>
    </r>
  </si>
  <si>
    <r>
      <t xml:space="preserve">8 </t>
    </r>
    <r>
      <rPr>
        <sz val="14"/>
        <rFont val="SWISS"/>
        <family val="0"/>
      </rPr>
      <t xml:space="preserve">As at Q3/12, the total credit equivalent amount after netting includes collateral applied of $12.8 billion.         </t>
    </r>
  </si>
  <si>
    <t>loss given</t>
  </si>
  <si>
    <t>exposure</t>
  </si>
  <si>
    <t>(Notional</t>
  </si>
  <si>
    <t>of</t>
  </si>
  <si>
    <t>default</t>
  </si>
  <si>
    <t>at default</t>
  </si>
  <si>
    <t>risk</t>
  </si>
  <si>
    <r>
      <rPr>
        <b/>
        <sz val="14"/>
        <color indexed="9"/>
        <rFont val="sWISS"/>
        <family val="0"/>
      </rPr>
      <t>exposure</t>
    </r>
    <r>
      <rPr>
        <b/>
        <vertAlign val="superscript"/>
        <sz val="14"/>
        <color indexed="9"/>
        <rFont val="sWISS"/>
        <family val="0"/>
      </rPr>
      <t xml:space="preserve"> </t>
    </r>
    <r>
      <rPr>
        <vertAlign val="superscript"/>
        <sz val="14"/>
        <color indexed="9"/>
        <rFont val="SWISS"/>
        <family val="0"/>
      </rPr>
      <t>3</t>
    </r>
  </si>
  <si>
    <t>amount)</t>
  </si>
  <si>
    <r>
      <rPr>
        <b/>
        <sz val="14"/>
        <color indexed="9"/>
        <rFont val="sWISS"/>
        <family val="0"/>
      </rPr>
      <t xml:space="preserve">default </t>
    </r>
    <r>
      <rPr>
        <b/>
        <vertAlign val="superscript"/>
        <sz val="14"/>
        <color indexed="9"/>
        <rFont val="sWISS"/>
        <family val="0"/>
      </rPr>
      <t>4</t>
    </r>
  </si>
  <si>
    <r>
      <rPr>
        <b/>
        <sz val="14"/>
        <color indexed="9"/>
        <rFont val="sWISS"/>
        <family val="0"/>
      </rPr>
      <t xml:space="preserve">rate </t>
    </r>
    <r>
      <rPr>
        <b/>
        <vertAlign val="superscript"/>
        <sz val="14"/>
        <color indexed="9"/>
        <rFont val="sWISS"/>
        <family val="0"/>
      </rPr>
      <t>4</t>
    </r>
  </si>
  <si>
    <r>
      <rPr>
        <b/>
        <sz val="14"/>
        <color indexed="9"/>
        <rFont val="sWISS"/>
        <family val="0"/>
      </rPr>
      <t xml:space="preserve">weight </t>
    </r>
    <r>
      <rPr>
        <b/>
        <vertAlign val="superscript"/>
        <sz val="14"/>
        <color indexed="9"/>
        <rFont val="sWISS"/>
        <family val="0"/>
      </rPr>
      <t>4</t>
    </r>
  </si>
  <si>
    <r>
      <rPr>
        <b/>
        <sz val="14"/>
        <color indexed="9"/>
        <rFont val="sWISS"/>
        <family val="0"/>
      </rPr>
      <t>default</t>
    </r>
    <r>
      <rPr>
        <b/>
        <vertAlign val="superscript"/>
        <sz val="14"/>
        <color indexed="9"/>
        <rFont val="sWISS"/>
        <family val="0"/>
      </rPr>
      <t xml:space="preserve"> </t>
    </r>
    <r>
      <rPr>
        <vertAlign val="superscript"/>
        <sz val="14"/>
        <color indexed="9"/>
        <rFont val="SWISS"/>
        <family val="0"/>
      </rPr>
      <t>4</t>
    </r>
  </si>
  <si>
    <t>(%)</t>
  </si>
  <si>
    <r>
      <rPr>
        <b/>
        <sz val="14"/>
        <rFont val="sWISS"/>
        <family val="0"/>
      </rPr>
      <t>INTERNAL RATING</t>
    </r>
    <r>
      <rPr>
        <b/>
        <vertAlign val="superscript"/>
        <sz val="14"/>
        <rFont val="sWISS"/>
        <family val="0"/>
      </rPr>
      <t xml:space="preserve"> </t>
    </r>
    <r>
      <rPr>
        <vertAlign val="superscript"/>
        <sz val="14"/>
        <rFont val="SWISS"/>
        <family val="0"/>
      </rPr>
      <t>5</t>
    </r>
  </si>
  <si>
    <t xml:space="preserve">Business </t>
  </si>
  <si>
    <t>1-4</t>
  </si>
  <si>
    <t>5-7</t>
  </si>
  <si>
    <t>8-10</t>
  </si>
  <si>
    <t>11-13</t>
  </si>
  <si>
    <t>14-16</t>
  </si>
  <si>
    <t>17-20</t>
  </si>
  <si>
    <t>21-22</t>
  </si>
  <si>
    <t/>
  </si>
  <si>
    <t>Total Business</t>
  </si>
  <si>
    <t xml:space="preserve">Sovereign </t>
  </si>
  <si>
    <t>Total Sovereign</t>
  </si>
  <si>
    <t>Total Bank</t>
  </si>
  <si>
    <r>
      <rPr>
        <vertAlign val="superscript"/>
        <sz val="14"/>
        <rFont val="SWISS"/>
        <family val="0"/>
      </rPr>
      <t xml:space="preserve">2 </t>
    </r>
    <r>
      <rPr>
        <sz val="14"/>
        <rFont val="SWISS"/>
        <family val="0"/>
      </rPr>
      <t>Total exposure represents exposure at default, which is the expected gross exposure upon the default of an obligor. This amount is before any specific allowances and  does not reflect the impact of credit risk mitigation such as guarantees. Exposure under Basel II</t>
    </r>
  </si>
  <si>
    <t>asset classes of qualifying revolving retail and other retail are largely included within Personal and Credit cards, while home equity lines of credit are included in Personal.</t>
  </si>
  <si>
    <r>
      <rPr>
        <vertAlign val="superscript"/>
        <sz val="14"/>
        <rFont val="SWISS"/>
        <family val="0"/>
      </rPr>
      <t xml:space="preserve">1 </t>
    </r>
    <r>
      <rPr>
        <sz val="14"/>
        <rFont val="SWISS"/>
        <family val="0"/>
      </rPr>
      <t xml:space="preserve">Stock-based compensation includes the cost of stock options, stock appreciation rights, performance deferred shares, deferred compensation plans and the impact of related economic hedges.  </t>
    </r>
  </si>
  <si>
    <r>
      <rPr>
        <b/>
        <sz val="16"/>
        <rFont val="SWISS"/>
        <family val="0"/>
      </rPr>
      <t xml:space="preserve">CANADIAN BANKING </t>
    </r>
    <r>
      <rPr>
        <b/>
        <vertAlign val="superscript"/>
        <sz val="16"/>
        <rFont val="SWISS"/>
        <family val="0"/>
      </rPr>
      <t>1</t>
    </r>
  </si>
  <si>
    <t>(Millions of Canadian dollars, except percentage amounts)</t>
  </si>
  <si>
    <t>Income Statement</t>
  </si>
  <si>
    <r>
      <rPr>
        <b/>
        <sz val="14"/>
        <rFont val="sWISS"/>
        <family val="0"/>
      </rPr>
      <t xml:space="preserve">Net income </t>
    </r>
    <r>
      <rPr>
        <b/>
        <vertAlign val="superscript"/>
        <sz val="14"/>
        <rFont val="sWISS"/>
        <family val="0"/>
      </rPr>
      <t>2</t>
    </r>
  </si>
  <si>
    <t>Total revenue by business</t>
  </si>
  <si>
    <t>Personal Financial Services</t>
  </si>
  <si>
    <t>Business Financial Services</t>
  </si>
  <si>
    <t>Cards and Payment Solutions</t>
  </si>
  <si>
    <t>Financial ratios</t>
  </si>
  <si>
    <r>
      <rPr>
        <sz val="14"/>
        <rFont val="SWISS"/>
        <family val="0"/>
      </rPr>
      <t xml:space="preserve">Return on equity (ROE) </t>
    </r>
    <r>
      <rPr>
        <vertAlign val="superscript"/>
        <sz val="14"/>
        <rFont val="SWISS"/>
        <family val="0"/>
      </rPr>
      <t>3, 4</t>
    </r>
  </si>
  <si>
    <r>
      <rPr>
        <sz val="14"/>
        <rFont val="SWISS"/>
        <family val="0"/>
      </rPr>
      <t xml:space="preserve">Net interest margin (average earning assets) </t>
    </r>
    <r>
      <rPr>
        <vertAlign val="superscript"/>
        <sz val="14"/>
        <rFont val="SWISS"/>
        <family val="0"/>
      </rPr>
      <t>4</t>
    </r>
  </si>
  <si>
    <r>
      <rPr>
        <sz val="14"/>
        <rFont val="SWISS"/>
        <family val="0"/>
      </rPr>
      <t>Efficiency ratio</t>
    </r>
    <r>
      <rPr>
        <vertAlign val="superscript"/>
        <sz val="14"/>
        <rFont val="SWISS"/>
        <family val="0"/>
      </rPr>
      <t xml:space="preserve"> 4</t>
    </r>
  </si>
  <si>
    <r>
      <rPr>
        <sz val="14"/>
        <rFont val="SWISS"/>
        <family val="0"/>
      </rPr>
      <t xml:space="preserve">Operating leverage </t>
    </r>
    <r>
      <rPr>
        <vertAlign val="superscript"/>
        <sz val="14"/>
        <rFont val="SWISS"/>
        <family val="0"/>
      </rPr>
      <t>4</t>
    </r>
  </si>
  <si>
    <t xml:space="preserve">Average balances </t>
  </si>
  <si>
    <t>Total assets</t>
  </si>
  <si>
    <t xml:space="preserve">Total earning assets </t>
  </si>
  <si>
    <t>Residential mortgages</t>
  </si>
  <si>
    <r>
      <rPr>
        <sz val="14"/>
        <rFont val="SWISS"/>
        <family val="0"/>
      </rPr>
      <t xml:space="preserve">Personal </t>
    </r>
    <r>
      <rPr>
        <vertAlign val="superscript"/>
        <sz val="14"/>
        <rFont val="SWISS"/>
        <family val="0"/>
      </rPr>
      <t>5</t>
    </r>
  </si>
  <si>
    <t>Credit cards</t>
  </si>
  <si>
    <t>Small business</t>
  </si>
  <si>
    <t>Total Retail</t>
  </si>
  <si>
    <t>Wholesale</t>
  </si>
  <si>
    <t>Deposits</t>
  </si>
  <si>
    <t xml:space="preserve">Credit quality </t>
  </si>
  <si>
    <t>Gross impaired loans / Average net loans and acceptances</t>
  </si>
  <si>
    <t>PCL / Average net loans and acceptances</t>
  </si>
  <si>
    <t>Net write-offs / Average net loans and acceptances</t>
  </si>
  <si>
    <t>Business information</t>
  </si>
  <si>
    <r>
      <rPr>
        <sz val="14"/>
        <rFont val="SWISS"/>
        <family val="0"/>
      </rPr>
      <t xml:space="preserve">Assets under administration </t>
    </r>
    <r>
      <rPr>
        <vertAlign val="superscript"/>
        <sz val="14"/>
        <rFont val="SWISS"/>
        <family val="0"/>
      </rPr>
      <t>6</t>
    </r>
  </si>
  <si>
    <t>Other earnings measures</t>
  </si>
  <si>
    <t>Add: After-tax effect of amortization of other intangibles</t>
  </si>
  <si>
    <t xml:space="preserve">Cash net income </t>
  </si>
  <si>
    <r>
      <rPr>
        <sz val="14"/>
        <rFont val="SWISS"/>
        <family val="0"/>
      </rPr>
      <t>Less: Capital charge</t>
    </r>
    <r>
      <rPr>
        <vertAlign val="superscript"/>
        <sz val="14"/>
        <rFont val="SWISS"/>
        <family val="0"/>
      </rPr>
      <t xml:space="preserve"> </t>
    </r>
  </si>
  <si>
    <r>
      <rPr>
        <vertAlign val="superscript"/>
        <sz val="14"/>
        <color indexed="8"/>
        <rFont val="SWISS"/>
        <family val="0"/>
      </rPr>
      <t xml:space="preserve">1 </t>
    </r>
    <r>
      <rPr>
        <sz val="14"/>
        <color indexed="8"/>
        <rFont val="SWISS"/>
        <family val="0"/>
      </rPr>
      <t>Reported results include securitized residential mortgage and credit card loans and related amounts for income and provision for credit losses. As at Q3/12, the average securitized residential mortgage and credit card loans included were</t>
    </r>
  </si>
  <si>
    <t>$46.1 billion and $6.1 billion, respectively. Securitized residential mortgages and credit card loans are included in Total assets, Total earning assets, Loans and acceptances, Residential mortgage, Credit cards. Under IFRS, these</t>
  </si>
  <si>
    <t>transactions are being reported on our balance sheet.</t>
  </si>
  <si>
    <r>
      <rPr>
        <vertAlign val="superscript"/>
        <sz val="14"/>
        <rFont val="SWISS"/>
        <family val="0"/>
      </rPr>
      <t xml:space="preserve">1 </t>
    </r>
    <r>
      <rPr>
        <sz val="14"/>
        <rFont val="SWISS"/>
        <family val="0"/>
      </rPr>
      <t>Premium and deposits equals net earned premiums excluding the cost of premiums to other institutions for reinsurance coverage, plus segregated fund deposits.</t>
    </r>
  </si>
  <si>
    <t>and consequently changes in fair values of these assets are recorded in investment income in the consolidated statements of income.  Changes in fair values of these assets are largely offset by changes in the fair value of the actuarial liabilities,</t>
  </si>
  <si>
    <t>the impact of which is reflected in insurance policyholder benefits and claims.</t>
  </si>
  <si>
    <r>
      <rPr>
        <vertAlign val="superscript"/>
        <sz val="14"/>
        <rFont val="SWISS"/>
        <family val="0"/>
      </rPr>
      <t xml:space="preserve">4 </t>
    </r>
    <r>
      <rPr>
        <sz val="14"/>
        <rFont val="SWISS"/>
        <family val="0"/>
      </rPr>
      <t>The revenue impact of the change in fair value on investments backing policyholder liabilities is reflected in Investment income and largely offset in PBCAE.</t>
    </r>
  </si>
  <si>
    <t xml:space="preserve">Income taxes </t>
  </si>
  <si>
    <t>Net income (loss)</t>
  </si>
  <si>
    <t>Add: After-tax effect of amortization of other intangibles and goodwill impairment</t>
  </si>
  <si>
    <t xml:space="preserve">Less: Capital charge </t>
  </si>
  <si>
    <t xml:space="preserve">CAPITAL MARKETS </t>
  </si>
  <si>
    <t>Net interest income (teb)</t>
  </si>
  <si>
    <t>Total revenue (teb)</t>
  </si>
  <si>
    <t xml:space="preserve">Revenue related to VIEs offset in non-controlling interests </t>
  </si>
  <si>
    <t xml:space="preserve">Total revenue excluding VIEs </t>
  </si>
  <si>
    <t>Global Markets</t>
  </si>
  <si>
    <t>Corporate and Investment Banking</t>
  </si>
  <si>
    <r>
      <rPr>
        <sz val="14"/>
        <rFont val="SWISS"/>
        <family val="0"/>
      </rPr>
      <t xml:space="preserve">Return on equity (ROE) </t>
    </r>
    <r>
      <rPr>
        <vertAlign val="superscript"/>
        <sz val="14"/>
        <rFont val="SWISS"/>
        <family val="0"/>
      </rPr>
      <t>1</t>
    </r>
  </si>
  <si>
    <t>Trading securities</t>
  </si>
  <si>
    <t xml:space="preserve">Assets under administration   </t>
  </si>
  <si>
    <t>Less: Capital charge</t>
  </si>
  <si>
    <t>Economic profit (loss)</t>
  </si>
  <si>
    <r>
      <rPr>
        <vertAlign val="superscript"/>
        <sz val="14"/>
        <rFont val="SWISS"/>
        <family val="0"/>
      </rPr>
      <t xml:space="preserve">1 </t>
    </r>
    <r>
      <rPr>
        <sz val="14"/>
        <rFont val="SWISS"/>
        <family val="0"/>
      </rPr>
      <t>Effective Q1/12, we prospectively revised our capital allocation methodology to further align our allocation processes with evolving regulatory capital requirements. The revised methodology replaced the pro-rata allocation of unallocated capital</t>
    </r>
  </si>
  <si>
    <t>Non-interest expense (NIE)</t>
  </si>
  <si>
    <t>Net income from continuing operations</t>
  </si>
  <si>
    <t>n.a.</t>
  </si>
  <si>
    <t xml:space="preserve">Adjusted net income </t>
  </si>
  <si>
    <t>(US$ millions, except percentage and per share amounts)</t>
  </si>
  <si>
    <t>Revenue by business</t>
  </si>
  <si>
    <r>
      <rPr>
        <vertAlign val="superscript"/>
        <sz val="14"/>
        <rFont val="SWISS"/>
        <family val="0"/>
      </rPr>
      <t xml:space="preserve">1 </t>
    </r>
    <r>
      <rPr>
        <sz val="14"/>
        <rFont val="SWISS"/>
        <family val="0"/>
      </rPr>
      <t>BlueBay Asset Management plc results are reported on a one-month lag.</t>
    </r>
  </si>
  <si>
    <r>
      <rPr>
        <vertAlign val="superscript"/>
        <sz val="14"/>
        <color indexed="8"/>
        <rFont val="SWISS"/>
        <family val="0"/>
      </rPr>
      <t xml:space="preserve">2 </t>
    </r>
    <r>
      <rPr>
        <sz val="14"/>
        <color indexed="8"/>
        <rFont val="SWISS"/>
        <family val="0"/>
      </rPr>
      <t>Excludes assets held by clients of Phillips, Hager &amp; North Investment Management Ltd. for which we earn either a nominal or no management fee. Q3/12 AUM excludes $0.7 billion of these assets.</t>
    </r>
  </si>
  <si>
    <t xml:space="preserve">INSURANCE </t>
  </si>
  <si>
    <r>
      <rPr>
        <sz val="14"/>
        <rFont val="SWISS"/>
        <family val="0"/>
      </rPr>
      <t xml:space="preserve">Net earned premiums </t>
    </r>
    <r>
      <rPr>
        <vertAlign val="superscript"/>
        <sz val="14"/>
        <rFont val="SWISS"/>
        <family val="0"/>
      </rPr>
      <t>1</t>
    </r>
  </si>
  <si>
    <r>
      <rPr>
        <sz val="14"/>
        <rFont val="SWISS"/>
        <family val="0"/>
      </rPr>
      <t xml:space="preserve">Investment income </t>
    </r>
    <r>
      <rPr>
        <vertAlign val="superscript"/>
        <sz val="14"/>
        <rFont val="SWISS"/>
        <family val="0"/>
      </rPr>
      <t>2</t>
    </r>
  </si>
  <si>
    <t>Fee income</t>
  </si>
  <si>
    <t>Net Impaired Loans as a % of Loans and acceptances</t>
  </si>
  <si>
    <t>PCL as a % of Average net loans and acceptances</t>
  </si>
  <si>
    <t>Coverage ratios</t>
  </si>
  <si>
    <t>ACL as a % of Total loans and acceptances</t>
  </si>
  <si>
    <r>
      <rPr>
        <vertAlign val="superscript"/>
        <sz val="14"/>
        <color indexed="8"/>
        <rFont val="SWISS"/>
        <family val="0"/>
      </rPr>
      <t xml:space="preserve">5 </t>
    </r>
    <r>
      <rPr>
        <sz val="14"/>
        <color indexed="8"/>
        <rFont val="SWISS"/>
        <family val="0"/>
      </rPr>
      <t>Includes securitization exposures deducted entirely from Tier 1 capital and other exposures deducted from total capital. Capital charges for Standardized approach deductions are net of ACL and partial write-offs. Capital charges</t>
    </r>
  </si>
  <si>
    <t>for Rating based approach and Internal assessment approach are gross of ACL and partial write-offs.</t>
  </si>
  <si>
    <t xml:space="preserve">CAPITAL </t>
  </si>
  <si>
    <t xml:space="preserve">Tier 1 common and Tier 1 regulatory capital </t>
  </si>
  <si>
    <r>
      <rPr>
        <sz val="14"/>
        <rFont val="SWISS"/>
        <family val="0"/>
      </rPr>
      <t xml:space="preserve">Contributed surplus </t>
    </r>
    <r>
      <rPr>
        <vertAlign val="superscript"/>
        <sz val="14"/>
        <rFont val="SWISS"/>
        <family val="0"/>
      </rPr>
      <t>1</t>
    </r>
  </si>
  <si>
    <r>
      <rPr>
        <sz val="14"/>
        <rFont val="SWISS"/>
        <family val="0"/>
      </rPr>
      <t xml:space="preserve">Retained earnings </t>
    </r>
    <r>
      <rPr>
        <vertAlign val="superscript"/>
        <sz val="14"/>
        <rFont val="SWISS"/>
        <family val="0"/>
      </rPr>
      <t>1</t>
    </r>
  </si>
  <si>
    <t>Adjustment for transition to IFRS</t>
  </si>
  <si>
    <t>Net after tax fair value losses arising from changes in institutions'</t>
  </si>
  <si>
    <t>own credit risk</t>
  </si>
  <si>
    <r>
      <rPr>
        <sz val="14"/>
        <rFont val="SWISS"/>
        <family val="0"/>
      </rPr>
      <t>Foreign currency translation adjustments</t>
    </r>
    <r>
      <rPr>
        <vertAlign val="superscript"/>
        <sz val="14"/>
        <rFont val="SWISS"/>
        <family val="0"/>
      </rPr>
      <t xml:space="preserve">  2</t>
    </r>
  </si>
  <si>
    <r>
      <rPr>
        <sz val="14"/>
        <rFont val="SWISS"/>
        <family val="0"/>
      </rPr>
      <t>Net after-tax unrealized loss on available-for-sale equity securities</t>
    </r>
    <r>
      <rPr>
        <vertAlign val="superscript"/>
        <sz val="14"/>
        <rFont val="SWISS"/>
        <family val="0"/>
      </rPr>
      <t xml:space="preserve"> 2</t>
    </r>
  </si>
  <si>
    <r>
      <rPr>
        <sz val="14"/>
        <rFont val="SWISS"/>
        <family val="0"/>
      </rPr>
      <t xml:space="preserve">Goodwill </t>
    </r>
    <r>
      <rPr>
        <vertAlign val="superscript"/>
        <sz val="14"/>
        <rFont val="SWISS"/>
        <family val="0"/>
      </rPr>
      <t>3</t>
    </r>
  </si>
  <si>
    <r>
      <rPr>
        <sz val="14"/>
        <rFont val="SWISS"/>
        <family val="0"/>
      </rPr>
      <t>Substantial investments</t>
    </r>
    <r>
      <rPr>
        <vertAlign val="superscript"/>
        <sz val="14"/>
        <rFont val="SWISS"/>
        <family val="0"/>
      </rPr>
      <t xml:space="preserve"> </t>
    </r>
  </si>
  <si>
    <r>
      <rPr>
        <sz val="14"/>
        <rFont val="SWISS"/>
        <family val="0"/>
      </rPr>
      <t xml:space="preserve">Securitization-related deductions </t>
    </r>
    <r>
      <rPr>
        <vertAlign val="superscript"/>
        <sz val="14"/>
        <rFont val="SWISS"/>
        <family val="0"/>
      </rPr>
      <t>4</t>
    </r>
  </si>
  <si>
    <r>
      <rPr>
        <sz val="14"/>
        <rFont val="SWISS"/>
        <family val="0"/>
      </rPr>
      <t xml:space="preserve">Investment in insurance subsidiaries </t>
    </r>
    <r>
      <rPr>
        <vertAlign val="superscript"/>
        <sz val="14"/>
        <rFont val="SWISS"/>
        <family val="0"/>
      </rPr>
      <t>5</t>
    </r>
  </si>
  <si>
    <t>Expected loss in excess of allowance - AIRB Approach</t>
  </si>
  <si>
    <t>Total Tier 1 common</t>
  </si>
  <si>
    <t>Non-cumulative preferred shares</t>
  </si>
  <si>
    <r>
      <rPr>
        <sz val="14"/>
        <rFont val="SWISS"/>
        <family val="0"/>
      </rPr>
      <t xml:space="preserve">Innovative capital instruments </t>
    </r>
    <r>
      <rPr>
        <vertAlign val="superscript"/>
        <sz val="14"/>
        <rFont val="SWISS"/>
        <family val="0"/>
      </rPr>
      <t>6</t>
    </r>
  </si>
  <si>
    <t>Other non-controlling interests</t>
  </si>
  <si>
    <r>
      <rPr>
        <sz val="14"/>
        <rFont val="SWISS"/>
        <family val="0"/>
      </rPr>
      <t xml:space="preserve">Total Tier 1 regulatory capital </t>
    </r>
    <r>
      <rPr>
        <vertAlign val="superscript"/>
        <sz val="14"/>
        <rFont val="SWISS"/>
        <family val="0"/>
      </rPr>
      <t>7</t>
    </r>
  </si>
  <si>
    <t>Tier 2 regulatory capital</t>
  </si>
  <si>
    <t>Permanent subordinated debentures</t>
  </si>
  <si>
    <r>
      <rPr>
        <sz val="14"/>
        <rFont val="SWISS"/>
        <family val="0"/>
      </rPr>
      <t xml:space="preserve">Non-permanent subordinated debentures </t>
    </r>
    <r>
      <rPr>
        <vertAlign val="superscript"/>
        <sz val="14"/>
        <rFont val="SWISS"/>
        <family val="0"/>
      </rPr>
      <t>8</t>
    </r>
  </si>
  <si>
    <t>Innovative capital instruments (excess over 15% of Tier 1)</t>
  </si>
  <si>
    <t>Excess of non-cumulative preferred shares</t>
  </si>
  <si>
    <r>
      <rPr>
        <sz val="14"/>
        <rFont val="SWISS"/>
        <family val="0"/>
      </rPr>
      <t xml:space="preserve">Net after-tax unrealized gain on available-for-sale equity securities </t>
    </r>
    <r>
      <rPr>
        <vertAlign val="superscript"/>
        <sz val="14"/>
        <rFont val="SWISS"/>
        <family val="0"/>
      </rPr>
      <t>2</t>
    </r>
  </si>
  <si>
    <t>Trust subordinated notes</t>
  </si>
  <si>
    <t>General allowance</t>
  </si>
  <si>
    <t>Excess Allowance (re IRB Approach)</t>
  </si>
  <si>
    <t xml:space="preserve">Substantial investments </t>
  </si>
  <si>
    <r>
      <rPr>
        <sz val="14"/>
        <rFont val="SWISS"/>
        <family val="0"/>
      </rPr>
      <t xml:space="preserve">Securitization-related deductions </t>
    </r>
    <r>
      <rPr>
        <vertAlign val="superscript"/>
        <sz val="14"/>
        <rFont val="SWISS"/>
        <family val="0"/>
      </rPr>
      <t>9</t>
    </r>
  </si>
  <si>
    <t>Expected loss in excess of allowance - AIRB approach</t>
  </si>
  <si>
    <r>
      <rPr>
        <sz val="14"/>
        <rFont val="SWISS"/>
        <family val="0"/>
      </rPr>
      <t xml:space="preserve">Total Tier 2 regulatory capital </t>
    </r>
    <r>
      <rPr>
        <vertAlign val="superscript"/>
        <sz val="14"/>
        <rFont val="SWISS"/>
        <family val="0"/>
      </rPr>
      <t>7</t>
    </r>
  </si>
  <si>
    <t xml:space="preserve">Total regulatory capital </t>
  </si>
  <si>
    <t>Capital measures</t>
  </si>
  <si>
    <t xml:space="preserve">Tier 1 common ratio </t>
  </si>
  <si>
    <r>
      <rPr>
        <sz val="14"/>
        <rFont val="SWISS"/>
        <family val="0"/>
      </rPr>
      <t xml:space="preserve">Assets-to-capital multiple </t>
    </r>
    <r>
      <rPr>
        <vertAlign val="superscript"/>
        <sz val="14"/>
        <rFont val="SWISS"/>
        <family val="0"/>
      </rPr>
      <t>10</t>
    </r>
  </si>
  <si>
    <r>
      <rPr>
        <vertAlign val="superscript"/>
        <sz val="14"/>
        <rFont val="SWISS"/>
        <family val="0"/>
      </rPr>
      <t>1</t>
    </r>
    <r>
      <rPr>
        <sz val="14"/>
        <rFont val="SWISS"/>
        <family val="0"/>
      </rPr>
      <t xml:space="preserve"> Under IFRS, we record items related to Contributed surplus directly to Retained earnings.</t>
    </r>
  </si>
  <si>
    <t>Gross-adjusted assets (GAA)</t>
  </si>
  <si>
    <t>Calculated by multiplying the cost of capital by the amount of average common equity. The cost of capital</t>
  </si>
  <si>
    <t>GAA are used in the calculation of the Assets-to-Capital multiple. They represent our total assets including</t>
  </si>
  <si>
    <t>is a proxy for the after-tax return that we estimate to be required by shareholders for the use of their capital.</t>
  </si>
  <si>
    <t>specified off-balance sheet items and net of prescribed deductions. Off balance sheet items for this calculation</t>
  </si>
  <si>
    <t>The cost of capital is regularly reviewed and adjusted from time to time based on prevailing market conditions.</t>
  </si>
  <si>
    <t xml:space="preserve">are direct credit substitutes, including letters of credit and guarantees, transaction-related contingencies, </t>
  </si>
  <si>
    <r>
      <t xml:space="preserve">2 </t>
    </r>
    <r>
      <rPr>
        <sz val="14"/>
        <rFont val="SWISS"/>
        <family val="0"/>
      </rPr>
      <t>Total PCL on impaired loans of $121 million for Q1/11 and $111 million for Q2/11 belong to discontinued operations. Total PCL for loans not yet identified as impaired of $(10) million for Q1/11 and $(3) million for Q2/11 belong to discontinued</t>
    </r>
  </si>
  <si>
    <t xml:space="preserve"> operations.</t>
  </si>
  <si>
    <t>Trading revenue (teb) - Investor &amp; Treasury Services</t>
  </si>
  <si>
    <t>discontinued operations are made prospectively from the date of classification as discontinued operations (U.S. Retail Banking in Q3/11, Liberty Life at November 1, 2010). The results of discontinued operations are reported as a separate component of income</t>
  </si>
  <si>
    <t>or loss for both current and all comparative periods.</t>
  </si>
  <si>
    <r>
      <rPr>
        <vertAlign val="superscript"/>
        <sz val="14"/>
        <rFont val="SWISS"/>
        <family val="0"/>
      </rPr>
      <t xml:space="preserve">2 </t>
    </r>
    <r>
      <rPr>
        <sz val="14"/>
        <rFont val="SWISS"/>
        <family val="0"/>
      </rPr>
      <t>Our estimated loss on sale of our U.S. regional retail banking operations was $304 million after taxes. Goodwill impairment was taken on transition to IFRS, which decreased Retained Earnings by $1.3 billion.</t>
    </r>
  </si>
  <si>
    <r>
      <rPr>
        <b/>
        <sz val="16"/>
        <rFont val="SWISS"/>
        <family val="0"/>
      </rPr>
      <t xml:space="preserve">BALANCE SHEETS </t>
    </r>
    <r>
      <rPr>
        <b/>
        <vertAlign val="superscript"/>
        <sz val="16"/>
        <rFont val="SWISS"/>
        <family val="0"/>
      </rPr>
      <t>1</t>
    </r>
  </si>
  <si>
    <t>Period-end balances</t>
  </si>
  <si>
    <t>ASSETS</t>
  </si>
  <si>
    <t>and Investor &amp; Treasury Services (pg. 11), providing financial details for our new segments.  In addition, the following pages have been updated to reflect the segment changes: Capital Markets (pg. 12),  Revenue from trading activities (pg.6),</t>
  </si>
  <si>
    <r>
      <rPr>
        <vertAlign val="superscript"/>
        <sz val="14"/>
        <rFont val="SWISS"/>
        <family val="0"/>
      </rPr>
      <t xml:space="preserve">7 </t>
    </r>
    <r>
      <rPr>
        <sz val="14"/>
        <rFont val="SWISS"/>
        <family val="0"/>
      </rPr>
      <t>The amount of available-for-sale securities held in the banking book that were "grandfathered" under Basel II, and thus subject to a 100% risk-weighting until the end of 2017, was $113 million for Q3/12.</t>
    </r>
  </si>
  <si>
    <r>
      <rPr>
        <vertAlign val="superscript"/>
        <sz val="14"/>
        <rFont val="SWISS"/>
        <family val="0"/>
      </rPr>
      <t>8</t>
    </r>
    <r>
      <rPr>
        <sz val="14"/>
        <rFont val="SWISS"/>
        <family val="0"/>
      </rPr>
      <t xml:space="preserve"> The scaling factor represents a calibration adjustment of 6% as prescribed by OSFI under the Basel II framework and is applied to RWA amounts for credit risk assessed under the AIRB Approach.</t>
    </r>
  </si>
  <si>
    <r>
      <rPr>
        <vertAlign val="superscript"/>
        <sz val="14"/>
        <rFont val="SWISS"/>
        <family val="0"/>
      </rPr>
      <t xml:space="preserve">1 </t>
    </r>
    <r>
      <rPr>
        <sz val="14"/>
        <rFont val="SWISS"/>
        <family val="0"/>
      </rPr>
      <t xml:space="preserve">The classification of our U.S. Retail Banking operations as discontinued operations will be reflected in our Consolidated Balance Sheets beginning in the quarter ending July 31, 2011. The sale of Liberty Life Insurance Company announced in </t>
    </r>
  </si>
  <si>
    <t>The financial information in this document is in Canadian dollars and is based on unaudited Interim Condensed Consolidated Financial Statements for the quarter ended July 31, 2012 prepared in accordance with International Financial Reporting</t>
  </si>
  <si>
    <t>Standards (IFRS), unless otherwise noted. This document is not audited and should be read in conjunction with our Q3 2012 Report to Shareholders and our 2011 Annual Report . Certain comparative amounts have been reclassified to conform to the</t>
  </si>
  <si>
    <t>current period's presentation.</t>
  </si>
  <si>
    <t>RBC Investor Services, formerly RBC Dexia IS, Caribbean banking units, formerly operating as RBTT Financial Group (RBTT) and Blue Bay results are reported on a one-month lag.</t>
  </si>
  <si>
    <t>Under IFRS, Balance Sheet adjustments related to discontinued operations are made prospectively from the date of classification as discontinued operations. The results of discontinued operations are reported as a separate component of income</t>
  </si>
  <si>
    <t>Director, Investor Relations</t>
  </si>
  <si>
    <t>(416) 955-7809</t>
  </si>
  <si>
    <t>karen.mccarthy@rbc.com</t>
  </si>
  <si>
    <t>Robert Colangelo</t>
  </si>
  <si>
    <t>Associate Director, Investor Relations</t>
  </si>
  <si>
    <r>
      <t xml:space="preserve">2 </t>
    </r>
    <r>
      <rPr>
        <sz val="14"/>
        <rFont val="SWISS"/>
        <family val="0"/>
      </rPr>
      <t xml:space="preserve">Net income reflects income attributable to both shareholders and NCI.  Net income attributable to NCI for the three months ended July 31, 2012 was $24 million (April 30, 2012 - $23 million; July 31, 2011 - $23 million). </t>
    </r>
  </si>
  <si>
    <t>or loss for both current and all comparative periods. The classification of our U.S. Retail Banking operations as discontinued operations has been reflected in our Consolidated Balance Sheets beginning in the quarter ending July 31, 2011. The sale of</t>
  </si>
  <si>
    <t>Liberty Life Insurance Company announced in October 2010 has also been reflected as discontinued operations under IFRS from the Transition date.</t>
  </si>
  <si>
    <t>based on the Basel II methodology.</t>
  </si>
  <si>
    <t xml:space="preserve">Basel Committee on Banking Supervision (BCBS) and adopted by OSFI effective November 2011. A </t>
  </si>
  <si>
    <t xml:space="preserve">majority of our credit risk portfolios use AIRB Approach and the remainder uses Standardized Approach for </t>
  </si>
  <si>
    <t>Calculations</t>
  </si>
  <si>
    <t xml:space="preserve">the calculation of RWA based on the total exposure (i.e. exposure at default, and counterparty risk weights). </t>
  </si>
  <si>
    <t xml:space="preserve">For market risk measurement we use the internal models approach for products with regulatory approval and </t>
  </si>
  <si>
    <r>
      <t>Capital Markets</t>
    </r>
    <r>
      <rPr>
        <vertAlign val="superscript"/>
        <sz val="14"/>
        <rFont val="SWISS"/>
        <family val="0"/>
      </rPr>
      <t xml:space="preserve"> 1</t>
    </r>
  </si>
  <si>
    <t>For the nine months ended July 31, 2012, net income attributable to NCI was $70 million (July 31, 2011 - $69 million).</t>
  </si>
  <si>
    <t>Average balances (assets, loans and acceptances, and deposits)</t>
  </si>
  <si>
    <t>Calculated using methods intended to approximate the average of the daily balances for the period.</t>
  </si>
  <si>
    <r>
      <rPr>
        <b/>
        <sz val="16"/>
        <rFont val="SWISS"/>
        <family val="0"/>
      </rPr>
      <t xml:space="preserve">SELECTED AVERAGE BALANCE SHEET ITEMS </t>
    </r>
    <r>
      <rPr>
        <vertAlign val="superscript"/>
        <sz val="16"/>
        <rFont val="SWISS"/>
        <family val="0"/>
      </rPr>
      <t>1</t>
    </r>
  </si>
  <si>
    <r>
      <rPr>
        <b/>
        <sz val="14"/>
        <color indexed="9"/>
        <rFont val="sWISS"/>
        <family val="0"/>
      </rPr>
      <t xml:space="preserve">IFRS </t>
    </r>
    <r>
      <rPr>
        <b/>
        <vertAlign val="superscript"/>
        <sz val="14"/>
        <color indexed="9"/>
        <rFont val="sWISS"/>
        <family val="0"/>
      </rPr>
      <t>2</t>
    </r>
  </si>
  <si>
    <r>
      <rPr>
        <sz val="14"/>
        <rFont val="SWISS"/>
        <family val="0"/>
      </rPr>
      <t xml:space="preserve">Total loans </t>
    </r>
    <r>
      <rPr>
        <vertAlign val="superscript"/>
        <sz val="14"/>
        <rFont val="SWISS"/>
        <family val="0"/>
      </rPr>
      <t>3</t>
    </r>
  </si>
  <si>
    <r>
      <rPr>
        <sz val="14"/>
        <rFont val="SWISS"/>
        <family val="0"/>
      </rPr>
      <t xml:space="preserve">   Retail </t>
    </r>
    <r>
      <rPr>
        <vertAlign val="superscript"/>
        <sz val="14"/>
        <rFont val="SWISS"/>
        <family val="0"/>
      </rPr>
      <t>3</t>
    </r>
  </si>
  <si>
    <r>
      <rPr>
        <sz val="14"/>
        <rFont val="SWISS"/>
        <family val="0"/>
      </rPr>
      <t xml:space="preserve">   Wholesale </t>
    </r>
    <r>
      <rPr>
        <vertAlign val="superscript"/>
        <sz val="14"/>
        <rFont val="SWISS"/>
        <family val="0"/>
      </rPr>
      <t>3</t>
    </r>
  </si>
  <si>
    <t>Average earning assets</t>
  </si>
  <si>
    <t xml:space="preserve">Common equity </t>
  </si>
  <si>
    <t xml:space="preserve">Total equity </t>
  </si>
  <si>
    <t xml:space="preserve">ASSETS UNDER ADMINISTRATION AND MANAGEMENT </t>
  </si>
  <si>
    <r>
      <rPr>
        <b/>
        <sz val="14"/>
        <rFont val="sWISS"/>
        <family val="0"/>
      </rPr>
      <t>Assets under administration - RBC</t>
    </r>
    <r>
      <rPr>
        <b/>
        <vertAlign val="superscript"/>
        <sz val="14"/>
        <rFont val="sWISS"/>
        <family val="0"/>
      </rPr>
      <t xml:space="preserve"> </t>
    </r>
    <r>
      <rPr>
        <vertAlign val="superscript"/>
        <sz val="14"/>
        <rFont val="SWISS"/>
        <family val="0"/>
      </rPr>
      <t>4</t>
    </r>
  </si>
  <si>
    <t xml:space="preserve">Institutional </t>
  </si>
  <si>
    <t xml:space="preserve">Personal </t>
  </si>
  <si>
    <t xml:space="preserve">Retail mutual funds </t>
  </si>
  <si>
    <t>Total assets under administration</t>
  </si>
  <si>
    <r>
      <rPr>
        <b/>
        <sz val="14"/>
        <rFont val="sWISS"/>
        <family val="0"/>
      </rPr>
      <t>Assets under management - RBC</t>
    </r>
    <r>
      <rPr>
        <b/>
        <vertAlign val="superscript"/>
        <sz val="14"/>
        <rFont val="sWISS"/>
        <family val="0"/>
      </rPr>
      <t xml:space="preserve"> 4</t>
    </r>
  </si>
  <si>
    <t>Institutional</t>
  </si>
  <si>
    <t>Personal</t>
  </si>
  <si>
    <t>Retail mutual funds</t>
  </si>
  <si>
    <t>Total assets under management</t>
  </si>
  <si>
    <t xml:space="preserve">STATEMENTS OF COMPREHENSIVE INCOME </t>
  </si>
  <si>
    <t>Other comprehensive income (loss), net of taxes</t>
  </si>
  <si>
    <t>Net change in unrealized gains (losses) on available-for-sale securities</t>
  </si>
  <si>
    <t>Net unrealized gains (losses) on available-for-sale securities</t>
  </si>
  <si>
    <t>Reclassification of net (gains) losses on available-for-sale securities to income</t>
  </si>
  <si>
    <t>balances. These changes are reflected in average balances and credit quality ratios. The reclassification does not include cash collateral that is received or paid on securities borrowed and securities loaned, which is currently classified in Assets</t>
  </si>
  <si>
    <r>
      <rPr>
        <vertAlign val="superscript"/>
        <sz val="14"/>
        <rFont val="SWISS"/>
        <family val="0"/>
      </rPr>
      <t xml:space="preserve">5 </t>
    </r>
    <r>
      <rPr>
        <sz val="14"/>
        <rFont val="SWISS"/>
        <family val="0"/>
      </rPr>
      <t xml:space="preserve">The acquisition of the remaining 50% stake in RBC Dexia closed on July 27, 2012 and was subsequently rebranded RBC Investor Services (RBCIS). Our third quarter reflects 100% of RBCIS's results from July 27, 2012 to July 31, 2012. </t>
    </r>
  </si>
  <si>
    <r>
      <rPr>
        <b/>
        <sz val="16"/>
        <rFont val="SWISS"/>
        <family val="0"/>
      </rPr>
      <t>STATEMENTS OF CHANGES IN EQUITY</t>
    </r>
    <r>
      <rPr>
        <b/>
        <vertAlign val="superscript"/>
        <sz val="16"/>
        <rFont val="SWISS"/>
        <family val="0"/>
      </rPr>
      <t xml:space="preserve"> </t>
    </r>
  </si>
  <si>
    <t>Balance at beginning of period</t>
  </si>
  <si>
    <t>Issued</t>
  </si>
  <si>
    <t>Balance at end of period</t>
  </si>
  <si>
    <t>Personal &amp; Commercial Banking</t>
  </si>
  <si>
    <t>Investor &amp; Treasury Services</t>
  </si>
  <si>
    <t xml:space="preserve">Assets under management </t>
  </si>
  <si>
    <r>
      <rPr>
        <b/>
        <sz val="16"/>
        <rFont val="SWISS"/>
        <family val="0"/>
      </rPr>
      <t xml:space="preserve">PERSONAL &amp; COMMERCIAL BANKING </t>
    </r>
    <r>
      <rPr>
        <b/>
        <vertAlign val="superscript"/>
        <sz val="16"/>
        <rFont val="SWISS"/>
        <family val="0"/>
      </rPr>
      <t>1</t>
    </r>
  </si>
  <si>
    <t>INVESTOR &amp; TREASURY SERVICES</t>
  </si>
  <si>
    <r>
      <rPr>
        <vertAlign val="superscript"/>
        <sz val="14"/>
        <rFont val="SWISS"/>
        <family val="0"/>
      </rPr>
      <t>14</t>
    </r>
    <r>
      <rPr>
        <sz val="14"/>
        <rFont val="SWISS"/>
        <family val="0"/>
      </rPr>
      <t xml:space="preserve"> For operational risk, we use the Standardized Approach.</t>
    </r>
  </si>
  <si>
    <r>
      <rPr>
        <b/>
        <sz val="16"/>
        <rFont val="SWISS"/>
        <family val="0"/>
      </rPr>
      <t xml:space="preserve">REGULATORY CAPITAL GENERATION </t>
    </r>
    <r>
      <rPr>
        <b/>
        <vertAlign val="superscript"/>
        <sz val="16"/>
        <rFont val="SWISS"/>
        <family val="0"/>
      </rPr>
      <t>1</t>
    </r>
  </si>
  <si>
    <t xml:space="preserve">Regulatory capital generation </t>
  </si>
  <si>
    <r>
      <rPr>
        <sz val="14"/>
        <rFont val="SWISS"/>
        <family val="0"/>
      </rPr>
      <t>Internal capital generation</t>
    </r>
    <r>
      <rPr>
        <vertAlign val="superscript"/>
        <sz val="14"/>
        <rFont val="SWISS"/>
        <family val="0"/>
      </rPr>
      <t xml:space="preserve">  2</t>
    </r>
  </si>
  <si>
    <t>External capital generation:</t>
  </si>
  <si>
    <r>
      <rPr>
        <sz val="14"/>
        <rFont val="SWISS"/>
        <family val="0"/>
      </rPr>
      <t xml:space="preserve">Contributed surplus </t>
    </r>
    <r>
      <rPr>
        <vertAlign val="superscript"/>
        <sz val="14"/>
        <rFont val="SWISS"/>
        <family val="0"/>
      </rPr>
      <t>3</t>
    </r>
  </si>
  <si>
    <t>Premium paid on common shares repurchased</t>
  </si>
  <si>
    <t xml:space="preserve">Preferred shares </t>
  </si>
  <si>
    <t xml:space="preserve">Trust capital securities </t>
  </si>
  <si>
    <r>
      <rPr>
        <sz val="14"/>
        <rFont val="SWISS"/>
        <family val="0"/>
      </rPr>
      <t>Subordinated debentures</t>
    </r>
    <r>
      <rPr>
        <vertAlign val="superscript"/>
        <sz val="14"/>
        <rFont val="SWISS"/>
        <family val="0"/>
      </rPr>
      <t xml:space="preserve"> </t>
    </r>
  </si>
  <si>
    <t>Other comprehensive income</t>
  </si>
  <si>
    <t xml:space="preserve">Net change in foreign currency translation adjustments, </t>
  </si>
  <si>
    <t>net of hedging activities</t>
  </si>
  <si>
    <t>Net change in unrealized gains (losses) on available-for-sale</t>
  </si>
  <si>
    <t>equity securities</t>
  </si>
  <si>
    <r>
      <rPr>
        <sz val="14"/>
        <rFont val="SWISS"/>
        <family val="0"/>
      </rPr>
      <t xml:space="preserve">Other </t>
    </r>
    <r>
      <rPr>
        <vertAlign val="superscript"/>
        <sz val="14"/>
        <rFont val="SWISS"/>
        <family val="0"/>
      </rPr>
      <t>4, 5</t>
    </r>
  </si>
  <si>
    <t>Total regulatory capital generation</t>
  </si>
  <si>
    <t xml:space="preserve">ATTRIBUTED CAPITAL </t>
  </si>
  <si>
    <t>Credit risk</t>
  </si>
  <si>
    <t>Market risk (trading and non-trading)</t>
  </si>
  <si>
    <t>Operational risk</t>
  </si>
  <si>
    <t>Business and fixed assets risk</t>
  </si>
  <si>
    <t>Insurance risk</t>
  </si>
  <si>
    <r>
      <rPr>
        <sz val="14"/>
        <rFont val="SWISS"/>
        <family val="0"/>
      </rPr>
      <t>Regulatory capital allocation</t>
    </r>
    <r>
      <rPr>
        <vertAlign val="superscript"/>
        <sz val="14"/>
        <rFont val="SWISS"/>
        <family val="0"/>
      </rPr>
      <t xml:space="preserve"> 6</t>
    </r>
  </si>
  <si>
    <t>Goodwill and intangibles</t>
  </si>
  <si>
    <r>
      <rPr>
        <sz val="14"/>
        <rFont val="SWISS"/>
        <family val="0"/>
      </rPr>
      <t xml:space="preserve">Under/(over) attribution of capital  </t>
    </r>
    <r>
      <rPr>
        <vertAlign val="superscript"/>
        <sz val="14"/>
        <rFont val="SWISS"/>
        <family val="0"/>
      </rPr>
      <t>6, 7</t>
    </r>
  </si>
  <si>
    <t>Average common equity from discontinued operations</t>
  </si>
  <si>
    <t xml:space="preserve">Sold </t>
  </si>
  <si>
    <r>
      <rPr>
        <sz val="14"/>
        <color indexed="8"/>
        <rFont val="SWISS"/>
        <family val="0"/>
      </rPr>
      <t xml:space="preserve">Other </t>
    </r>
    <r>
      <rPr>
        <vertAlign val="superscript"/>
        <sz val="14"/>
        <color indexed="8"/>
        <rFont val="SWISS"/>
        <family val="0"/>
      </rPr>
      <t>3, 5</t>
    </r>
  </si>
  <si>
    <r>
      <rPr>
        <b/>
        <sz val="14"/>
        <color indexed="8"/>
        <rFont val="SWISS"/>
        <family val="0"/>
      </rPr>
      <t>U.S. residential mortgages securitized and not administered by the bank</t>
    </r>
    <r>
      <rPr>
        <sz val="14"/>
        <color indexed="8"/>
        <rFont val="SWISS"/>
        <family val="0"/>
      </rPr>
      <t xml:space="preserve"> </t>
    </r>
    <r>
      <rPr>
        <vertAlign val="superscript"/>
        <sz val="14"/>
        <color indexed="8"/>
        <rFont val="SWISS"/>
        <family val="0"/>
      </rPr>
      <t>4</t>
    </r>
  </si>
  <si>
    <r>
      <rPr>
        <vertAlign val="superscript"/>
        <sz val="14"/>
        <rFont val="SWISS"/>
        <family val="0"/>
      </rPr>
      <t xml:space="preserve">1 </t>
    </r>
    <r>
      <rPr>
        <sz val="14"/>
        <rFont val="SWISS"/>
        <family val="0"/>
      </rPr>
      <t xml:space="preserve">Beginning Q1/12, revised OSFI regulatory guidelines resulted in the exclusion of Canadian residential mortgages under the National Housing Act (NHA) mortgage-backed securities (MBS) program from regulatory securitization reporting. </t>
    </r>
  </si>
  <si>
    <t>Under the revised guidelines, we are no longer reporting: MBS sold, MBS retained, and Impact of securitizations on net income before income taxes.</t>
  </si>
  <si>
    <r>
      <rPr>
        <vertAlign val="superscript"/>
        <sz val="14"/>
        <rFont val="SWISS"/>
        <family val="0"/>
      </rPr>
      <t xml:space="preserve">2 </t>
    </r>
    <r>
      <rPr>
        <sz val="14"/>
        <rFont val="SWISS"/>
        <family val="0"/>
      </rPr>
      <t>The amounts include assets that we have securitized but continue to service.</t>
    </r>
  </si>
  <si>
    <r>
      <rPr>
        <vertAlign val="superscript"/>
        <sz val="14"/>
        <rFont val="SWISS"/>
        <family val="0"/>
      </rPr>
      <t xml:space="preserve">4 </t>
    </r>
    <r>
      <rPr>
        <sz val="14"/>
        <rFont val="SWISS"/>
        <family val="0"/>
      </rPr>
      <t>Amounts relate to discontinued operations.</t>
    </r>
  </si>
  <si>
    <r>
      <rPr>
        <vertAlign val="superscript"/>
        <sz val="14"/>
        <rFont val="SWISS"/>
        <family val="0"/>
      </rPr>
      <t>5</t>
    </r>
    <r>
      <rPr>
        <sz val="14"/>
        <rFont val="SWISS"/>
        <family val="0"/>
      </rPr>
      <t xml:space="preserve"> In Q2/12, Other includes the value of U.S. residential mortgages sold to PNC Financial Services Group, Inc.</t>
    </r>
  </si>
  <si>
    <r>
      <rPr>
        <b/>
        <sz val="16"/>
        <rFont val="SWISS"/>
        <family val="0"/>
      </rPr>
      <t xml:space="preserve">SECURITIZATION SUBJECT TO EARLY AMORTIZATION </t>
    </r>
    <r>
      <rPr>
        <b/>
        <vertAlign val="superscript"/>
        <sz val="16"/>
        <rFont val="SWISS"/>
        <family val="0"/>
      </rPr>
      <t>1</t>
    </r>
  </si>
  <si>
    <t>SELLER'S INTEREST</t>
  </si>
  <si>
    <r>
      <rPr>
        <b/>
        <sz val="14"/>
        <rFont val="sWISS"/>
        <family val="0"/>
      </rPr>
      <t xml:space="preserve">Our financial assets </t>
    </r>
    <r>
      <rPr>
        <vertAlign val="superscript"/>
        <sz val="14"/>
        <rFont val="SWISS"/>
        <family val="0"/>
      </rPr>
      <t>2</t>
    </r>
  </si>
  <si>
    <t>Total drawn</t>
  </si>
  <si>
    <t>Capital charges drawn</t>
  </si>
  <si>
    <t>Capital charges undrawn</t>
  </si>
  <si>
    <t>Credit card loans securitized</t>
  </si>
  <si>
    <r>
      <rPr>
        <sz val="14"/>
        <rFont val="SWISS"/>
        <family val="0"/>
      </rPr>
      <t xml:space="preserve">Past due </t>
    </r>
    <r>
      <rPr>
        <vertAlign val="superscript"/>
        <sz val="14"/>
        <rFont val="SWISS"/>
        <family val="0"/>
      </rPr>
      <t>3</t>
    </r>
  </si>
  <si>
    <t>Net write-offs</t>
  </si>
  <si>
    <r>
      <rPr>
        <b/>
        <sz val="16"/>
        <rFont val="SWISS"/>
        <family val="0"/>
      </rPr>
      <t>EXPOSURES SECURITIZED</t>
    </r>
    <r>
      <rPr>
        <sz val="16"/>
        <rFont val="SWISS"/>
        <family val="0"/>
      </rPr>
      <t xml:space="preserve"> </t>
    </r>
    <r>
      <rPr>
        <vertAlign val="superscript"/>
        <sz val="16"/>
        <color indexed="8"/>
        <rFont val="SWISS"/>
        <family val="0"/>
      </rPr>
      <t>1</t>
    </r>
  </si>
  <si>
    <r>
      <rPr>
        <b/>
        <sz val="14"/>
        <color indexed="8"/>
        <rFont val="SWISS"/>
        <family val="0"/>
      </rPr>
      <t>Outstanding securitized assets</t>
    </r>
    <r>
      <rPr>
        <vertAlign val="superscript"/>
        <sz val="14"/>
        <color indexed="8"/>
        <rFont val="SWISS"/>
        <family val="0"/>
      </rPr>
      <t xml:space="preserve"> 2</t>
    </r>
  </si>
  <si>
    <t>Commercial and residential mortgages</t>
  </si>
  <si>
    <t>Bond participation certificates</t>
  </si>
  <si>
    <t>OFF-BALANCE SHEET ARRANGEMENTS</t>
  </si>
  <si>
    <r>
      <rPr>
        <b/>
        <sz val="16"/>
        <color indexed="8"/>
        <rFont val="SWISS"/>
        <family val="0"/>
      </rPr>
      <t>OUTSTANDING SECURITIZED ASSETS</t>
    </r>
    <r>
      <rPr>
        <b/>
        <vertAlign val="superscript"/>
        <sz val="16"/>
        <color indexed="8"/>
        <rFont val="SWISS"/>
        <family val="0"/>
      </rPr>
      <t xml:space="preserve"> </t>
    </r>
  </si>
  <si>
    <t>Average</t>
  </si>
  <si>
    <t xml:space="preserve">coverage </t>
  </si>
  <si>
    <t xml:space="preserve">Annualized </t>
  </si>
  <si>
    <t xml:space="preserve">multiple of </t>
  </si>
  <si>
    <t xml:space="preserve">average net </t>
  </si>
  <si>
    <r>
      <rPr>
        <b/>
        <sz val="14"/>
        <color indexed="9"/>
        <rFont val="sWISS"/>
        <family val="0"/>
      </rPr>
      <t>exposures</t>
    </r>
    <r>
      <rPr>
        <b/>
        <vertAlign val="superscript"/>
        <sz val="14"/>
        <color indexed="9"/>
        <rFont val="sWISS"/>
        <family val="0"/>
      </rPr>
      <t xml:space="preserve"> 4</t>
    </r>
  </si>
  <si>
    <r>
      <rPr>
        <b/>
        <sz val="14"/>
        <color indexed="9"/>
        <rFont val="sWISS"/>
        <family val="0"/>
      </rPr>
      <t xml:space="preserve">loss rate </t>
    </r>
    <r>
      <rPr>
        <b/>
        <vertAlign val="superscript"/>
        <sz val="14"/>
        <color indexed="9"/>
        <rFont val="sWISS"/>
        <family val="0"/>
      </rPr>
      <t>5, 6</t>
    </r>
  </si>
  <si>
    <r>
      <rPr>
        <b/>
        <sz val="14"/>
        <color indexed="9"/>
        <rFont val="sWISS"/>
        <family val="0"/>
      </rPr>
      <t xml:space="preserve">losses </t>
    </r>
    <r>
      <rPr>
        <b/>
        <vertAlign val="superscript"/>
        <sz val="14"/>
        <color indexed="9"/>
        <rFont val="sWISS"/>
        <family val="0"/>
      </rPr>
      <t>5, 6</t>
    </r>
  </si>
  <si>
    <t>Asset-backed securities</t>
  </si>
  <si>
    <t>Equipment receivables</t>
  </si>
  <si>
    <t>Fleet finance receivables</t>
  </si>
  <si>
    <t>Student loans</t>
  </si>
  <si>
    <t>Trade receivables</t>
  </si>
  <si>
    <t>Transportation finance</t>
  </si>
  <si>
    <r>
      <rPr>
        <vertAlign val="superscript"/>
        <sz val="14"/>
        <rFont val="SWISS"/>
        <family val="0"/>
      </rPr>
      <t xml:space="preserve">1 </t>
    </r>
    <r>
      <rPr>
        <sz val="14"/>
        <rFont val="SWISS"/>
        <family val="0"/>
      </rPr>
      <t xml:space="preserve">Beginning Q1/12, revised OSFI regulatory guidelines resulted in the exclusion of Canadian residential mortgages under the NHA MBS program from regulatory securitization reporting. </t>
    </r>
  </si>
  <si>
    <t xml:space="preserve">Under the revised requirements, the following sections were removed as they were no longer applicable: Loans managed (except for past due and net write-offs relating to credit card loans), Our financial asset </t>
  </si>
  <si>
    <t>securitization retained interests, and Financial asset securitizations capital charges.</t>
  </si>
  <si>
    <r>
      <rPr>
        <vertAlign val="superscript"/>
        <sz val="14"/>
        <color indexed="8"/>
        <rFont val="SWISS"/>
        <family val="0"/>
      </rPr>
      <t>2</t>
    </r>
    <r>
      <rPr>
        <sz val="14"/>
        <color indexed="8"/>
        <rFont val="SWISS"/>
        <family val="0"/>
      </rPr>
      <t xml:space="preserve"> Amounts reported are based on regulatory securitization reporting requirements as it includes our credit card loans. It excludes our Canadian residential mortgages under the NHA MBS program which also </t>
    </r>
  </si>
  <si>
    <t>encompass our Canadian social housing mortgages. These amounts differ from, and are not directly comparable to amounts reported in our Report to Shareholders due to the differences between IFRS accounting</t>
  </si>
  <si>
    <t>and regulatory consolidation.</t>
  </si>
  <si>
    <r>
      <rPr>
        <vertAlign val="superscript"/>
        <sz val="14"/>
        <color indexed="8"/>
        <rFont val="SWISS"/>
        <family val="0"/>
      </rPr>
      <t>3</t>
    </r>
    <r>
      <rPr>
        <sz val="14"/>
        <color indexed="8"/>
        <rFont val="SWISS"/>
        <family val="0"/>
      </rPr>
      <t xml:space="preserve"> Amounts represent credit card loans securitized greater than 90 days past due.</t>
    </r>
  </si>
  <si>
    <r>
      <rPr>
        <vertAlign val="superscript"/>
        <sz val="14"/>
        <color indexed="8"/>
        <rFont val="SWISS"/>
        <family val="0"/>
      </rPr>
      <t xml:space="preserve">4 </t>
    </r>
    <r>
      <rPr>
        <sz val="14"/>
        <color indexed="8"/>
        <rFont val="SWISS"/>
        <family val="0"/>
      </rPr>
      <t xml:space="preserve">Comprised of multi-seller asset-backed commercial paper conduit programs. The outstanding securitized assets reflect our maximum exposure to loss. Of the outstanding securitized assets, 99% of these are </t>
    </r>
  </si>
  <si>
    <t>internally rated as investment grade.</t>
  </si>
  <si>
    <r>
      <rPr>
        <vertAlign val="superscript"/>
        <sz val="14"/>
        <color indexed="8"/>
        <rFont val="SWISS"/>
        <family val="0"/>
      </rPr>
      <t>5</t>
    </r>
    <r>
      <rPr>
        <sz val="14"/>
        <color indexed="8"/>
        <rFont val="SWISS"/>
        <family val="0"/>
      </rPr>
      <t xml:space="preserve"> Average annual net loss rates reflect impaired/past due assets. In our conduit programs, our risk of loss is significantly reduced due to the presence of first loss credit protection provided by the sellers of the financial </t>
    </r>
  </si>
  <si>
    <r>
      <rPr>
        <vertAlign val="superscript"/>
        <sz val="14"/>
        <rFont val="SWISS"/>
        <family val="0"/>
      </rPr>
      <t xml:space="preserve">2 </t>
    </r>
    <r>
      <rPr>
        <sz val="14"/>
        <rFont val="SWISS"/>
        <family val="0"/>
      </rPr>
      <t>Q3/12 results include a favourable mortgage prepayment adjustment of $125 million ($92 million after-tax). Q2/11 includes a gain on the sale of the remaining VISA shares of $29 million ($21 million after-tax).</t>
    </r>
  </si>
  <si>
    <r>
      <rPr>
        <vertAlign val="superscript"/>
        <sz val="14"/>
        <rFont val="SWISS"/>
        <family val="0"/>
      </rPr>
      <t xml:space="preserve">3 </t>
    </r>
    <r>
      <rPr>
        <sz val="14"/>
        <rFont val="SWISS"/>
        <family val="0"/>
      </rPr>
      <t xml:space="preserve">Effective Q1/12, we prospectively revised our capital allocation methodology to further align our allocation processes with evolving regulatory capital requirements. The revised methodology replaced the pro-rata allocation of unallocated </t>
    </r>
  </si>
  <si>
    <t>capital that was used in 2011 and the impacts are being phased-in over fiscal 2012 in anticipation of our requirement to report under Basel III requirements in 2013. The revised methodology resulted in a reduction in attributed capital for</t>
  </si>
  <si>
    <t>Canadian Banking and an increase in attributed capital for Capital Markets.</t>
  </si>
  <si>
    <r>
      <rPr>
        <vertAlign val="superscript"/>
        <sz val="14"/>
        <color indexed="8"/>
        <rFont val="SWISS"/>
        <family val="0"/>
      </rPr>
      <t xml:space="preserve">5 </t>
    </r>
    <r>
      <rPr>
        <sz val="14"/>
        <color indexed="8"/>
        <rFont val="SWISS"/>
        <family val="0"/>
      </rPr>
      <t>As at Q3/12, average personal secured loans was $45.2 billion and average personal unsecured loans was $31.6 billion.</t>
    </r>
  </si>
  <si>
    <r>
      <rPr>
        <vertAlign val="superscript"/>
        <sz val="14"/>
        <color indexed="8"/>
        <rFont val="SWISS"/>
        <family val="0"/>
      </rPr>
      <t xml:space="preserve">6 </t>
    </r>
    <r>
      <rPr>
        <sz val="14"/>
        <rFont val="SWISS"/>
        <family val="0"/>
      </rPr>
      <t>RBC AUA includes $37.9 billion (April 30, 2012 - $36.5 billion, July 31, 2011 - $34.7 billion) of securitized mortgages and credit card loans.</t>
    </r>
  </si>
  <si>
    <t>WEALTH MANAGEMENT</t>
  </si>
  <si>
    <t>Fee-based revenue</t>
  </si>
  <si>
    <t>Transactional and other revenue</t>
  </si>
  <si>
    <t>Non-interest expense</t>
  </si>
  <si>
    <t xml:space="preserve">Net income </t>
  </si>
  <si>
    <t>Canadian Wealth Management</t>
  </si>
  <si>
    <t>U.S. &amp; International Wealth Management</t>
  </si>
  <si>
    <r>
      <rPr>
        <sz val="14"/>
        <rFont val="SWISS"/>
        <family val="0"/>
      </rPr>
      <t xml:space="preserve">Global Asset Management </t>
    </r>
    <r>
      <rPr>
        <vertAlign val="superscript"/>
        <sz val="14"/>
        <rFont val="SWISS"/>
        <family val="0"/>
      </rPr>
      <t>1</t>
    </r>
  </si>
  <si>
    <t>Pre-tax margin</t>
  </si>
  <si>
    <t>Average balances</t>
  </si>
  <si>
    <t>Assets under administration</t>
  </si>
  <si>
    <t xml:space="preserve">U.S. &amp; International Wealth Management </t>
  </si>
  <si>
    <t>Assets under management</t>
  </si>
  <si>
    <r>
      <rPr>
        <sz val="14"/>
        <rFont val="SWISS"/>
        <family val="0"/>
      </rPr>
      <t xml:space="preserve">Global Asset Management </t>
    </r>
    <r>
      <rPr>
        <vertAlign val="superscript"/>
        <sz val="14"/>
        <rFont val="SWISS"/>
        <family val="0"/>
      </rPr>
      <t>1, 2</t>
    </r>
  </si>
  <si>
    <r>
      <rPr>
        <vertAlign val="superscript"/>
        <sz val="14"/>
        <color indexed="8"/>
        <rFont val="SWISS"/>
        <family val="0"/>
      </rPr>
      <t xml:space="preserve">3 </t>
    </r>
    <r>
      <rPr>
        <sz val="14"/>
        <color indexed="8"/>
        <rFont val="SWISS"/>
        <family val="0"/>
      </rPr>
      <t>Securitization exposures include securities, liquidity facilities, protection provided to securitization positions, other commitments and credit enhancements.</t>
    </r>
  </si>
  <si>
    <r>
      <rPr>
        <vertAlign val="superscript"/>
        <sz val="14"/>
        <color indexed="8"/>
        <rFont val="SWISS"/>
        <family val="0"/>
      </rPr>
      <t xml:space="preserve">4 </t>
    </r>
    <r>
      <rPr>
        <sz val="14"/>
        <color indexed="8"/>
        <rFont val="SWISS"/>
        <family val="0"/>
      </rPr>
      <t>Comparative amounts presented have been revised from those previously reported.</t>
    </r>
  </si>
  <si>
    <t xml:space="preserve">Total allowance for impaired loans </t>
  </si>
  <si>
    <t xml:space="preserve">Total allowance for loans not yet identified as impaired </t>
  </si>
  <si>
    <t>Allowance for credit losses by type</t>
  </si>
  <si>
    <t xml:space="preserve">    Allowance for loan losses</t>
  </si>
  <si>
    <t xml:space="preserve">    Allowance for off-balance sheet items</t>
  </si>
  <si>
    <t>Allowance for credit losses continuity</t>
  </si>
  <si>
    <t>Allowance for impaired loans</t>
  </si>
  <si>
    <r>
      <rPr>
        <sz val="14"/>
        <rFont val="SWISS"/>
        <family val="0"/>
      </rPr>
      <t>Balance at beginning of period</t>
    </r>
    <r>
      <rPr>
        <vertAlign val="superscript"/>
        <sz val="14"/>
        <rFont val="SWISS"/>
        <family val="0"/>
      </rPr>
      <t xml:space="preserve"> </t>
    </r>
  </si>
  <si>
    <r>
      <rPr>
        <sz val="14"/>
        <rFont val="SWISS"/>
        <family val="0"/>
      </rPr>
      <t xml:space="preserve">Provision for credit losses </t>
    </r>
    <r>
      <rPr>
        <vertAlign val="superscript"/>
        <sz val="14"/>
        <rFont val="SWISS"/>
        <family val="0"/>
      </rPr>
      <t>2</t>
    </r>
  </si>
  <si>
    <t xml:space="preserve">Write-offs </t>
  </si>
  <si>
    <t>Recoveries</t>
  </si>
  <si>
    <r>
      <rPr>
        <sz val="14"/>
        <rFont val="SWISS"/>
        <family val="0"/>
      </rPr>
      <t xml:space="preserve">Other adjustments </t>
    </r>
    <r>
      <rPr>
        <vertAlign val="superscript"/>
        <sz val="14"/>
        <rFont val="SWISS"/>
        <family val="0"/>
      </rPr>
      <t>3</t>
    </r>
  </si>
  <si>
    <t>Allowance for impaired loans at end of period</t>
  </si>
  <si>
    <t xml:space="preserve">Balance at beginning of period </t>
  </si>
  <si>
    <r>
      <rPr>
        <vertAlign val="superscript"/>
        <sz val="14"/>
        <color indexed="8"/>
        <rFont val="SWISS"/>
        <family val="0"/>
      </rPr>
      <t xml:space="preserve">2 </t>
    </r>
    <r>
      <rPr>
        <sz val="14"/>
        <color indexed="8"/>
        <rFont val="SWISS"/>
        <family val="0"/>
      </rPr>
      <t xml:space="preserve">As prescribed by OSFI, certain items of Other components of equity are included in the determination of regulatory capital. Accumulated net foreign currency translation adjustments are included in Tier 1 capital. Net unrealized fair value </t>
    </r>
  </si>
  <si>
    <t>losses on available-for-sale equities are deducted in the determination of Tier 1 capital while net unrealized fair value gains on available-for-sale equities are included in Tier 2A capital.</t>
  </si>
  <si>
    <r>
      <rPr>
        <vertAlign val="superscript"/>
        <sz val="14"/>
        <color indexed="8"/>
        <rFont val="SWISS"/>
        <family val="0"/>
      </rPr>
      <t xml:space="preserve">3 </t>
    </r>
    <r>
      <rPr>
        <sz val="14"/>
        <color indexed="8"/>
        <rFont val="SWISS"/>
        <family val="0"/>
      </rPr>
      <t>Basel II goodwill deduction reflects total consolidated goodwill.</t>
    </r>
  </si>
  <si>
    <r>
      <rPr>
        <vertAlign val="superscript"/>
        <sz val="14"/>
        <color indexed="8"/>
        <rFont val="SWISS"/>
        <family val="0"/>
      </rPr>
      <t>4</t>
    </r>
    <r>
      <rPr>
        <sz val="14"/>
        <color indexed="8"/>
        <rFont val="SWISS"/>
        <family val="0"/>
      </rPr>
      <t xml:space="preserve"> Securitization deduction from Tier 1 capital consists of Seller's interest in credit cards of $9 million and securitizations rated below BB- of $492 million and unrated positions of $nil. Of the total deduction from Tier 1 $298 million </t>
    </r>
  </si>
  <si>
    <t>is related to the banking book and $203 million is related to the trading book.</t>
  </si>
  <si>
    <r>
      <rPr>
        <vertAlign val="superscript"/>
        <sz val="14"/>
        <color indexed="8"/>
        <rFont val="SWISS"/>
        <family val="0"/>
      </rPr>
      <t xml:space="preserve">5 </t>
    </r>
    <r>
      <rPr>
        <sz val="14"/>
        <color indexed="8"/>
        <rFont val="SWISS"/>
        <family val="0"/>
      </rPr>
      <t xml:space="preserve">Starting November 1, 2011 OSFI requires that the investment in insurance subsidiaries must be deducted 50% from each of Tier I and Tier 2 capital. </t>
    </r>
  </si>
  <si>
    <r>
      <rPr>
        <vertAlign val="superscript"/>
        <sz val="14"/>
        <color indexed="8"/>
        <rFont val="SWISS"/>
        <family val="0"/>
      </rPr>
      <t xml:space="preserve">6 </t>
    </r>
    <r>
      <rPr>
        <sz val="14"/>
        <color indexed="8"/>
        <rFont val="SWISS"/>
        <family val="0"/>
      </rPr>
      <t>Innovative capital instruments are included in Other Liabilities on the Balance Sheet.</t>
    </r>
  </si>
  <si>
    <r>
      <rPr>
        <vertAlign val="superscript"/>
        <sz val="14"/>
        <color indexed="8"/>
        <rFont val="SWISS"/>
        <family val="0"/>
      </rPr>
      <t xml:space="preserve">7 </t>
    </r>
    <r>
      <rPr>
        <sz val="14"/>
        <color indexed="8"/>
        <rFont val="SWISS"/>
        <family val="0"/>
      </rPr>
      <t xml:space="preserve">As defined in the guidelines issued by OSFI. </t>
    </r>
  </si>
  <si>
    <r>
      <rPr>
        <vertAlign val="superscript"/>
        <sz val="14"/>
        <color indexed="8"/>
        <rFont val="SWISS"/>
        <family val="0"/>
      </rPr>
      <t xml:space="preserve">8 </t>
    </r>
    <r>
      <rPr>
        <sz val="14"/>
        <color indexed="8"/>
        <rFont val="SWISS"/>
        <family val="0"/>
      </rPr>
      <t>Subordinated debentures that are within five years of maturity are subject to straight-line amortization to zero during their remaining term and, accordingly, are included at their amortized value.</t>
    </r>
  </si>
  <si>
    <r>
      <rPr>
        <vertAlign val="superscript"/>
        <sz val="14"/>
        <color indexed="8"/>
        <rFont val="SWISS"/>
        <family val="0"/>
      </rPr>
      <t xml:space="preserve">9 </t>
    </r>
    <r>
      <rPr>
        <sz val="14"/>
        <color indexed="8"/>
        <rFont val="SWISS"/>
        <family val="0"/>
      </rPr>
      <t xml:space="preserve">Securitization deduction from Tier 2 capital consists of Seller's interest in credit cards of $9 million and securitizations rated below BB- of $492 million and unrated positions of $nil. Of the total deduction from Tier 2, $298 million </t>
    </r>
  </si>
  <si>
    <r>
      <rPr>
        <vertAlign val="superscript"/>
        <sz val="14"/>
        <rFont val="SWISS"/>
        <family val="0"/>
      </rPr>
      <t xml:space="preserve">10 </t>
    </r>
    <r>
      <rPr>
        <sz val="14"/>
        <rFont val="SWISS"/>
        <family val="0"/>
      </rPr>
      <t xml:space="preserve">Comparative information (Q2/11 and Q1/11) has been restated to reflect the correction of Gross-adjusted assets. No impact to periods prior to 2011. </t>
    </r>
  </si>
  <si>
    <r>
      <rPr>
        <b/>
        <sz val="16"/>
        <rFont val="SWISS"/>
        <family val="0"/>
      </rPr>
      <t xml:space="preserve">RISK-WEIGHTED ASSETS </t>
    </r>
    <r>
      <rPr>
        <b/>
        <vertAlign val="superscript"/>
        <sz val="16"/>
        <rFont val="SWISS"/>
        <family val="0"/>
      </rPr>
      <t>1</t>
    </r>
  </si>
  <si>
    <t>of risk</t>
  </si>
  <si>
    <t>Standardized</t>
  </si>
  <si>
    <t>Advanced</t>
  </si>
  <si>
    <r>
      <rPr>
        <b/>
        <sz val="14"/>
        <color indexed="9"/>
        <rFont val="sWISS"/>
        <family val="0"/>
      </rPr>
      <t xml:space="preserve">Exposure </t>
    </r>
    <r>
      <rPr>
        <vertAlign val="superscript"/>
        <sz val="14"/>
        <color indexed="9"/>
        <rFont val="SWISS"/>
        <family val="0"/>
      </rPr>
      <t>2</t>
    </r>
  </si>
  <si>
    <r>
      <rPr>
        <b/>
        <sz val="14"/>
        <color indexed="9"/>
        <rFont val="sWISS"/>
        <family val="0"/>
      </rPr>
      <t xml:space="preserve">weights </t>
    </r>
    <r>
      <rPr>
        <vertAlign val="superscript"/>
        <sz val="14"/>
        <color indexed="9"/>
        <rFont val="SWISS"/>
        <family val="0"/>
      </rPr>
      <t>3</t>
    </r>
  </si>
  <si>
    <t>approach</t>
  </si>
  <si>
    <r>
      <rPr>
        <b/>
        <sz val="14"/>
        <color indexed="9"/>
        <rFont val="sWISS"/>
        <family val="0"/>
      </rPr>
      <t xml:space="preserve">Total </t>
    </r>
    <r>
      <rPr>
        <vertAlign val="superscript"/>
        <sz val="14"/>
        <color indexed="9"/>
        <rFont val="SWISS"/>
        <family val="0"/>
      </rPr>
      <t>4</t>
    </r>
  </si>
  <si>
    <r>
      <rPr>
        <b/>
        <sz val="14"/>
        <rFont val="sWISS"/>
        <family val="0"/>
      </rPr>
      <t xml:space="preserve">Credit risk </t>
    </r>
    <r>
      <rPr>
        <vertAlign val="superscript"/>
        <sz val="14"/>
        <rFont val="SWISS"/>
        <family val="0"/>
      </rPr>
      <t>5</t>
    </r>
  </si>
  <si>
    <t>Lending-related and other</t>
  </si>
  <si>
    <r>
      <rPr>
        <sz val="14"/>
        <rFont val="SWISS"/>
        <family val="0"/>
      </rPr>
      <t>Residential mortgages</t>
    </r>
    <r>
      <rPr>
        <vertAlign val="superscript"/>
        <sz val="14"/>
        <rFont val="SWISS"/>
        <family val="0"/>
      </rPr>
      <t xml:space="preserve"> </t>
    </r>
  </si>
  <si>
    <t>as discontinued operations. As well, on June 20, 2011, we announced a definitive agreement to sell our U.S. regional retail banking operations to PNC Financial Services Group, Inc.  Discontinued operations also includes the results of our U.S. builder finance</t>
  </si>
  <si>
    <t xml:space="preserve">loans portfolio, as this loan portfolio is being wound down. Comparative financial information, starting from 2009, has been restated to reflect these results of operations as discontinued operations. Under IFRS, Balance Sheet adjustments related to </t>
  </si>
  <si>
    <t>as discontinued operations under IFRS from the Transition date.</t>
  </si>
  <si>
    <r>
      <t xml:space="preserve">1 </t>
    </r>
    <r>
      <rPr>
        <sz val="14"/>
        <rFont val="SWISS"/>
        <family val="0"/>
      </rPr>
      <t xml:space="preserve">The classification of our U.S. Retail Banking operations as discontinued operations will be reflected in our Consolidated Balance Sheets beginning in the quarter ending July 31, 2011 The sale of Liberty Life Insurance Company announced in October 2010 will be reflected </t>
    </r>
  </si>
  <si>
    <r>
      <t xml:space="preserve">2 </t>
    </r>
    <r>
      <rPr>
        <sz val="14"/>
        <rFont val="SWISS"/>
        <family val="0"/>
      </rPr>
      <t xml:space="preserve">As a result of our announced acquisition of the other 50 percent interest in RBC Dexia Investor Services Limited, that we did not already own, we were required to revalue our existing 50 percent interest in the joint venture. This revaluation resulted in a total </t>
    </r>
  </si>
  <si>
    <t xml:space="preserve"> writedown of $168 million (before- and after-tax) of goodwill and intangibles.   </t>
  </si>
  <si>
    <r>
      <rPr>
        <sz val="14"/>
        <rFont val="SWISS"/>
        <family val="0"/>
      </rPr>
      <t xml:space="preserve">Regulatory scaling factor </t>
    </r>
    <r>
      <rPr>
        <vertAlign val="superscript"/>
        <sz val="14"/>
        <rFont val="SWISS"/>
        <family val="0"/>
      </rPr>
      <t>8</t>
    </r>
  </si>
  <si>
    <r>
      <rPr>
        <sz val="14"/>
        <rFont val="SWISS"/>
        <family val="0"/>
      </rPr>
      <t xml:space="preserve">Other assets </t>
    </r>
    <r>
      <rPr>
        <vertAlign val="superscript"/>
        <sz val="14"/>
        <rFont val="SWISS"/>
        <family val="0"/>
      </rPr>
      <t>9</t>
    </r>
  </si>
  <si>
    <r>
      <rPr>
        <b/>
        <sz val="14"/>
        <rFont val="sWISS"/>
        <family val="0"/>
      </rPr>
      <t xml:space="preserve">Total credit risk </t>
    </r>
    <r>
      <rPr>
        <b/>
        <vertAlign val="superscript"/>
        <sz val="14"/>
        <rFont val="sWISS"/>
        <family val="0"/>
      </rPr>
      <t>9</t>
    </r>
  </si>
  <si>
    <r>
      <rPr>
        <b/>
        <sz val="14"/>
        <rFont val="sWISS"/>
        <family val="0"/>
      </rPr>
      <t>Market risk</t>
    </r>
    <r>
      <rPr>
        <b/>
        <vertAlign val="superscript"/>
        <sz val="14"/>
        <rFont val="sWISS"/>
        <family val="0"/>
      </rPr>
      <t xml:space="preserve"> 10, 11</t>
    </r>
  </si>
  <si>
    <t>Interest rate</t>
  </si>
  <si>
    <t>Equity</t>
  </si>
  <si>
    <t>Foreign exchange</t>
  </si>
  <si>
    <t>Commodities</t>
  </si>
  <si>
    <t>Specific risk</t>
  </si>
  <si>
    <r>
      <rPr>
        <sz val="14"/>
        <rFont val="SWISS"/>
        <family val="0"/>
      </rPr>
      <t xml:space="preserve">Incremental risk charge </t>
    </r>
    <r>
      <rPr>
        <vertAlign val="superscript"/>
        <sz val="14"/>
        <rFont val="SWISS"/>
        <family val="0"/>
      </rPr>
      <t>12, 13</t>
    </r>
  </si>
  <si>
    <t>Total market risk</t>
  </si>
  <si>
    <r>
      <rPr>
        <b/>
        <sz val="14"/>
        <rFont val="sWISS"/>
        <family val="0"/>
      </rPr>
      <t xml:space="preserve">Operational risk </t>
    </r>
    <r>
      <rPr>
        <b/>
        <vertAlign val="superscript"/>
        <sz val="14"/>
        <rFont val="sWISS"/>
        <family val="0"/>
      </rPr>
      <t>14</t>
    </r>
  </si>
  <si>
    <t>Transitional adjustment prescribed by OSFI</t>
  </si>
  <si>
    <t xml:space="preserve">Total risk-weighted assets </t>
  </si>
  <si>
    <r>
      <rPr>
        <vertAlign val="superscript"/>
        <sz val="14"/>
        <rFont val="SWISS"/>
        <family val="0"/>
      </rPr>
      <t xml:space="preserve">1 </t>
    </r>
    <r>
      <rPr>
        <sz val="14"/>
        <rFont val="SWISS"/>
        <family val="0"/>
      </rPr>
      <t xml:space="preserve">Calculated using guidelines issued by OSFI under the Basel II framework. </t>
    </r>
  </si>
  <si>
    <t xml:space="preserve">Cash and due from banks </t>
  </si>
  <si>
    <t>Interest-bearing deposits with banks</t>
  </si>
  <si>
    <t>Securities</t>
  </si>
  <si>
    <t xml:space="preserve">   Trading</t>
  </si>
  <si>
    <t xml:space="preserve">   Available-for-sale </t>
  </si>
  <si>
    <t>Assets purchased under reverse repurchase</t>
  </si>
  <si>
    <t xml:space="preserve">  agreements and securities borrowed</t>
  </si>
  <si>
    <t>Loans</t>
  </si>
  <si>
    <t xml:space="preserve">   Retail </t>
  </si>
  <si>
    <t xml:space="preserve">   Wholesale</t>
  </si>
  <si>
    <t>Allowance for loan losses</t>
  </si>
  <si>
    <t>Investments for account of segregated fund holders</t>
  </si>
  <si>
    <t>Customers' liability under acceptances</t>
  </si>
  <si>
    <t>Derivatives</t>
  </si>
  <si>
    <t>Premises and equipment, net</t>
  </si>
  <si>
    <t>Goodwill</t>
  </si>
  <si>
    <t>Other intangibles</t>
  </si>
  <si>
    <r>
      <t>Capital Markets</t>
    </r>
    <r>
      <rPr>
        <b/>
        <i/>
        <sz val="18"/>
        <rFont val="SWISS"/>
        <family val="0"/>
      </rPr>
      <t xml:space="preserve"> (Revised)</t>
    </r>
  </si>
  <si>
    <r>
      <t>Investor &amp; Treasury Services</t>
    </r>
    <r>
      <rPr>
        <b/>
        <i/>
        <sz val="18"/>
        <rFont val="SWISS"/>
        <family val="0"/>
      </rPr>
      <t xml:space="preserve"> (New)</t>
    </r>
  </si>
  <si>
    <r>
      <t xml:space="preserve">Calculation of ROE and RORC </t>
    </r>
    <r>
      <rPr>
        <b/>
        <i/>
        <sz val="18"/>
        <rFont val="SWISS"/>
        <family val="0"/>
      </rPr>
      <t>(Revised)</t>
    </r>
  </si>
  <si>
    <r>
      <t xml:space="preserve">Revenue from trading activities </t>
    </r>
    <r>
      <rPr>
        <b/>
        <i/>
        <sz val="18"/>
        <rFont val="SWISS"/>
        <family val="0"/>
      </rPr>
      <t>(Revised)</t>
    </r>
  </si>
  <si>
    <t>interests. As at Q3/12, the amount of publicly-traded equity exposures was $278 million and private equity exposures amounted to $944 million. Total exposure represents exposure at default, which is the expected gross exposure upon the default of an obligor.</t>
  </si>
  <si>
    <r>
      <rPr>
        <vertAlign val="superscript"/>
        <sz val="14"/>
        <rFont val="SWISS"/>
        <family val="0"/>
      </rPr>
      <t xml:space="preserve">3 </t>
    </r>
    <r>
      <rPr>
        <sz val="14"/>
        <rFont val="SWISS"/>
        <family val="0"/>
      </rPr>
      <t>Represents the average of counterparty risk weights within a particular category.</t>
    </r>
  </si>
  <si>
    <r>
      <rPr>
        <vertAlign val="superscript"/>
        <sz val="14"/>
        <color indexed="8"/>
        <rFont val="SWISS"/>
        <family val="0"/>
      </rPr>
      <t>4</t>
    </r>
    <r>
      <rPr>
        <sz val="14"/>
        <color indexed="8"/>
        <rFont val="SWISS"/>
        <family val="0"/>
      </rPr>
      <t xml:space="preserve"> The minimum capital requirements for each category can be calculated by multiplying the total RWA by </t>
    </r>
    <r>
      <rPr>
        <sz val="14"/>
        <rFont val="SWISS"/>
        <family val="0"/>
      </rPr>
      <t>8</t>
    </r>
    <r>
      <rPr>
        <sz val="14"/>
        <color indexed="8"/>
        <rFont val="SWISS"/>
        <family val="0"/>
      </rPr>
      <t>%.</t>
    </r>
  </si>
  <si>
    <r>
      <rPr>
        <vertAlign val="superscript"/>
        <sz val="14"/>
        <rFont val="SWISS"/>
        <family val="0"/>
      </rPr>
      <t>5</t>
    </r>
    <r>
      <rPr>
        <sz val="14"/>
        <rFont val="Arial"/>
        <family val="2"/>
      </rPr>
      <t xml:space="preserve"> For credit risk, a majority of our portfolios use the AIRB Approach and the remainder use the Standardized Approach. </t>
    </r>
  </si>
  <si>
    <t>Economic profit</t>
  </si>
  <si>
    <t>(416) 955-2049</t>
  </si>
  <si>
    <t>robert.colangelo@rbc.com</t>
  </si>
  <si>
    <t>www.rbc.com/investorrelations</t>
  </si>
  <si>
    <t>Table of Contents</t>
  </si>
  <si>
    <t>Page</t>
  </si>
  <si>
    <t>1</t>
  </si>
  <si>
    <t>Notes to Users</t>
  </si>
  <si>
    <t>Capital (continued)</t>
  </si>
  <si>
    <t>2</t>
  </si>
  <si>
    <t>Key performance and Non-GAAP measures</t>
  </si>
  <si>
    <t>22</t>
  </si>
  <si>
    <t>Risk-weighted assets</t>
  </si>
  <si>
    <t>23</t>
  </si>
  <si>
    <t>Regulatory capital generation</t>
  </si>
  <si>
    <t>3</t>
  </si>
  <si>
    <t>Financial Highlights</t>
  </si>
  <si>
    <t>Attributed capital</t>
  </si>
  <si>
    <t>Consolidated Results</t>
  </si>
  <si>
    <t>Credit Quality</t>
  </si>
  <si>
    <t>5</t>
  </si>
  <si>
    <t>Statements of income</t>
  </si>
  <si>
    <t>Loans and acceptances</t>
  </si>
  <si>
    <t>6</t>
  </si>
  <si>
    <t xml:space="preserve">Gross impaired loans  </t>
  </si>
  <si>
    <t>Provision for credit losses</t>
  </si>
  <si>
    <t>7</t>
  </si>
  <si>
    <t xml:space="preserve">Non-interest expense </t>
  </si>
  <si>
    <t>Allowance for credit losses</t>
  </si>
  <si>
    <t>Credit quality ratios</t>
  </si>
  <si>
    <t>Segment Details</t>
  </si>
  <si>
    <t>8</t>
  </si>
  <si>
    <t>Canadian Banking</t>
  </si>
  <si>
    <t>Credit Risk Exposure</t>
  </si>
  <si>
    <t>Wealth Management</t>
  </si>
  <si>
    <t>Gross credit risk exposure by geography and portfolio</t>
  </si>
  <si>
    <t>Insurance</t>
  </si>
  <si>
    <t>Exposure covered by credit risk mitigation</t>
  </si>
  <si>
    <t>Credit exposure by residual contractual maturity</t>
  </si>
  <si>
    <t>Capital Markets</t>
  </si>
  <si>
    <t>Credit exposure of portfolios under the standardized approach</t>
  </si>
  <si>
    <t>purchased under reverse repurchase agreements and securities borrowed and Obligations related to assets sold under repurchase agreements and securities loaned, respectively.</t>
  </si>
  <si>
    <r>
      <rPr>
        <vertAlign val="superscript"/>
        <sz val="14"/>
        <rFont val="SWISS"/>
        <family val="0"/>
      </rPr>
      <t xml:space="preserve">11 </t>
    </r>
    <r>
      <rPr>
        <sz val="14"/>
        <rFont val="SWISS"/>
        <family val="0"/>
      </rPr>
      <t xml:space="preserve">Regulatory capital for our correlation trading portfolios is determined through the standardized approach as prescribed by OSFI. Therefore, we do not have a Comprehensive Risk Charge for these portfolios. Our securitization and re-securitization positions in our trading book </t>
    </r>
  </si>
  <si>
    <t>also have capital requirements under the standardized approach. The changes in value due to market and credit risk in the securitization and re-securitization in the trading book are managed through the daily mark–to-market process. Furthermore, we employ market risk measures</t>
  </si>
  <si>
    <t>such as sensitivities to changes in option-adjusted spreads and underlying asset prices as well as VaR and stress testing measures.</t>
  </si>
  <si>
    <r>
      <rPr>
        <vertAlign val="superscript"/>
        <sz val="14"/>
        <rFont val="SWISS"/>
        <family val="0"/>
      </rPr>
      <t>12</t>
    </r>
    <r>
      <rPr>
        <sz val="14"/>
        <rFont val="SWISS"/>
        <family val="0"/>
      </rPr>
      <t xml:space="preserve"> The incremental risk charge (IRC) was $598 million as at Q3/2012. The average was $638 million, high was $782 million and low was $517 million for Q3/2012. The IRC is measured over a one-year horizon at a 99.9% confidence level.  We utilize a technique known as Monte Carlo </t>
    </r>
  </si>
  <si>
    <t xml:space="preserve">simulation process to generate a statistically relevant number of loss scenarios due to ratings migration and default in order to establish the losses at that confidence level. We also make certain assumptions about position liquidity (the length of time to close out a position) within </t>
  </si>
  <si>
    <t>the model that range from a floor three months to maximum of one year. The determination of liquidity is based on issuer type and credit rating. Credit rating migration and default probabilities are based on historical data.</t>
  </si>
  <si>
    <r>
      <rPr>
        <vertAlign val="superscript"/>
        <sz val="14"/>
        <rFont val="SWISS"/>
        <family val="0"/>
      </rPr>
      <t>13</t>
    </r>
    <r>
      <rPr>
        <vertAlign val="superscript"/>
        <sz val="7"/>
        <rFont val="SWISS"/>
        <family val="0"/>
      </rPr>
      <t xml:space="preserve"> </t>
    </r>
    <r>
      <rPr>
        <sz val="14"/>
        <rFont val="SWISS"/>
        <family val="0"/>
      </rPr>
      <t xml:space="preserve">The models are subject to the same internal independent vetting and validation procedures used for all regulatory capital models.  Important assumptions are re-reviewed at least annually.  Due to long time horizon and high confidence level of the risk measure, we do not perform </t>
    </r>
  </si>
  <si>
    <t>backtesting as we do for the VaR measure.</t>
  </si>
  <si>
    <t>lynda.gauthier@rbc.com</t>
  </si>
  <si>
    <t xml:space="preserve">Q2 2012 includes the goodwill and intangibles writedown of $161 million (before- and after- tax) as well as the other acquisition costs of $15 million (before- and after-tax) related to our previously announced acquisition of RBC Dexia.  Excluding these items, NIE growth was 3.7%. </t>
  </si>
  <si>
    <t>those reported in the financial statements. Banking book equities are financial instruments held for investment purposes and are not part of our trading book, consisting of publicly-traded and private equities, partnership units, venture capital and derivatives instruments tied to equity</t>
  </si>
  <si>
    <r>
      <rPr>
        <vertAlign val="superscript"/>
        <sz val="14"/>
        <rFont val="SWISS"/>
        <family val="0"/>
      </rPr>
      <t>4</t>
    </r>
    <r>
      <rPr>
        <sz val="14"/>
        <rFont val="SWISS"/>
        <family val="0"/>
      </rPr>
      <t xml:space="preserve"> Increase in retail exposure covered by credit risk mitigation between Q4/11 and Q3/11 is accounted for by the implementation of OSFI guidelines on classification of certain mortgage-backed securities in Basel II as of Q4/11.</t>
    </r>
  </si>
  <si>
    <r>
      <rPr>
        <vertAlign val="superscript"/>
        <sz val="14"/>
        <rFont val="SWISS"/>
        <family val="0"/>
      </rPr>
      <t xml:space="preserve">5 </t>
    </r>
    <r>
      <rPr>
        <sz val="14"/>
        <rFont val="SWISS"/>
        <family val="0"/>
      </rPr>
      <t>Includes contingent liabilities such as letters of credit and guarantees, available-for-sale debt securities, and deposits with financial institutions.</t>
    </r>
  </si>
  <si>
    <r>
      <rPr>
        <vertAlign val="superscript"/>
        <sz val="14"/>
        <rFont val="SWISS"/>
        <family val="0"/>
      </rPr>
      <t xml:space="preserve">6 </t>
    </r>
    <r>
      <rPr>
        <sz val="14"/>
        <rFont val="SWISS"/>
        <family val="0"/>
      </rPr>
      <t>Includes repurchase and reverse repurchase agreements and securities borrowing and lending transactions.</t>
    </r>
  </si>
  <si>
    <t>amount of amortization of other intangibles, any goodwill impairment, the dilutive impact of exchangeable shares, and significant items. These adjusting charges exclude the amortization of computer software intangibles.</t>
  </si>
  <si>
    <t>Attributed capital (Economic capital)</t>
  </si>
  <si>
    <t>An estimate of the amount of equity capital required to underpin risks. It is calculated by estimating the level of capital that is necessary to support our various businesses, given their risks, consistent</t>
  </si>
  <si>
    <t>with our desired solvency standard and credit ratings.</t>
  </si>
  <si>
    <t xml:space="preserve">Economic profit </t>
  </si>
  <si>
    <t>Economic profit is net income (loss) after non-controlling interests excluding the after-tax effect of amortization of other intangibles, less a capital charge for use of attributed capital.</t>
  </si>
  <si>
    <t>Return on equity (ROE)</t>
  </si>
  <si>
    <t>Business segment return on equity is calculated as net income available to common shareholders divided by Average attributed capital for the period and using methods that are intended to approximate the average</t>
  </si>
  <si>
    <t xml:space="preserve">of the daily balances for the period. Corporate Support also includes average unattributed capital. </t>
  </si>
  <si>
    <t>Return on risk capital (RORC)</t>
  </si>
  <si>
    <t>Net income available to common shareholders divided by average risk capital. Business segment RORC is calculated as net income available to common shareholders divided by average risk capital for the period.</t>
  </si>
  <si>
    <t>Risk capital</t>
  </si>
  <si>
    <t>Lynda Gauthier</t>
  </si>
  <si>
    <t>(416) 955-7808</t>
  </si>
  <si>
    <r>
      <t>Assets under administration - RBCIS</t>
    </r>
    <r>
      <rPr>
        <b/>
        <vertAlign val="superscript"/>
        <sz val="14"/>
        <rFont val="sWISS"/>
        <family val="0"/>
      </rPr>
      <t xml:space="preserve"> 5</t>
    </r>
  </si>
  <si>
    <t xml:space="preserve">  RBCIS results are reported on a one-month lag.</t>
  </si>
  <si>
    <r>
      <t xml:space="preserve">1  </t>
    </r>
    <r>
      <rPr>
        <sz val="14"/>
        <rFont val="SWISS"/>
        <family val="0"/>
      </rPr>
      <t xml:space="preserve">On April 29, 2011, we completed the divestiture of Liberty Life Insurance Company (Liberty Life), our U.S. life insurance business, to Athene Holding Ltd for US$628 million (C$ 641 million). As a result of this transaction, we classified the results of Liberty Life      </t>
    </r>
  </si>
  <si>
    <r>
      <t xml:space="preserve">3 </t>
    </r>
    <r>
      <rPr>
        <sz val="14"/>
        <rFont val="SWISS"/>
        <family val="0"/>
      </rPr>
      <t xml:space="preserve">This table is a Basel II Pillar 3 disclosure requirement. Ratios have been calculated using guidelines issued by the U.S. Federal Reserve Board under Basel I. RBC Bank USA was sold and the sale transaction was completed in Q2/12.      </t>
    </r>
  </si>
  <si>
    <r>
      <t xml:space="preserve">3 </t>
    </r>
    <r>
      <rPr>
        <sz val="14"/>
        <rFont val="SWISS"/>
        <family val="0"/>
      </rPr>
      <t xml:space="preserve">Other primarily relates to foreign exchange translation gains and losses. For bond participation certificates, maturity of bonds is also included in this category.     </t>
    </r>
  </si>
  <si>
    <t>by risk weight</t>
  </si>
  <si>
    <t>Discontinued operations</t>
  </si>
  <si>
    <t>Actual losses vs. estimated losses</t>
  </si>
  <si>
    <t>Retail credit exposure by portfolio and risk category</t>
  </si>
  <si>
    <t>On- and Off-Balance Sheet</t>
  </si>
  <si>
    <t>Wholesale credit exposure by portfolio and risk rating</t>
  </si>
  <si>
    <t>Balance sheets (period-end balances)</t>
  </si>
  <si>
    <t>Realized gains and losses on available-for-sale securities</t>
  </si>
  <si>
    <t>Selected average balance sheet items</t>
  </si>
  <si>
    <t>Trading credit derivatives</t>
  </si>
  <si>
    <t>Assets under administration and management</t>
  </si>
  <si>
    <t>Other than trading credit derivatives positions</t>
  </si>
  <si>
    <t>Statements of comprehensive income</t>
  </si>
  <si>
    <t>Fair value of derivative instruments</t>
  </si>
  <si>
    <t xml:space="preserve">Statements of changes in equity </t>
  </si>
  <si>
    <t>Derivative-related credit risk</t>
  </si>
  <si>
    <t xml:space="preserve">Securitization </t>
  </si>
  <si>
    <t>Capital</t>
  </si>
  <si>
    <t>Glossary</t>
  </si>
  <si>
    <t xml:space="preserve">RBC adopted IFRS effective November 1, 2010 (Transition date) and provided comparative results for 2011 under IFRS. </t>
  </si>
  <si>
    <t>Presentation Changes - IFRS</t>
  </si>
  <si>
    <t>Significant reporting changes made to this document effective Q3/12</t>
  </si>
  <si>
    <t>Significant reporting changes made to this document effective Q2/12</t>
  </si>
  <si>
    <t>Sale of U.S. regional retail banking operations</t>
  </si>
  <si>
    <t xml:space="preserve">On March 2, 2012, we completed the disposition of our U.S. regional retail banking operations to PNC Financial Services Group, Inc. These operations were classified as discontinued operations. For further details, refer to the </t>
  </si>
  <si>
    <t>Announced acquisition of the other 50% stake in RBC Dexia Investor Services Limited (RBC Dexia)</t>
  </si>
  <si>
    <t xml:space="preserve">On April 3, 2012, we announced a definitive agreement to acquire the other 50 per cent stake in the joint venture RBC Dexia. As a result, we recorded in the second quarter of 2012 a loss of $212 million ($202 million after-tax). The transaction is </t>
  </si>
  <si>
    <r>
      <rPr>
        <vertAlign val="superscript"/>
        <sz val="14"/>
        <color indexed="8"/>
        <rFont val="SWISS"/>
        <family val="0"/>
      </rPr>
      <t xml:space="preserve">2 </t>
    </r>
    <r>
      <rPr>
        <sz val="14"/>
        <color indexed="8"/>
        <rFont val="SWISS"/>
        <family val="0"/>
      </rPr>
      <t>Wholesale - Other in Q3/12 related to financing products $51 million, other services $106 million, holding and investments $25 million, health $17 million and other $153 million.</t>
    </r>
  </si>
  <si>
    <r>
      <rPr>
        <vertAlign val="superscript"/>
        <sz val="14"/>
        <color indexed="8"/>
        <rFont val="SWISS"/>
        <family val="0"/>
      </rPr>
      <t xml:space="preserve">3 </t>
    </r>
    <r>
      <rPr>
        <sz val="14"/>
        <color indexed="8"/>
        <rFont val="SWISS"/>
        <family val="0"/>
      </rPr>
      <t>Geographic information is based on residence of borrower.</t>
    </r>
  </si>
  <si>
    <r>
      <rPr>
        <b/>
        <sz val="16"/>
        <rFont val="SWISS"/>
        <family val="0"/>
      </rPr>
      <t xml:space="preserve">GROSS IMPAIRED LOANS </t>
    </r>
    <r>
      <rPr>
        <b/>
        <i/>
        <sz val="16"/>
        <rFont val="SWISS"/>
        <family val="0"/>
      </rPr>
      <t xml:space="preserve">continued </t>
    </r>
  </si>
  <si>
    <t>Changes in gross impaired loans</t>
  </si>
  <si>
    <t>Balance at beginning of period - discontinued operations</t>
  </si>
  <si>
    <r>
      <rPr>
        <b/>
        <sz val="14"/>
        <rFont val="sWISS"/>
        <family val="0"/>
      </rPr>
      <t>New impaired</t>
    </r>
    <r>
      <rPr>
        <vertAlign val="superscript"/>
        <sz val="14"/>
        <rFont val="SWISS"/>
        <family val="0"/>
      </rPr>
      <t xml:space="preserve"> 2</t>
    </r>
  </si>
  <si>
    <r>
      <rPr>
        <b/>
        <sz val="14"/>
        <rFont val="sWISS"/>
        <family val="0"/>
      </rPr>
      <t xml:space="preserve">Repayments, return to performing status, sold and other </t>
    </r>
    <r>
      <rPr>
        <b/>
        <vertAlign val="superscript"/>
        <sz val="14"/>
        <rFont val="sWISS"/>
        <family val="0"/>
      </rPr>
      <t>1</t>
    </r>
  </si>
  <si>
    <r>
      <rPr>
        <b/>
        <sz val="14"/>
        <rFont val="sWISS"/>
        <family val="0"/>
      </rPr>
      <t xml:space="preserve">Net impaired loan formation </t>
    </r>
    <r>
      <rPr>
        <b/>
        <vertAlign val="superscript"/>
        <sz val="14"/>
        <rFont val="sWISS"/>
        <family val="0"/>
      </rPr>
      <t>1</t>
    </r>
  </si>
  <si>
    <t>Write-offs</t>
  </si>
  <si>
    <r>
      <rPr>
        <b/>
        <sz val="14"/>
        <rFont val="sWISS"/>
        <family val="0"/>
      </rPr>
      <t>Net impaired loans by geography</t>
    </r>
    <r>
      <rPr>
        <b/>
        <vertAlign val="superscript"/>
        <sz val="14"/>
        <rFont val="sWISS"/>
        <family val="0"/>
      </rPr>
      <t xml:space="preserve"> 2</t>
    </r>
    <r>
      <rPr>
        <b/>
        <sz val="14"/>
        <rFont val="sWISS"/>
        <family val="0"/>
      </rPr>
      <t xml:space="preserve"> and portfolio</t>
    </r>
  </si>
  <si>
    <t>Total Net Impaired Loans</t>
  </si>
  <si>
    <r>
      <rPr>
        <vertAlign val="superscript"/>
        <sz val="14"/>
        <rFont val="SWISS"/>
        <family val="0"/>
      </rPr>
      <t xml:space="preserve">1 </t>
    </r>
    <r>
      <rPr>
        <sz val="14"/>
        <rFont val="SWISS"/>
        <family val="0"/>
      </rPr>
      <t>Net impaired loan formation for Canadian Banking and certain Caribbean Banking retail and wholesale portfolios are generally allocated to New impaired as Repayment, return to performing status, sold and other adjustments, as amounts are not</t>
    </r>
  </si>
  <si>
    <t>reasonably determinable. There is no impact to total net impaired loan formation amounts.</t>
  </si>
  <si>
    <r>
      <rPr>
        <vertAlign val="superscript"/>
        <sz val="14"/>
        <rFont val="SWISS"/>
        <family val="0"/>
      </rPr>
      <t xml:space="preserve">2 </t>
    </r>
    <r>
      <rPr>
        <sz val="14"/>
        <rFont val="SWISS"/>
        <family val="0"/>
      </rPr>
      <t>Geographic information is based on residence of borrower, net of allowance for impaired loans.</t>
    </r>
  </si>
  <si>
    <r>
      <rPr>
        <b/>
        <sz val="14"/>
        <rFont val="sWISS"/>
        <family val="0"/>
      </rPr>
      <t>Net write-offs by geography</t>
    </r>
    <r>
      <rPr>
        <b/>
        <vertAlign val="superscript"/>
        <sz val="14"/>
        <rFont val="sWISS"/>
        <family val="0"/>
      </rPr>
      <t xml:space="preserve"> 1</t>
    </r>
    <r>
      <rPr>
        <b/>
        <sz val="14"/>
        <rFont val="sWISS"/>
        <family val="0"/>
      </rPr>
      <t xml:space="preserve"> and portfolio</t>
    </r>
  </si>
  <si>
    <t>Total net write-offs</t>
  </si>
  <si>
    <r>
      <rPr>
        <vertAlign val="superscript"/>
        <sz val="14"/>
        <rFont val="SWISS"/>
        <family val="0"/>
      </rPr>
      <t xml:space="preserve">1 </t>
    </r>
    <r>
      <rPr>
        <sz val="14"/>
        <rFont val="SWISS"/>
        <family val="0"/>
      </rPr>
      <t>Geographic information is based on residence of borrower, net of allowance for impaired loans.</t>
    </r>
  </si>
  <si>
    <t>Net protection sold</t>
  </si>
  <si>
    <t>Offsetting protection purchased related to the same reference entity</t>
  </si>
  <si>
    <t>Gross protection sold</t>
  </si>
  <si>
    <t>Gross protection purchased and sold (notional amount)</t>
  </si>
  <si>
    <r>
      <rPr>
        <vertAlign val="superscript"/>
        <sz val="14"/>
        <rFont val="SWISS"/>
        <family val="0"/>
      </rPr>
      <t xml:space="preserve">1 </t>
    </r>
    <r>
      <rPr>
        <sz val="14"/>
        <rFont val="SWISS"/>
        <family val="0"/>
      </rPr>
      <t>Comprises credit default swaps, total return swaps and credit default baskets. As at Q3/12, over 97% of our net exposures are with investment grade counterparties.</t>
    </r>
  </si>
  <si>
    <r>
      <rPr>
        <vertAlign val="superscript"/>
        <sz val="14"/>
        <rFont val="SWISS"/>
        <family val="0"/>
      </rPr>
      <t xml:space="preserve">2 </t>
    </r>
    <r>
      <rPr>
        <sz val="14"/>
        <rFont val="SWISS"/>
        <family val="0"/>
      </rPr>
      <t>Gross fair value before netting.</t>
    </r>
  </si>
  <si>
    <r>
      <rPr>
        <vertAlign val="superscript"/>
        <sz val="14"/>
        <rFont val="SWISS"/>
        <family val="0"/>
      </rPr>
      <t xml:space="preserve">3 </t>
    </r>
    <r>
      <rPr>
        <sz val="14"/>
        <rFont val="SWISS"/>
        <family val="0"/>
      </rPr>
      <t>Replacement cost includes the impact of netting but excludes collateral.</t>
    </r>
  </si>
  <si>
    <r>
      <rPr>
        <vertAlign val="superscript"/>
        <sz val="14"/>
        <rFont val="SWISS"/>
        <family val="0"/>
      </rPr>
      <t xml:space="preserve">4 </t>
    </r>
    <r>
      <rPr>
        <sz val="14"/>
        <rFont val="SWISS"/>
        <family val="0"/>
      </rPr>
      <t>Comprises credit default swaps.</t>
    </r>
  </si>
  <si>
    <r>
      <rPr>
        <vertAlign val="superscript"/>
        <sz val="14"/>
        <rFont val="SWISS"/>
        <family val="0"/>
      </rPr>
      <t xml:space="preserve">5 </t>
    </r>
    <r>
      <rPr>
        <sz val="14"/>
        <rFont val="SWISS"/>
        <family val="0"/>
      </rPr>
      <t>As at Q3/12, Other related to health $20 million, and other $nil million.</t>
    </r>
  </si>
  <si>
    <r>
      <rPr>
        <b/>
        <sz val="16"/>
        <rFont val="SWISS"/>
        <family val="0"/>
      </rPr>
      <t>FAIR VALUE OF DERIVATIVE INSTRUMENTS</t>
    </r>
    <r>
      <rPr>
        <vertAlign val="superscript"/>
        <sz val="16"/>
        <rFont val="SWISS"/>
        <family val="0"/>
      </rPr>
      <t xml:space="preserve"> </t>
    </r>
  </si>
  <si>
    <t>Fair value</t>
  </si>
  <si>
    <t>Held or issued for trading purposes</t>
  </si>
  <si>
    <t>Held or issued for other than trading purposes</t>
  </si>
  <si>
    <r>
      <rPr>
        <sz val="14"/>
        <rFont val="SWISS"/>
        <family val="0"/>
      </rPr>
      <t xml:space="preserve">Total gross fair values before netting </t>
    </r>
    <r>
      <rPr>
        <vertAlign val="superscript"/>
        <sz val="14"/>
        <rFont val="SWISS"/>
        <family val="0"/>
      </rPr>
      <t>1</t>
    </r>
  </si>
  <si>
    <t>Impact of master netting agreements</t>
  </si>
  <si>
    <r>
      <rPr>
        <sz val="14"/>
        <rFont val="SWISS"/>
        <family val="0"/>
      </rPr>
      <t>With intent to settle net or simultaneously</t>
    </r>
    <r>
      <rPr>
        <vertAlign val="superscript"/>
        <sz val="14"/>
        <rFont val="SWISS"/>
        <family val="0"/>
      </rPr>
      <t xml:space="preserve"> 2</t>
    </r>
  </si>
  <si>
    <r>
      <rPr>
        <sz val="14"/>
        <rFont val="SWISS"/>
        <family val="0"/>
      </rPr>
      <t xml:space="preserve">Without intent to settle net or simultaneously </t>
    </r>
    <r>
      <rPr>
        <vertAlign val="superscript"/>
        <sz val="14"/>
        <rFont val="SWISS"/>
        <family val="0"/>
      </rPr>
      <t>3</t>
    </r>
  </si>
  <si>
    <t xml:space="preserve">DERIVATIVE-RELATED CREDIT RISK </t>
  </si>
  <si>
    <t>Risk-</t>
  </si>
  <si>
    <t>Notional</t>
  </si>
  <si>
    <t xml:space="preserve">Replacement </t>
  </si>
  <si>
    <t>equivalent</t>
  </si>
  <si>
    <t>adjusted</t>
  </si>
  <si>
    <r>
      <rPr>
        <b/>
        <sz val="14"/>
        <color indexed="9"/>
        <rFont val="sWISS"/>
        <family val="0"/>
      </rPr>
      <t xml:space="preserve">amount </t>
    </r>
    <r>
      <rPr>
        <vertAlign val="superscript"/>
        <sz val="14"/>
        <color indexed="9"/>
        <rFont val="SWISS"/>
        <family val="0"/>
      </rPr>
      <t>5</t>
    </r>
  </si>
  <si>
    <t>cost</t>
  </si>
  <si>
    <t>amount</t>
  </si>
  <si>
    <r>
      <rPr>
        <b/>
        <sz val="14"/>
        <color indexed="9"/>
        <rFont val="sWISS"/>
        <family val="0"/>
      </rPr>
      <t xml:space="preserve">balance </t>
    </r>
    <r>
      <rPr>
        <vertAlign val="superscript"/>
        <sz val="14"/>
        <color indexed="9"/>
        <rFont val="SWISS"/>
        <family val="0"/>
      </rPr>
      <t>6</t>
    </r>
  </si>
  <si>
    <t>Interest rate contracts</t>
  </si>
  <si>
    <t>Forward rate agreements</t>
  </si>
  <si>
    <t>Swaps</t>
  </si>
  <si>
    <t>Options purchased</t>
  </si>
  <si>
    <t>Foreign exchange contracts</t>
  </si>
  <si>
    <t>Forward contracts</t>
  </si>
  <si>
    <r>
      <rPr>
        <sz val="14"/>
        <rFont val="SWISS"/>
        <family val="0"/>
      </rPr>
      <t xml:space="preserve">Credit derivatives </t>
    </r>
    <r>
      <rPr>
        <vertAlign val="superscript"/>
        <sz val="14"/>
        <rFont val="SWISS"/>
        <family val="0"/>
      </rPr>
      <t>6</t>
    </r>
  </si>
  <si>
    <r>
      <rPr>
        <sz val="14"/>
        <rFont val="SWISS"/>
        <family val="0"/>
      </rPr>
      <t xml:space="preserve">Other contracts </t>
    </r>
    <r>
      <rPr>
        <vertAlign val="superscript"/>
        <sz val="14"/>
        <rFont val="SWISS"/>
        <family val="0"/>
      </rPr>
      <t>7</t>
    </r>
  </si>
  <si>
    <r>
      <rPr>
        <sz val="14"/>
        <rFont val="SWISS"/>
        <family val="0"/>
      </rPr>
      <t xml:space="preserve">Total derivatives </t>
    </r>
    <r>
      <rPr>
        <vertAlign val="superscript"/>
        <sz val="14"/>
        <rFont val="SWISS"/>
        <family val="0"/>
      </rPr>
      <t>8</t>
    </r>
  </si>
  <si>
    <t>Replacement</t>
  </si>
  <si>
    <r>
      <rPr>
        <vertAlign val="superscript"/>
        <sz val="14"/>
        <rFont val="SWISS"/>
        <family val="0"/>
      </rPr>
      <t xml:space="preserve">1 </t>
    </r>
    <r>
      <rPr>
        <sz val="14"/>
        <rFont val="SWISS"/>
        <family val="0"/>
      </rPr>
      <t>For the remaining instruments, these adjustments are determined on a pooled basis and thus, have been excluded. As at Q3/12, positive fair values exclude market and credit valuation adjustments of $649 million.</t>
    </r>
  </si>
  <si>
    <t>contingent upon the occurrence of a future event; it is considered conditional if it becomes exercisable only upon the occurrence of a future event, such as bankruptcy, insolvency, default, or change in control. For Q3/12, the net derivative balance was further netted by $421 million against the margins balance.</t>
  </si>
  <si>
    <r>
      <rPr>
        <vertAlign val="superscript"/>
        <sz val="14"/>
        <rFont val="SWISS"/>
        <family val="0"/>
      </rPr>
      <t xml:space="preserve">5 </t>
    </r>
    <r>
      <rPr>
        <sz val="14"/>
        <rFont val="SWISS"/>
        <family val="0"/>
      </rPr>
      <t>Calculated using guidelines issued by OSFI under the BASEL II framework.</t>
    </r>
  </si>
  <si>
    <t xml:space="preserve">CALCULATION OF ROE AND RORC </t>
  </si>
  <si>
    <r>
      <t>Q3/12</t>
    </r>
    <r>
      <rPr>
        <b/>
        <vertAlign val="superscript"/>
        <sz val="14"/>
        <color indexed="9"/>
        <rFont val="sWISS"/>
        <family val="0"/>
      </rPr>
      <t xml:space="preserve"> 1</t>
    </r>
  </si>
  <si>
    <r>
      <rPr>
        <sz val="14"/>
        <rFont val="SWISS"/>
        <family val="0"/>
      </rPr>
      <t xml:space="preserve">Net interest margin (average earning assets) </t>
    </r>
  </si>
  <si>
    <r>
      <rPr>
        <sz val="14"/>
        <rFont val="SWISS"/>
        <family val="0"/>
      </rPr>
      <t>Efficiency ratio</t>
    </r>
    <r>
      <rPr>
        <vertAlign val="superscript"/>
        <sz val="14"/>
        <rFont val="SWISS"/>
        <family val="0"/>
      </rPr>
      <t xml:space="preserve"> </t>
    </r>
  </si>
  <si>
    <r>
      <rPr>
        <sz val="14"/>
        <rFont val="SWISS"/>
        <family val="0"/>
      </rPr>
      <t>Operating leverage</t>
    </r>
  </si>
  <si>
    <t xml:space="preserve">Add: After-tax effect of amortization of other intangibles </t>
  </si>
  <si>
    <t xml:space="preserve">        Loss on announced acquisition of RBC Dexia Investor Services Limited</t>
  </si>
  <si>
    <r>
      <t>3</t>
    </r>
    <r>
      <rPr>
        <sz val="14"/>
        <rFont val="SWISS"/>
        <family val="0"/>
      </rPr>
      <t xml:space="preserve"> 2009 trading revenue was at an elevated level mainly due to narrowing spreads, increased volumes and interest rate volatility.</t>
    </r>
  </si>
  <si>
    <r>
      <t>Total revenue</t>
    </r>
    <r>
      <rPr>
        <vertAlign val="superscript"/>
        <sz val="14"/>
        <rFont val="SWISS"/>
        <family val="0"/>
      </rPr>
      <t xml:space="preserve"> 2,3</t>
    </r>
  </si>
  <si>
    <t xml:space="preserve">        Release of tax uncertainty provisions</t>
  </si>
  <si>
    <t xml:space="preserve">        Mortgage prepayment interest</t>
  </si>
  <si>
    <t>Adjusted net income available to common shareholders</t>
  </si>
  <si>
    <t>Adjusted EPS</t>
  </si>
  <si>
    <t xml:space="preserve">Adjusted diluted EPS  </t>
  </si>
  <si>
    <t xml:space="preserve">Adjusted ROE </t>
  </si>
  <si>
    <t>ECONOMIC PROFIT - Continuing Ops</t>
  </si>
  <si>
    <t>Non-controlling interests</t>
  </si>
  <si>
    <t>After-tax effect of amortization of other intangibles</t>
  </si>
  <si>
    <t>Goodwill and intangibles writedown</t>
  </si>
  <si>
    <t>Capital Charge</t>
  </si>
  <si>
    <t xml:space="preserve">Economic Profit  </t>
  </si>
  <si>
    <t>October 2010 will be reflected as discontinued operations under IFRS from the Transition date.</t>
  </si>
  <si>
    <r>
      <rPr>
        <vertAlign val="superscript"/>
        <sz val="14"/>
        <rFont val="SWISS"/>
        <family val="0"/>
      </rPr>
      <t>2</t>
    </r>
    <r>
      <rPr>
        <sz val="14"/>
        <rFont val="SWISS"/>
        <family val="0"/>
      </rPr>
      <t xml:space="preserve"> Amounts represent the 12-month Net interest income exposure to an instantaneous and sustained shift in interest rates.</t>
    </r>
  </si>
  <si>
    <r>
      <rPr>
        <b/>
        <sz val="16"/>
        <rFont val="SWISS"/>
        <family val="0"/>
      </rPr>
      <t>STATEMENTS OF INCOME</t>
    </r>
    <r>
      <rPr>
        <vertAlign val="superscript"/>
        <sz val="16"/>
        <rFont val="SWISS"/>
        <family val="0"/>
      </rPr>
      <t xml:space="preserve"> </t>
    </r>
  </si>
  <si>
    <t>(Millions of Canadian dollars)</t>
  </si>
  <si>
    <t xml:space="preserve">Net interest income </t>
  </si>
  <si>
    <t xml:space="preserve">Interest income </t>
  </si>
  <si>
    <t>Interest expense</t>
  </si>
  <si>
    <t xml:space="preserve">   Accounts</t>
  </si>
  <si>
    <t xml:space="preserve">   Other payment services</t>
  </si>
  <si>
    <t>Service charges</t>
  </si>
  <si>
    <t>Insurance premiums, investment and fee income</t>
  </si>
  <si>
    <t>Trading revenue</t>
  </si>
  <si>
    <t>Investment management and custodial fees</t>
  </si>
  <si>
    <t>Mutual fund revenue</t>
  </si>
  <si>
    <t>Securities brokerage commissions</t>
  </si>
  <si>
    <t>Underwriting and other advisory fees</t>
  </si>
  <si>
    <t>Foreign exchange revenue, other than trading</t>
  </si>
  <si>
    <t>Card service revenue</t>
  </si>
  <si>
    <t>Credit fees</t>
  </si>
  <si>
    <t>Securitization revenue</t>
  </si>
  <si>
    <t>Net gain (loss) on available-for-sale securities</t>
  </si>
  <si>
    <t xml:space="preserve">Share of profit in associates </t>
  </si>
  <si>
    <r>
      <rPr>
        <sz val="14"/>
        <rFont val="SWISS"/>
        <family val="0"/>
      </rPr>
      <t>Other</t>
    </r>
    <r>
      <rPr>
        <vertAlign val="superscript"/>
        <sz val="14"/>
        <rFont val="SWISS"/>
        <family val="0"/>
      </rPr>
      <t xml:space="preserve"> </t>
    </r>
  </si>
  <si>
    <t xml:space="preserve">Total </t>
  </si>
  <si>
    <t>Total revenue</t>
  </si>
  <si>
    <t xml:space="preserve">                                                         - average (diluted)</t>
  </si>
  <si>
    <t>Treasury shares held - preferred (000s)</t>
  </si>
  <si>
    <t xml:space="preserve">                                  - common (000s) </t>
  </si>
  <si>
    <t xml:space="preserve">Stock options outstanding (000s) </t>
  </si>
  <si>
    <t xml:space="preserve">Stock options exercisable (000s) </t>
  </si>
  <si>
    <t xml:space="preserve">Dividends declared per common share </t>
  </si>
  <si>
    <t xml:space="preserve">Dividend yield </t>
  </si>
  <si>
    <t>Dividend payout ratio from continuing operations</t>
  </si>
  <si>
    <t>Common dividends</t>
  </si>
  <si>
    <t xml:space="preserve"> - </t>
  </si>
  <si>
    <t xml:space="preserve">Book value per share </t>
  </si>
  <si>
    <t>Common share price (RY on TSX)  -  High</t>
  </si>
  <si>
    <t xml:space="preserve">                                                       -  Low</t>
  </si>
  <si>
    <t xml:space="preserve">                                                       -  Close, end of period</t>
  </si>
  <si>
    <t>Market capitalization (TSX)</t>
  </si>
  <si>
    <t xml:space="preserve">Market price to book value </t>
  </si>
  <si>
    <t>Growth rates are calculated based on earnings from continuing operations in the same period a year ago.</t>
  </si>
  <si>
    <t>Common shares outstanding at the end of the period does not include treasury shares held.  Average common shares outstanding does not include treasury shares held.</t>
  </si>
  <si>
    <r>
      <rPr>
        <b/>
        <sz val="16"/>
        <rFont val="SWISS"/>
        <family val="0"/>
      </rPr>
      <t xml:space="preserve">FINANCIAL HIGHLIGHTS </t>
    </r>
    <r>
      <rPr>
        <b/>
        <i/>
        <sz val="16"/>
        <rFont val="SWISS"/>
        <family val="0"/>
      </rPr>
      <t xml:space="preserve">continued </t>
    </r>
  </si>
  <si>
    <t>(Millions of Canadian dollars, except percentage and per share amounts or otherwise noted)</t>
  </si>
  <si>
    <t>CAPITAL MEASURES - CONSOLIDATED</t>
  </si>
  <si>
    <t>Tier 1 capital ratio</t>
  </si>
  <si>
    <t>Total capital ratio</t>
  </si>
  <si>
    <t>Assets-to-capital multiple</t>
  </si>
  <si>
    <t>Tier 1 common ratio</t>
  </si>
  <si>
    <t xml:space="preserve">Risk-weighted assets ($ billions) </t>
  </si>
  <si>
    <t>Gross-adjusted assets ($ billions)</t>
  </si>
  <si>
    <t>SELECTED BALANCE SHEET INFORMATION</t>
  </si>
  <si>
    <r>
      <rPr>
        <sz val="14"/>
        <rFont val="SWISS"/>
        <family val="0"/>
      </rPr>
      <t xml:space="preserve">Average loans and acceptances </t>
    </r>
    <r>
      <rPr>
        <vertAlign val="superscript"/>
        <sz val="14"/>
        <rFont val="SWISS"/>
        <family val="0"/>
      </rPr>
      <t xml:space="preserve"> 1</t>
    </r>
  </si>
  <si>
    <t xml:space="preserve">Total assets </t>
  </si>
  <si>
    <r>
      <rPr>
        <sz val="14"/>
        <rFont val="SWISS"/>
        <family val="0"/>
      </rPr>
      <t>Average assets</t>
    </r>
    <r>
      <rPr>
        <vertAlign val="superscript"/>
        <sz val="14"/>
        <rFont val="SWISS"/>
        <family val="0"/>
      </rPr>
      <t xml:space="preserve"> </t>
    </r>
  </si>
  <si>
    <r>
      <rPr>
        <sz val="14"/>
        <rFont val="SWISS"/>
        <family val="0"/>
      </rPr>
      <t xml:space="preserve">Average earning assets </t>
    </r>
    <r>
      <rPr>
        <vertAlign val="superscript"/>
        <sz val="14"/>
        <rFont val="SWISS"/>
        <family val="0"/>
      </rPr>
      <t>1</t>
    </r>
  </si>
  <si>
    <r>
      <rPr>
        <sz val="14"/>
        <rFont val="SWISS"/>
        <family val="0"/>
      </rPr>
      <t xml:space="preserve">Deposits </t>
    </r>
    <r>
      <rPr>
        <vertAlign val="superscript"/>
        <sz val="14"/>
        <rFont val="SWISS"/>
        <family val="0"/>
      </rPr>
      <t>1</t>
    </r>
  </si>
  <si>
    <r>
      <rPr>
        <sz val="14"/>
        <rFont val="SWISS"/>
        <family val="0"/>
      </rPr>
      <t>Common equity</t>
    </r>
    <r>
      <rPr>
        <vertAlign val="superscript"/>
        <sz val="14"/>
        <rFont val="SWISS"/>
        <family val="0"/>
      </rPr>
      <t xml:space="preserve"> </t>
    </r>
  </si>
  <si>
    <t xml:space="preserve">Average common equity </t>
  </si>
  <si>
    <t>MARKET RISK MEASURES - NON TRADING BANKING ACTIVITIES</t>
  </si>
  <si>
    <t>Before-tax impact of 1% increase in rates on:</t>
  </si>
  <si>
    <r>
      <rPr>
        <sz val="14"/>
        <rFont val="SWISS"/>
        <family val="0"/>
      </rPr>
      <t>Net interest income risk</t>
    </r>
    <r>
      <rPr>
        <vertAlign val="superscript"/>
        <sz val="14"/>
        <rFont val="SWISS"/>
        <family val="0"/>
      </rPr>
      <t xml:space="preserve"> 2</t>
    </r>
  </si>
  <si>
    <t>Economic value of equity</t>
  </si>
  <si>
    <t>Before-tax impact of 1% decrease in rates on:</t>
  </si>
  <si>
    <t xml:space="preserve">OTHER INFORMATION </t>
  </si>
  <si>
    <t>Number of employees (full-time equivalent)</t>
  </si>
  <si>
    <t>Canada</t>
  </si>
  <si>
    <t>US</t>
  </si>
  <si>
    <t>Other</t>
  </si>
  <si>
    <t>Total</t>
  </si>
  <si>
    <t xml:space="preserve">Number of banking branches </t>
  </si>
  <si>
    <t xml:space="preserve">Other </t>
  </si>
  <si>
    <t>Number of automated teller machines (ATM)</t>
  </si>
  <si>
    <t xml:space="preserve">ADJUSTED BASIS MEASURES - Continuing Ops </t>
  </si>
  <si>
    <t>Net income available to common shareholders including dilutive impact of exchangeable shares</t>
  </si>
  <si>
    <t>Less: Net loss from discontinued operations</t>
  </si>
  <si>
    <t>Net income available to common shareholders from continuing operations</t>
  </si>
  <si>
    <t>including dilutive impact of exchangeable shares</t>
  </si>
  <si>
    <t>Adjustments</t>
  </si>
  <si>
    <t xml:space="preserve">by the average diluted shares outstanding. Both net income and number of shares outstanding have </t>
  </si>
  <si>
    <t>been adjusted for the impact of exchangeable shares.</t>
  </si>
  <si>
    <t xml:space="preserve">Total trading revenue is comprised of trading related revenue recorded in Net interest income and </t>
  </si>
  <si>
    <t>Dividend yield</t>
  </si>
  <si>
    <t>Non-interest income.</t>
  </si>
  <si>
    <t>Dividends per common share divided by the average of the high and low share prices in the relevant period.</t>
  </si>
  <si>
    <t>Ratios</t>
  </si>
  <si>
    <t xml:space="preserve">and bank classes, we assign the risk weight corresponding to OSFI's standard mapping. For unrated exposures, mainly in the business and retail classes, we generally apply OSFI prescribed risk weights in </t>
  </si>
  <si>
    <t xml:space="preserve">Tier 1 capital less qualifying other non-controlling interests, less Innovative Tier 1 capital instruments less </t>
  </si>
  <si>
    <t xml:space="preserve">preferred shares (both net of treasury shares) divided by risk-weighted assets. This ratio is calculated </t>
  </si>
  <si>
    <t>Risk-weighted assets (RWA) - Basel II</t>
  </si>
  <si>
    <t xml:space="preserve">consistent with a stress testing measure used by the U.S. Federal Reserve for U.S. banks in determining </t>
  </si>
  <si>
    <t>For the period ended July 31, 2012</t>
  </si>
  <si>
    <r>
      <t xml:space="preserve">Gains (losses) on certain market and credit related items </t>
    </r>
    <r>
      <rPr>
        <b/>
        <i/>
        <sz val="18"/>
        <rFont val="SWISS"/>
        <family val="0"/>
      </rPr>
      <t>(Revised)</t>
    </r>
  </si>
  <si>
    <r>
      <t xml:space="preserve">Personal &amp; Commercial Banking </t>
    </r>
    <r>
      <rPr>
        <b/>
        <i/>
        <sz val="18"/>
        <rFont val="SWISS"/>
        <family val="0"/>
      </rPr>
      <t>(New)</t>
    </r>
  </si>
  <si>
    <t>"Key corporate events of 2012" section of our Q3 2012 Report to Shareholders.</t>
  </si>
  <si>
    <t xml:space="preserve">Total assets plus specified off balance sheet items, as defined by the Office of the Superintendent of </t>
  </si>
  <si>
    <t xml:space="preserve">a standardised approach for all other products. For Operational risk, we use the Standardised Approach. </t>
  </si>
  <si>
    <t>Financial Institutions Canada (OSFI), dividend by total regulatory capital.</t>
  </si>
  <si>
    <t>On September 11, 2012, RBC announced changes to its business segments.  The segment changes are effective October 31, 2012.  As a result, we have updated this document to include two new pages, Personal &amp; Commercial Banking (pg. 8)</t>
  </si>
  <si>
    <r>
      <t>ROE from continuing operations</t>
    </r>
    <r>
      <rPr>
        <vertAlign val="superscript"/>
        <sz val="14"/>
        <rFont val="SWISS"/>
        <family val="0"/>
      </rPr>
      <t xml:space="preserve"> 1</t>
    </r>
  </si>
  <si>
    <r>
      <t xml:space="preserve">ROE </t>
    </r>
    <r>
      <rPr>
        <vertAlign val="superscript"/>
        <sz val="14"/>
        <rFont val="SWISS"/>
        <family val="0"/>
      </rPr>
      <t>1</t>
    </r>
  </si>
  <si>
    <r>
      <t>RORC</t>
    </r>
    <r>
      <rPr>
        <sz val="14"/>
        <rFont val="SWISS"/>
        <family val="0"/>
      </rPr>
      <t xml:space="preserve"> </t>
    </r>
    <r>
      <rPr>
        <vertAlign val="superscript"/>
        <sz val="14"/>
        <rFont val="SWISS"/>
        <family val="0"/>
      </rPr>
      <t>2</t>
    </r>
  </si>
  <si>
    <r>
      <t>RORC from continuing operations</t>
    </r>
    <r>
      <rPr>
        <sz val="14"/>
        <rFont val="SWISS"/>
        <family val="0"/>
      </rPr>
      <t xml:space="preserve"> </t>
    </r>
    <r>
      <rPr>
        <vertAlign val="superscript"/>
        <sz val="14"/>
        <rFont val="SWISS"/>
        <family val="0"/>
      </rPr>
      <t>2</t>
    </r>
  </si>
  <si>
    <r>
      <t>Caribbean &amp; U.S. Banking</t>
    </r>
    <r>
      <rPr>
        <vertAlign val="superscript"/>
        <sz val="14"/>
        <rFont val="SWISS"/>
        <family val="0"/>
      </rPr>
      <t xml:space="preserve"> 3</t>
    </r>
  </si>
  <si>
    <r>
      <t xml:space="preserve">Return on equity (ROE) </t>
    </r>
    <r>
      <rPr>
        <vertAlign val="superscript"/>
        <sz val="14"/>
        <rFont val="SWISS"/>
        <family val="0"/>
      </rPr>
      <t>4</t>
    </r>
  </si>
  <si>
    <r>
      <t>Assets under administration</t>
    </r>
    <r>
      <rPr>
        <vertAlign val="superscript"/>
        <sz val="14"/>
        <rFont val="SWISS"/>
        <family val="0"/>
      </rPr>
      <t xml:space="preserve"> 5</t>
    </r>
  </si>
  <si>
    <r>
      <t xml:space="preserve">4 </t>
    </r>
    <r>
      <rPr>
        <sz val="14"/>
        <rFont val="SWISS"/>
        <family val="0"/>
      </rPr>
      <t xml:space="preserve">Effective Q1/12, we prospectively revised our capital allocation methodology to further align our allocation processes with evolving regulatory capital requirements. The revised methodology replaced the pro-rata allocation of unallocated </t>
    </r>
  </si>
  <si>
    <r>
      <t xml:space="preserve">5 </t>
    </r>
    <r>
      <rPr>
        <sz val="14"/>
        <rFont val="SWISS"/>
        <family val="0"/>
      </rPr>
      <t>RBC AUA includes $37.9 billion (April 30, 2012 - $36.5 billion, July 31, 2011 - $34.7 billion) of securitized mortgages and credit card loans.</t>
    </r>
  </si>
  <si>
    <r>
      <t xml:space="preserve">3 </t>
    </r>
    <r>
      <rPr>
        <sz val="14"/>
        <rFont val="SWISS"/>
        <family val="0"/>
      </rPr>
      <t>Includes RBTT Financial Group (RBTT).  Results are reported on a one-month- lag.</t>
    </r>
  </si>
  <si>
    <r>
      <t xml:space="preserve">2 </t>
    </r>
    <r>
      <rPr>
        <sz val="14"/>
        <rFont val="SWISS"/>
        <family val="0"/>
      </rPr>
      <t xml:space="preserve">The acquisition of the remaining 50% stake in RBC Dexia closed on July 27, 2012 and was subsequently rebranded RBC Investor Services (RBCIS). Our third quarter reflects 100% of RBCIS's results from July 27, 2012 to July 31, 2012. </t>
    </r>
  </si>
  <si>
    <t>Issued November 16, 2012 to reflect changes to business segments announced on September 11, 2012
Refer to the Table of contents for new and revised pages</t>
  </si>
  <si>
    <r>
      <t xml:space="preserve">Notes to Users </t>
    </r>
    <r>
      <rPr>
        <b/>
        <i/>
        <sz val="18"/>
        <rFont val="SWISS"/>
        <family val="0"/>
      </rPr>
      <t>(Revised)</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</si>
</sst>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0.0\ %;\(0.0\)%"/>
    <numFmt numFmtId="167" formatCode="0.0%"/>
    <numFmt numFmtId="168" formatCode="0.00\ %;\(0.00\)%"/>
    <numFmt numFmtId="169" formatCode="0.0\X"/>
    <numFmt numFmtId="170" formatCode="_(* #,##0.0_);_(* \(#,##0.0\);_(* &quot;-&quot;?_);_(@_)"/>
    <numFmt numFmtId="171" formatCode="_(* #,##0.0_);_(* \(#,##0.0\);_(* &quot;-&quot;??_);_(@_)"/>
    <numFmt numFmtId="172" formatCode="0_)"/>
    <numFmt numFmtId="173" formatCode="0.0%;\(0.0\)%"/>
    <numFmt numFmtId="174" formatCode="0.00%;\(0.00\)%"/>
    <numFmt numFmtId="175" formatCode="0_);\(0\)"/>
    <numFmt numFmtId="176" formatCode="0%;\ \(0\)%"/>
    <numFmt numFmtId="177" formatCode="0.00%;\ \(0.00\)%"/>
    <numFmt numFmtId="178" formatCode="0.00%;\ \(0.00%\)"/>
    <numFmt numFmtId="179" formatCode="0.0%;\ \(0.0%\)"/>
    <numFmt numFmtId="180" formatCode="0.0%;\ \(0.0\)%"/>
    <numFmt numFmtId="181" formatCode="0.0"/>
  </numFmts>
  <fonts count="63">
    <font>
      <sz val="10"/>
      <name val="Arial"/>
      <family val="2"/>
    </font>
    <font>
      <sz val="12"/>
      <name val="SWISS"/>
      <family val="0"/>
    </font>
    <font>
      <b/>
      <sz val="27"/>
      <name val="Arial"/>
      <family val="2"/>
    </font>
    <font>
      <sz val="12"/>
      <name val="Arial"/>
      <family val="2"/>
    </font>
    <font>
      <sz val="20"/>
      <name val="Arial"/>
      <family val="2"/>
    </font>
    <font>
      <sz val="24"/>
      <name val="SWISS"/>
      <family val="0"/>
    </font>
    <font>
      <b/>
      <sz val="30"/>
      <name val="Arial"/>
      <family val="2"/>
    </font>
    <font>
      <sz val="50"/>
      <name val="Arial"/>
      <family val="2"/>
    </font>
    <font>
      <sz val="18"/>
      <name val="Arial"/>
      <family val="2"/>
    </font>
    <font>
      <u val="single"/>
      <sz val="12"/>
      <name val="Arial"/>
      <family val="2"/>
    </font>
    <font>
      <b/>
      <sz val="16"/>
      <color indexed="10"/>
      <name val="SWISS"/>
      <family val="0"/>
    </font>
    <font>
      <sz val="18"/>
      <name val="SWISS"/>
      <family val="0"/>
    </font>
    <font>
      <b/>
      <sz val="20"/>
      <color indexed="9"/>
      <name val="sWISS"/>
      <family val="0"/>
    </font>
    <font>
      <b/>
      <sz val="24"/>
      <color indexed="9"/>
      <name val="sWISS"/>
      <family val="0"/>
    </font>
    <font>
      <b/>
      <sz val="18"/>
      <name val="SWISS"/>
      <family val="0"/>
    </font>
    <font>
      <b/>
      <u val="single"/>
      <sz val="24"/>
      <name val="SWISS"/>
      <family val="0"/>
    </font>
    <font>
      <sz val="16"/>
      <name val="SWISS"/>
      <family val="0"/>
    </font>
    <font>
      <u val="single"/>
      <sz val="24"/>
      <name val="SWISS"/>
      <family val="0"/>
    </font>
    <font>
      <b/>
      <sz val="16"/>
      <name val="SWISS"/>
      <family val="0"/>
    </font>
    <font>
      <sz val="14"/>
      <name val="SWISS"/>
      <family val="0"/>
    </font>
    <font>
      <b/>
      <sz val="14"/>
      <name val="sWISS"/>
      <family val="0"/>
    </font>
    <font>
      <b/>
      <sz val="14"/>
      <color indexed="9"/>
      <name val="sWISS"/>
      <family val="0"/>
    </font>
    <font>
      <vertAlign val="superscript"/>
      <sz val="14"/>
      <name val="SWISS"/>
      <family val="0"/>
    </font>
    <font>
      <sz val="14"/>
      <name val="Arial"/>
      <family val="2"/>
    </font>
    <font>
      <b/>
      <i/>
      <sz val="14"/>
      <name val="SWISS"/>
      <family val="0"/>
    </font>
    <font>
      <b/>
      <sz val="14"/>
      <color indexed="8"/>
      <name val="SWISS"/>
      <family val="0"/>
    </font>
    <font>
      <sz val="14"/>
      <color indexed="8"/>
      <name val="SWISS"/>
      <family val="0"/>
    </font>
    <font>
      <vertAlign val="superscript"/>
      <sz val="14"/>
      <color indexed="8"/>
      <name val="SWISS"/>
      <family val="0"/>
    </font>
    <font>
      <strike/>
      <sz val="14"/>
      <name val="SWISS"/>
      <family val="0"/>
    </font>
    <font>
      <b/>
      <sz val="14"/>
      <color indexed="10"/>
      <name val="SWISS"/>
      <family val="0"/>
    </font>
    <font>
      <sz val="14"/>
      <color indexed="10"/>
      <name val="SWISS"/>
      <family val="0"/>
    </font>
    <font>
      <b/>
      <sz val="14"/>
      <color indexed="9"/>
      <name val="Arial"/>
      <family val="2"/>
    </font>
    <font>
      <u val="single"/>
      <sz val="14"/>
      <name val="Swiss"/>
      <family val="0"/>
    </font>
    <font>
      <b/>
      <sz val="16"/>
      <color indexed="8"/>
      <name val="SWISS"/>
      <family val="0"/>
    </font>
    <font>
      <strike/>
      <sz val="14"/>
      <color indexed="8"/>
      <name val="sWISS"/>
      <family val="0"/>
    </font>
    <font>
      <sz val="16"/>
      <color indexed="8"/>
      <name val="SWISS"/>
      <family val="0"/>
    </font>
    <font>
      <sz val="14"/>
      <color indexed="8"/>
      <name val="Arial"/>
      <family val="2"/>
    </font>
    <font>
      <sz val="14"/>
      <color indexed="9"/>
      <name val="SWISS"/>
      <family val="0"/>
    </font>
    <font>
      <b/>
      <sz val="14"/>
      <name val="Arial"/>
      <family val="2"/>
    </font>
    <font>
      <b/>
      <sz val="16"/>
      <color indexed="9"/>
      <name val="SWISS"/>
      <family val="0"/>
    </font>
    <font>
      <b/>
      <sz val="24"/>
      <name val="SWISS"/>
      <family val="0"/>
    </font>
    <font>
      <vertAlign val="superscript"/>
      <sz val="7"/>
      <name val="SWISS"/>
      <family val="0"/>
    </font>
    <font>
      <b/>
      <i/>
      <sz val="16"/>
      <name val="SWISS"/>
      <family val="0"/>
    </font>
    <font>
      <vertAlign val="superscript"/>
      <sz val="16"/>
      <name val="SWISS"/>
      <family val="0"/>
    </font>
    <font>
      <vertAlign val="superscript"/>
      <sz val="7.7"/>
      <name val="SWISS"/>
      <family val="0"/>
    </font>
    <font>
      <b/>
      <vertAlign val="superscript"/>
      <sz val="14"/>
      <name val="sWISS"/>
      <family val="0"/>
    </font>
    <font>
      <b/>
      <vertAlign val="superscript"/>
      <sz val="16"/>
      <name val="SWISS"/>
      <family val="0"/>
    </font>
    <font>
      <b/>
      <vertAlign val="superscript"/>
      <sz val="14"/>
      <color indexed="9"/>
      <name val="sWISS"/>
      <family val="0"/>
    </font>
    <font>
      <i/>
      <sz val="14"/>
      <name val="Swiss"/>
      <family val="0"/>
    </font>
    <font>
      <b/>
      <vertAlign val="superscript"/>
      <sz val="16"/>
      <color indexed="8"/>
      <name val="SWISS"/>
      <family val="0"/>
    </font>
    <font>
      <vertAlign val="superscript"/>
      <sz val="16"/>
      <color indexed="8"/>
      <name val="SWISS"/>
      <family val="0"/>
    </font>
    <font>
      <vertAlign val="superscript"/>
      <sz val="14"/>
      <color indexed="9"/>
      <name val="SWISS"/>
      <family val="0"/>
    </font>
    <font>
      <sz val="8"/>
      <name val="Arial"/>
      <family val="2"/>
    </font>
    <font>
      <u val="single"/>
      <sz val="5"/>
      <color indexed="36"/>
      <name val="Arial"/>
      <family val="2"/>
    </font>
    <font>
      <u val="single"/>
      <sz val="5"/>
      <color indexed="12"/>
      <name val="Arial"/>
      <family val="2"/>
    </font>
    <font>
      <b/>
      <sz val="22"/>
      <color indexed="9"/>
      <name val="sWISS"/>
      <family val="0"/>
    </font>
    <font>
      <sz val="22"/>
      <name val="sWISS"/>
      <family val="0"/>
    </font>
    <font>
      <b/>
      <u val="single"/>
      <sz val="22"/>
      <name val="sWISS"/>
      <family val="0"/>
    </font>
    <font>
      <b/>
      <i/>
      <u val="single"/>
      <sz val="22"/>
      <name val="sWISS"/>
      <family val="0"/>
    </font>
    <font>
      <b/>
      <i/>
      <sz val="22"/>
      <name val="sWISS"/>
      <family val="0"/>
    </font>
    <font>
      <b/>
      <i/>
      <sz val="18"/>
      <name val="SWISS"/>
      <family val="0"/>
    </font>
    <font>
      <b/>
      <sz val="16"/>
      <name val="Arial"/>
      <family val="2"/>
    </font>
    <font>
      <b/>
      <sz val="22"/>
      <name val="SWISS"/>
      <family val="0"/>
    </font>
  </fonts>
  <fills count="7">
    <fill>
      <patternFill/>
    </fill>
    <fill>
      <patternFill patternType="gray125"/>
    </fill>
    <fill>
      <patternFill patternType="solid">
        <fgColor indexed="8"/>
        <bgColor indexed="64"/>
      </patternFill>
    </fill>
    <fill>
      <patternFill patternType="gray125">
        <fgColor indexed="8"/>
        <bgColor indexed="8"/>
      </patternFill>
    </fill>
    <fill>
      <patternFill patternType="solid">
        <fgColor indexed="13"/>
        <bgColor indexed="64"/>
      </patternFill>
    </fill>
    <fill>
      <patternFill patternType="solid">
        <fgColor indexed="9"/>
        <bgColor indexed="64"/>
      </patternFill>
    </fill>
    <fill>
      <patternFill patternType="solid">
        <fgColor indexed="10"/>
        <bgColor indexed="64"/>
      </patternFill>
    </fill>
  </fills>
  <borders count="4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color indexed="9"/>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indexed="9"/>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color indexed="8"/>
      </right>
      <top style="thin"/>
      <bottom>
        <color indexed="63"/>
      </bottom>
    </border>
    <border>
      <left>
        <color indexed="63"/>
      </left>
      <right>
        <color indexed="63"/>
      </right>
      <top>
        <color indexed="63"/>
      </top>
      <bottom style="thin">
        <color indexed="26"/>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thin"/>
      <right>
        <color indexed="63"/>
      </right>
      <top style="thin">
        <color indexed="9"/>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color indexed="9"/>
      </bottom>
    </border>
    <border>
      <left>
        <color indexed="63"/>
      </left>
      <right style="thin"/>
      <top>
        <color indexed="63"/>
      </top>
      <bottom style="thin">
        <color indexed="9"/>
      </bottom>
    </border>
    <border>
      <left style="thin"/>
      <right>
        <color indexed="63"/>
      </right>
      <top style="thin"/>
      <bottom style="thin">
        <color indexed="9"/>
      </bottom>
    </border>
    <border>
      <left>
        <color indexed="63"/>
      </left>
      <right style="thin"/>
      <top style="thin"/>
      <bottom style="thin">
        <color indexed="9"/>
      </bottom>
    </border>
    <border>
      <left>
        <color indexed="63"/>
      </left>
      <right>
        <color indexed="63"/>
      </right>
      <top style="medium"/>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style="medium"/>
    </border>
    <border>
      <left style="thin">
        <color indexed="9"/>
      </left>
      <right>
        <color indexed="63"/>
      </right>
      <top>
        <color indexed="63"/>
      </top>
      <bottom style="thin">
        <color indexed="9"/>
      </bottom>
    </border>
    <border>
      <left style="thin"/>
      <right>
        <color indexed="63"/>
      </right>
      <top style="thin">
        <color indexed="9"/>
      </top>
      <bottom style="thin">
        <color indexed="9"/>
      </bottom>
    </border>
  </borders>
  <cellStyleXfs count="9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3487">
    <xf numFmtId="0" fontId="0" fillId="0" borderId="0" xfId="0" applyAlignment="1">
      <alignment vertical="center"/>
    </xf>
    <xf numFmtId="0" fontId="3" fillId="0" borderId="0" xfId="46" applyFont="1">
      <alignment/>
      <protection/>
    </xf>
    <xf numFmtId="0" fontId="5" fillId="0" borderId="0" xfId="46" applyFont="1" applyAlignment="1">
      <alignment horizontal="center"/>
      <protection/>
    </xf>
    <xf numFmtId="0" fontId="1" fillId="0" borderId="0" xfId="46" applyFont="1" applyAlignment="1">
      <alignment/>
      <protection/>
    </xf>
    <xf numFmtId="0" fontId="1" fillId="0" borderId="0" xfId="0" applyFont="1" applyAlignment="1">
      <alignment/>
    </xf>
    <xf numFmtId="0" fontId="1" fillId="0" borderId="0" xfId="46" applyFont="1" applyAlignment="1">
      <alignment vertical="center"/>
      <protection/>
    </xf>
    <xf numFmtId="0" fontId="1" fillId="0" borderId="0" xfId="90" applyFont="1" applyAlignment="1">
      <alignment vertical="center"/>
      <protection/>
    </xf>
    <xf numFmtId="0" fontId="1" fillId="0" borderId="0" xfId="46" applyFont="1">
      <alignment/>
      <protection/>
    </xf>
    <xf numFmtId="0" fontId="10" fillId="0" borderId="0" xfId="46" applyFont="1">
      <alignment/>
      <protection/>
    </xf>
    <xf numFmtId="0" fontId="1" fillId="0" borderId="0" xfId="46">
      <alignment/>
      <protection/>
    </xf>
    <xf numFmtId="0" fontId="11" fillId="2" borderId="1" xfId="88" applyFont="1" applyFill="1" applyBorder="1" applyProtection="1">
      <alignment/>
      <protection locked="0"/>
    </xf>
    <xf numFmtId="0" fontId="11" fillId="2" borderId="2" xfId="88" applyFont="1" applyFill="1" applyBorder="1" applyAlignment="1" applyProtection="1">
      <alignment horizontal="right"/>
      <protection locked="0"/>
    </xf>
    <xf numFmtId="0" fontId="11" fillId="2" borderId="2" xfId="88" applyFont="1" applyFill="1" applyBorder="1" applyProtection="1">
      <alignment/>
      <protection locked="0"/>
    </xf>
    <xf numFmtId="49" fontId="11" fillId="2" borderId="2" xfId="88" applyNumberFormat="1" applyFont="1" applyFill="1" applyBorder="1" applyAlignment="1" applyProtection="1">
      <alignment horizontal="center"/>
      <protection locked="0"/>
    </xf>
    <xf numFmtId="0" fontId="11" fillId="2" borderId="3" xfId="88" applyFont="1" applyFill="1" applyBorder="1" applyProtection="1">
      <alignment/>
      <protection locked="0"/>
    </xf>
    <xf numFmtId="0" fontId="11" fillId="2" borderId="4" xfId="88" applyFont="1" applyFill="1" applyBorder="1" applyProtection="1">
      <alignment/>
      <protection locked="0"/>
    </xf>
    <xf numFmtId="0" fontId="12" fillId="2" borderId="0" xfId="88" applyFont="1" applyFill="1" applyBorder="1" applyProtection="1">
      <alignment/>
      <protection locked="0"/>
    </xf>
    <xf numFmtId="0" fontId="11" fillId="2" borderId="0" xfId="88" applyFont="1" applyFill="1" applyBorder="1" applyAlignment="1" applyProtection="1">
      <alignment horizontal="right"/>
      <protection locked="0"/>
    </xf>
    <xf numFmtId="0" fontId="13" fillId="2" borderId="0" xfId="88" applyFont="1" applyFill="1" applyBorder="1" applyProtection="1">
      <alignment/>
      <protection locked="0"/>
    </xf>
    <xf numFmtId="0" fontId="11" fillId="2" borderId="0" xfId="88" applyFont="1" applyFill="1" applyBorder="1" applyProtection="1">
      <alignment/>
      <protection locked="0"/>
    </xf>
    <xf numFmtId="49" fontId="11" fillId="2" borderId="0" xfId="88" applyNumberFormat="1" applyFont="1" applyFill="1" applyBorder="1" applyAlignment="1" applyProtection="1">
      <alignment horizontal="center"/>
      <protection locked="0"/>
    </xf>
    <xf numFmtId="0" fontId="11" fillId="2" borderId="5" xfId="88" applyFont="1" applyFill="1" applyBorder="1" applyProtection="1">
      <alignment/>
      <protection locked="0"/>
    </xf>
    <xf numFmtId="0" fontId="11" fillId="0" borderId="0" xfId="88" applyFont="1" applyFill="1" applyProtection="1">
      <alignment/>
      <protection locked="0"/>
    </xf>
    <xf numFmtId="0" fontId="11" fillId="0" borderId="4" xfId="88" applyFont="1" applyFill="1" applyBorder="1" applyProtection="1">
      <alignment/>
      <protection locked="0"/>
    </xf>
    <xf numFmtId="0" fontId="11" fillId="0" borderId="0" xfId="88" applyFont="1" applyFill="1" applyBorder="1" applyAlignment="1" applyProtection="1">
      <alignment horizontal="right"/>
      <protection locked="0"/>
    </xf>
    <xf numFmtId="0" fontId="11" fillId="0" borderId="0" xfId="88" applyFont="1" applyFill="1" applyBorder="1" applyProtection="1">
      <alignment/>
      <protection locked="0"/>
    </xf>
    <xf numFmtId="49" fontId="11" fillId="0" borderId="0" xfId="88" applyNumberFormat="1" applyFont="1" applyFill="1" applyBorder="1" applyProtection="1">
      <alignment/>
      <protection locked="0"/>
    </xf>
    <xf numFmtId="0" fontId="11" fillId="0" borderId="5" xfId="88" applyFont="1" applyFill="1" applyBorder="1" applyProtection="1">
      <alignment/>
      <protection locked="0"/>
    </xf>
    <xf numFmtId="0" fontId="11" fillId="0" borderId="0" xfId="88" applyFont="1" applyProtection="1">
      <alignment/>
      <protection locked="0"/>
    </xf>
    <xf numFmtId="49" fontId="14" fillId="0" borderId="0" xfId="88" applyNumberFormat="1" applyFont="1" applyBorder="1" applyAlignment="1" applyProtection="1">
      <alignment horizontal="right"/>
      <protection locked="0"/>
    </xf>
    <xf numFmtId="0" fontId="11" fillId="0" borderId="0" xfId="88" applyFont="1" applyBorder="1" applyProtection="1">
      <alignment/>
      <protection locked="0"/>
    </xf>
    <xf numFmtId="0" fontId="14" fillId="0" borderId="0" xfId="88" applyFont="1" applyBorder="1" applyAlignment="1" applyProtection="1">
      <alignment horizontal="right"/>
      <protection locked="0"/>
    </xf>
    <xf numFmtId="0" fontId="11" fillId="0" borderId="5" xfId="88" applyFont="1" applyBorder="1" applyProtection="1">
      <alignment/>
      <protection locked="0"/>
    </xf>
    <xf numFmtId="0" fontId="11" fillId="0" borderId="4" xfId="88" applyFont="1" applyBorder="1" applyProtection="1">
      <alignment/>
      <protection locked="0"/>
    </xf>
    <xf numFmtId="49" fontId="11" fillId="0" borderId="0" xfId="88" applyNumberFormat="1" applyFont="1" applyBorder="1" applyAlignment="1" applyProtection="1">
      <alignment horizontal="right"/>
      <protection locked="0"/>
    </xf>
    <xf numFmtId="0" fontId="14" fillId="0" borderId="0" xfId="88" applyFont="1" applyBorder="1" applyAlignment="1" applyProtection="1">
      <alignment horizontal="left"/>
      <protection locked="0"/>
    </xf>
    <xf numFmtId="0" fontId="11" fillId="0" borderId="0" xfId="88" applyFont="1" applyBorder="1" applyAlignment="1" applyProtection="1">
      <alignment horizontal="left"/>
      <protection locked="0"/>
    </xf>
    <xf numFmtId="0" fontId="11" fillId="0" borderId="0" xfId="88" applyFont="1" applyBorder="1" applyAlignment="1" applyProtection="1">
      <alignment horizontal="right"/>
      <protection locked="0"/>
    </xf>
    <xf numFmtId="0" fontId="14" fillId="0" borderId="0" xfId="88" applyFont="1" applyBorder="1" applyProtection="1">
      <alignment/>
      <protection locked="0"/>
    </xf>
    <xf numFmtId="49" fontId="11" fillId="0" borderId="0" xfId="88" applyNumberFormat="1" applyFont="1" applyBorder="1" applyAlignment="1" applyProtection="1" quotePrefix="1">
      <alignment horizontal="right"/>
      <protection locked="0"/>
    </xf>
    <xf numFmtId="0" fontId="14" fillId="0" borderId="0" xfId="88" applyFont="1" applyProtection="1">
      <alignment/>
      <protection locked="0"/>
    </xf>
    <xf numFmtId="0" fontId="11" fillId="0" borderId="0" xfId="88" applyFont="1" applyAlignment="1" applyProtection="1">
      <alignment horizontal="left" indent="1"/>
      <protection locked="0"/>
    </xf>
    <xf numFmtId="1" fontId="11" fillId="0" borderId="0" xfId="88" applyNumberFormat="1" applyFont="1" applyFill="1" applyBorder="1" applyAlignment="1" applyProtection="1" quotePrefix="1">
      <alignment horizontal="right"/>
      <protection locked="0"/>
    </xf>
    <xf numFmtId="1" fontId="14" fillId="0" borderId="0" xfId="88" applyNumberFormat="1" applyFont="1" applyBorder="1" applyProtection="1">
      <alignment/>
      <protection locked="0"/>
    </xf>
    <xf numFmtId="1" fontId="11" fillId="0" borderId="0" xfId="88" applyNumberFormat="1" applyFont="1" applyFill="1" applyBorder="1" applyAlignment="1" applyProtection="1">
      <alignment horizontal="right"/>
      <protection locked="0"/>
    </xf>
    <xf numFmtId="1" fontId="11" fillId="0" borderId="0" xfId="88" applyNumberFormat="1" applyFont="1" applyBorder="1" applyAlignment="1" applyProtection="1">
      <alignment horizontal="right"/>
      <protection locked="0"/>
    </xf>
    <xf numFmtId="1" fontId="11" fillId="0" borderId="0" xfId="88" applyNumberFormat="1" applyFont="1" applyBorder="1" applyProtection="1">
      <alignment/>
      <protection locked="0"/>
    </xf>
    <xf numFmtId="0" fontId="11" fillId="0" borderId="6" xfId="88" applyFont="1" applyBorder="1" applyProtection="1">
      <alignment/>
      <protection locked="0"/>
    </xf>
    <xf numFmtId="0" fontId="11" fillId="0" borderId="7" xfId="88" applyFont="1" applyBorder="1" applyAlignment="1" applyProtection="1">
      <alignment horizontal="right"/>
      <protection locked="0"/>
    </xf>
    <xf numFmtId="0" fontId="11" fillId="0" borderId="7" xfId="88" applyFont="1" applyBorder="1" applyProtection="1">
      <alignment/>
      <protection locked="0"/>
    </xf>
    <xf numFmtId="49" fontId="11" fillId="0" borderId="7" xfId="88" applyNumberFormat="1" applyFont="1" applyBorder="1" applyAlignment="1" applyProtection="1">
      <alignment horizontal="right"/>
      <protection locked="0"/>
    </xf>
    <xf numFmtId="1" fontId="11" fillId="0" borderId="7" xfId="88" applyNumberFormat="1" applyFont="1" applyBorder="1" applyProtection="1">
      <alignment/>
      <protection locked="0"/>
    </xf>
    <xf numFmtId="0" fontId="11" fillId="0" borderId="8" xfId="88" applyFont="1" applyBorder="1" applyProtection="1">
      <alignment/>
      <protection locked="0"/>
    </xf>
    <xf numFmtId="1" fontId="11" fillId="0" borderId="0" xfId="88" applyNumberFormat="1" applyFont="1" applyProtection="1">
      <alignment/>
      <protection locked="0"/>
    </xf>
    <xf numFmtId="0" fontId="11" fillId="0" borderId="0" xfId="88" applyFont="1" applyAlignment="1" applyProtection="1">
      <alignment horizontal="right"/>
      <protection locked="0"/>
    </xf>
    <xf numFmtId="49" fontId="11" fillId="0" borderId="0" xfId="88" applyNumberFormat="1" applyFont="1" applyAlignment="1" applyProtection="1">
      <alignment horizontal="center"/>
      <protection locked="0"/>
    </xf>
    <xf numFmtId="0" fontId="5" fillId="0" borderId="0" xfId="64" applyFont="1" applyFill="1" applyBorder="1">
      <alignment/>
      <protection/>
    </xf>
    <xf numFmtId="0" fontId="13" fillId="2" borderId="0" xfId="56" applyFont="1" applyFill="1" applyBorder="1" applyAlignment="1">
      <alignment vertical="center"/>
      <protection/>
    </xf>
    <xf numFmtId="0" fontId="5" fillId="2" borderId="0" xfId="64" applyFont="1" applyFill="1" applyBorder="1">
      <alignment/>
      <protection/>
    </xf>
    <xf numFmtId="0" fontId="5" fillId="0" borderId="0" xfId="72" applyFont="1" applyFill="1" applyBorder="1" applyAlignment="1">
      <alignment vertical="top"/>
      <protection/>
    </xf>
    <xf numFmtId="0" fontId="5" fillId="0" borderId="0" xfId="64" applyFont="1" applyFill="1">
      <alignment/>
      <protection/>
    </xf>
    <xf numFmtId="0" fontId="5" fillId="0" borderId="0" xfId="64" applyNumberFormat="1" applyFont="1" applyFill="1" applyBorder="1" applyAlignment="1">
      <alignment horizontal="justify" vertical="top" wrapText="1"/>
      <protection/>
    </xf>
    <xf numFmtId="0" fontId="5" fillId="0" borderId="0" xfId="72" applyFont="1" applyFill="1" applyBorder="1" applyAlignment="1">
      <alignment wrapText="1"/>
      <protection/>
    </xf>
    <xf numFmtId="0" fontId="17" fillId="0" borderId="0" xfId="64" applyFont="1" applyFill="1" applyBorder="1">
      <alignment/>
      <protection/>
    </xf>
    <xf numFmtId="0" fontId="16" fillId="0" borderId="0" xfId="64" applyFont="1" applyFill="1" applyBorder="1">
      <alignment/>
      <protection/>
    </xf>
    <xf numFmtId="0" fontId="5" fillId="0" borderId="0" xfId="64" applyFont="1" applyFill="1" applyBorder="1" applyAlignment="1">
      <alignment horizontal="left" vertical="top"/>
      <protection/>
    </xf>
    <xf numFmtId="0" fontId="5" fillId="0" borderId="0" xfId="72" applyFont="1" applyFill="1" applyBorder="1" applyAlignment="1">
      <alignment horizontal="left"/>
      <protection/>
    </xf>
    <xf numFmtId="0" fontId="5" fillId="0" borderId="0" xfId="64" applyFont="1" applyFill="1" applyBorder="1" applyAlignment="1">
      <alignment vertical="top" wrapText="1"/>
      <protection/>
    </xf>
    <xf numFmtId="0" fontId="17" fillId="0" borderId="0" xfId="72" applyFont="1" applyFill="1" applyBorder="1" applyAlignment="1">
      <alignment wrapText="1"/>
      <protection/>
    </xf>
    <xf numFmtId="0" fontId="5" fillId="0" borderId="0" xfId="64" applyFont="1" applyFill="1" applyBorder="1" applyAlignment="1">
      <alignment horizontal="left" vertical="top" wrapText="1"/>
      <protection/>
    </xf>
    <xf numFmtId="0" fontId="5" fillId="0" borderId="0" xfId="72" applyFont="1" applyFill="1" applyBorder="1" applyAlignment="1">
      <alignment horizontal="left" vertical="top"/>
      <protection/>
    </xf>
    <xf numFmtId="0" fontId="16" fillId="0" borderId="0" xfId="64" applyFont="1" applyBorder="1">
      <alignment/>
      <protection/>
    </xf>
    <xf numFmtId="0" fontId="18" fillId="0" borderId="1" xfId="57" applyFont="1" applyFill="1" applyBorder="1" applyProtection="1">
      <alignment/>
      <protection locked="0"/>
    </xf>
    <xf numFmtId="0" fontId="19" fillId="0" borderId="2" xfId="57" applyFont="1" applyBorder="1" applyProtection="1">
      <alignment/>
      <protection locked="0"/>
    </xf>
    <xf numFmtId="0" fontId="20" fillId="0" borderId="3" xfId="57" applyFont="1" applyBorder="1" applyProtection="1">
      <alignment/>
      <protection locked="0"/>
    </xf>
    <xf numFmtId="0" fontId="20" fillId="0" borderId="0" xfId="57" applyFont="1" applyFill="1" applyBorder="1" applyProtection="1">
      <alignment/>
      <protection locked="0"/>
    </xf>
    <xf numFmtId="0" fontId="21" fillId="0" borderId="0" xfId="57" applyFont="1" applyFill="1" applyBorder="1" applyAlignment="1" applyProtection="1">
      <alignment/>
      <protection locked="0"/>
    </xf>
    <xf numFmtId="0" fontId="19" fillId="0" borderId="0" xfId="57" applyFont="1" applyProtection="1">
      <alignment/>
      <protection locked="0"/>
    </xf>
    <xf numFmtId="0" fontId="21" fillId="2" borderId="9" xfId="57" applyFont="1" applyFill="1" applyBorder="1" applyAlignment="1" applyProtection="1">
      <alignment horizontal="center"/>
      <protection locked="0"/>
    </xf>
    <xf numFmtId="0" fontId="21" fillId="0" borderId="0" xfId="57" applyFont="1" applyFill="1" applyBorder="1" applyAlignment="1" applyProtection="1">
      <alignment horizontal="center"/>
      <protection locked="0"/>
    </xf>
    <xf numFmtId="0" fontId="20" fillId="0" borderId="4" xfId="57" applyFont="1" applyBorder="1" applyProtection="1">
      <alignment/>
      <protection locked="0"/>
    </xf>
    <xf numFmtId="0" fontId="20" fillId="0" borderId="5" xfId="57" applyFont="1" applyBorder="1" applyProtection="1">
      <alignment/>
      <protection locked="0"/>
    </xf>
    <xf numFmtId="0" fontId="21" fillId="3" borderId="0" xfId="57" applyFont="1" applyFill="1" applyBorder="1" applyAlignment="1" applyProtection="1">
      <alignment horizontal="center"/>
      <protection locked="0"/>
    </xf>
    <xf numFmtId="0" fontId="21" fillId="3" borderId="5" xfId="57" applyFont="1" applyFill="1" applyBorder="1" applyAlignment="1" applyProtection="1">
      <alignment horizontal="center"/>
      <protection locked="0"/>
    </xf>
    <xf numFmtId="0" fontId="22" fillId="0" borderId="6" xfId="57" applyFont="1" applyBorder="1" applyAlignment="1" applyProtection="1">
      <alignment horizontal="right"/>
      <protection locked="0"/>
    </xf>
    <xf numFmtId="0" fontId="19" fillId="0" borderId="7" xfId="57" applyFont="1" applyBorder="1" applyProtection="1">
      <alignment/>
      <protection locked="0"/>
    </xf>
    <xf numFmtId="0" fontId="19" fillId="0" borderId="8" xfId="57" applyFont="1" applyBorder="1" applyProtection="1">
      <alignment/>
      <protection locked="0"/>
    </xf>
    <xf numFmtId="0" fontId="19" fillId="0" borderId="0" xfId="57" applyFont="1" applyBorder="1" applyProtection="1">
      <alignment/>
      <protection locked="0"/>
    </xf>
    <xf numFmtId="0" fontId="21" fillId="3" borderId="0" xfId="57" applyFont="1" applyFill="1" applyBorder="1" applyAlignment="1" applyProtection="1" quotePrefix="1">
      <alignment horizontal="center"/>
      <protection locked="0"/>
    </xf>
    <xf numFmtId="0" fontId="21" fillId="0" borderId="0" xfId="57" applyFont="1" applyFill="1" applyBorder="1" applyAlignment="1" applyProtection="1" quotePrefix="1">
      <alignment horizontal="center"/>
      <protection locked="0"/>
    </xf>
    <xf numFmtId="164" fontId="19" fillId="0" borderId="0" xfId="57" applyNumberFormat="1" applyFont="1" applyProtection="1">
      <alignment/>
      <protection locked="0"/>
    </xf>
    <xf numFmtId="0" fontId="19" fillId="0" borderId="10" xfId="57" applyFont="1" applyFill="1" applyBorder="1" applyProtection="1">
      <alignment/>
      <protection locked="0"/>
    </xf>
    <xf numFmtId="0" fontId="19" fillId="0" borderId="0" xfId="57" applyFont="1" applyFill="1" applyProtection="1">
      <alignment/>
      <protection locked="0"/>
    </xf>
    <xf numFmtId="0" fontId="20" fillId="0" borderId="1" xfId="57" applyFont="1" applyFill="1" applyBorder="1" applyProtection="1">
      <alignment/>
      <protection locked="0"/>
    </xf>
    <xf numFmtId="0" fontId="19" fillId="0" borderId="2" xfId="57" applyFont="1" applyFill="1" applyBorder="1" applyProtection="1">
      <alignment/>
      <protection locked="0"/>
    </xf>
    <xf numFmtId="41" fontId="19" fillId="0" borderId="3" xfId="57" applyNumberFormat="1" applyFont="1" applyFill="1" applyBorder="1" applyProtection="1">
      <alignment/>
      <protection locked="0"/>
    </xf>
    <xf numFmtId="0" fontId="20" fillId="0" borderId="4" xfId="57" applyFont="1" applyFill="1" applyBorder="1" applyProtection="1">
      <alignment/>
      <protection locked="0"/>
    </xf>
    <xf numFmtId="0" fontId="20" fillId="0" borderId="2" xfId="57" applyFont="1" applyFill="1" applyBorder="1" applyProtection="1">
      <alignment/>
      <protection locked="0"/>
    </xf>
    <xf numFmtId="0" fontId="20" fillId="0" borderId="3" xfId="57" applyFont="1" applyFill="1" applyBorder="1" applyProtection="1">
      <alignment/>
      <protection locked="0"/>
    </xf>
    <xf numFmtId="0" fontId="19" fillId="0" borderId="0" xfId="57" applyFont="1" applyFill="1" applyBorder="1" applyProtection="1">
      <alignment/>
      <protection locked="0"/>
    </xf>
    <xf numFmtId="0" fontId="20" fillId="0" borderId="11" xfId="57" applyFont="1" applyFill="1" applyBorder="1" applyProtection="1">
      <alignment/>
      <protection locked="0"/>
    </xf>
    <xf numFmtId="0" fontId="19" fillId="0" borderId="0" xfId="57" applyFont="1" applyFill="1" applyBorder="1" applyAlignment="1" applyProtection="1">
      <alignment horizontal="left"/>
      <protection locked="0"/>
    </xf>
    <xf numFmtId="0" fontId="19" fillId="0" borderId="5" xfId="57" applyFont="1" applyFill="1" applyBorder="1" applyAlignment="1" applyProtection="1">
      <alignment horizontal="left"/>
      <protection locked="0"/>
    </xf>
    <xf numFmtId="41" fontId="19" fillId="0" borderId="4" xfId="57" applyNumberFormat="1" applyFont="1" applyFill="1" applyBorder="1" applyAlignment="1" applyProtection="1">
      <alignment horizontal="right" wrapText="1"/>
      <protection locked="0"/>
    </xf>
    <xf numFmtId="41" fontId="19" fillId="0" borderId="0" xfId="15" applyNumberFormat="1" applyFont="1" applyFill="1" applyBorder="1" applyAlignment="1" applyProtection="1">
      <alignment/>
      <protection locked="0"/>
    </xf>
    <xf numFmtId="41" fontId="19" fillId="0" borderId="5" xfId="15" applyNumberFormat="1" applyFont="1" applyFill="1" applyBorder="1" applyAlignment="1" applyProtection="1">
      <alignment/>
      <protection locked="0"/>
    </xf>
    <xf numFmtId="165" fontId="19" fillId="0" borderId="0" xfId="15" applyNumberFormat="1" applyFont="1" applyFill="1" applyBorder="1" applyAlignment="1" applyProtection="1">
      <alignment/>
      <protection locked="0"/>
    </xf>
    <xf numFmtId="165" fontId="19" fillId="0" borderId="4" xfId="15" applyNumberFormat="1" applyFont="1" applyFill="1" applyBorder="1" applyAlignment="1" applyProtection="1">
      <alignment/>
      <protection locked="0"/>
    </xf>
    <xf numFmtId="165" fontId="19" fillId="0" borderId="5" xfId="15" applyNumberFormat="1" applyFont="1" applyFill="1" applyBorder="1" applyAlignment="1" applyProtection="1">
      <alignment/>
      <protection locked="0"/>
    </xf>
    <xf numFmtId="165" fontId="19" fillId="0" borderId="12" xfId="15" applyNumberFormat="1" applyFont="1" applyFill="1" applyBorder="1" applyAlignment="1" applyProtection="1">
      <alignment/>
      <protection locked="0"/>
    </xf>
    <xf numFmtId="0" fontId="22" fillId="0" borderId="4" xfId="57" applyFont="1" applyFill="1" applyBorder="1" applyAlignment="1" applyProtection="1">
      <alignment horizontal="right"/>
      <protection locked="0"/>
    </xf>
    <xf numFmtId="0" fontId="19" fillId="0" borderId="5" xfId="57" applyFont="1" applyFill="1" applyBorder="1" applyProtection="1">
      <alignment/>
      <protection locked="0"/>
    </xf>
    <xf numFmtId="0" fontId="19" fillId="0" borderId="4" xfId="57" applyFont="1" applyFill="1" applyBorder="1" applyProtection="1">
      <alignment/>
      <protection locked="0"/>
    </xf>
    <xf numFmtId="41" fontId="19" fillId="0" borderId="0" xfId="57" applyNumberFormat="1" applyFont="1" applyFill="1" applyBorder="1" applyProtection="1">
      <alignment/>
      <protection locked="0"/>
    </xf>
    <xf numFmtId="41" fontId="19" fillId="0" borderId="5" xfId="57" applyNumberFormat="1" applyFont="1" applyFill="1" applyBorder="1" applyProtection="1">
      <alignment/>
      <protection locked="0"/>
    </xf>
    <xf numFmtId="41" fontId="19" fillId="0" borderId="4" xfId="57" applyNumberFormat="1" applyFont="1" applyFill="1" applyBorder="1" applyProtection="1">
      <alignment/>
      <protection locked="0"/>
    </xf>
    <xf numFmtId="41" fontId="19" fillId="0" borderId="12" xfId="57" applyNumberFormat="1" applyFont="1" applyFill="1" applyBorder="1" applyProtection="1">
      <alignment/>
      <protection locked="0"/>
    </xf>
    <xf numFmtId="41" fontId="19" fillId="0" borderId="0" xfId="57" applyNumberFormat="1" applyFont="1" applyFill="1" applyBorder="1" applyAlignment="1" applyProtection="1">
      <alignment horizontal="right"/>
      <protection locked="0"/>
    </xf>
    <xf numFmtId="41" fontId="19" fillId="0" borderId="5" xfId="57" applyNumberFormat="1" applyFont="1" applyFill="1" applyBorder="1" applyAlignment="1" applyProtection="1">
      <alignment horizontal="right"/>
      <protection locked="0"/>
    </xf>
    <xf numFmtId="41" fontId="19" fillId="0" borderId="4" xfId="57" applyNumberFormat="1" applyFont="1" applyFill="1" applyBorder="1" applyAlignment="1" applyProtection="1">
      <alignment horizontal="right"/>
      <protection locked="0"/>
    </xf>
    <xf numFmtId="41" fontId="19" fillId="0" borderId="12" xfId="57" applyNumberFormat="1" applyFont="1" applyFill="1" applyBorder="1" applyAlignment="1" applyProtection="1">
      <alignment horizontal="right"/>
      <protection locked="0"/>
    </xf>
    <xf numFmtId="0" fontId="22" fillId="0" borderId="6" xfId="57" applyFont="1" applyFill="1" applyBorder="1" applyAlignment="1" applyProtection="1">
      <alignment horizontal="right"/>
      <protection locked="0"/>
    </xf>
    <xf numFmtId="0" fontId="19" fillId="0" borderId="7" xfId="57" applyFont="1" applyFill="1" applyBorder="1" applyProtection="1">
      <alignment/>
      <protection locked="0"/>
    </xf>
    <xf numFmtId="0" fontId="19" fillId="0" borderId="8" xfId="57" applyFont="1" applyFill="1" applyBorder="1" applyProtection="1">
      <alignment/>
      <protection locked="0"/>
    </xf>
    <xf numFmtId="0" fontId="19" fillId="0" borderId="6" xfId="57" applyFont="1" applyFill="1" applyBorder="1" applyProtection="1">
      <alignment/>
      <protection locked="0"/>
    </xf>
    <xf numFmtId="37" fontId="19" fillId="0" borderId="0" xfId="57" applyNumberFormat="1" applyFont="1" applyFill="1" applyBorder="1" applyProtection="1">
      <alignment/>
      <protection locked="0"/>
    </xf>
    <xf numFmtId="0" fontId="19" fillId="0" borderId="13" xfId="57" applyFont="1" applyFill="1" applyBorder="1" applyProtection="1">
      <alignment/>
      <protection locked="0"/>
    </xf>
    <xf numFmtId="0" fontId="22" fillId="0" borderId="0" xfId="57" applyFont="1" applyFill="1" applyBorder="1" applyAlignment="1" applyProtection="1">
      <alignment horizontal="right"/>
      <protection locked="0"/>
    </xf>
    <xf numFmtId="0" fontId="20" fillId="0" borderId="0" xfId="57" applyFont="1" applyFill="1" applyProtection="1">
      <alignment/>
      <protection locked="0"/>
    </xf>
    <xf numFmtId="0" fontId="20" fillId="0" borderId="10" xfId="57" applyFont="1" applyFill="1" applyBorder="1" applyProtection="1">
      <alignment/>
      <protection locked="0"/>
    </xf>
    <xf numFmtId="0" fontId="19" fillId="0" borderId="3" xfId="57" applyFont="1" applyFill="1" applyBorder="1" applyProtection="1">
      <alignment/>
      <protection locked="0"/>
    </xf>
    <xf numFmtId="0" fontId="20" fillId="0" borderId="5" xfId="57" applyFont="1" applyFill="1" applyBorder="1" applyProtection="1">
      <alignment/>
      <protection locked="0"/>
    </xf>
    <xf numFmtId="0" fontId="20" fillId="0" borderId="12" xfId="57" applyFont="1" applyFill="1" applyBorder="1" applyProtection="1">
      <alignment/>
      <protection locked="0"/>
    </xf>
    <xf numFmtId="0" fontId="19" fillId="0" borderId="0" xfId="57" applyFont="1" applyFill="1" applyBorder="1" applyAlignment="1" applyProtection="1">
      <alignment/>
      <protection locked="0"/>
    </xf>
    <xf numFmtId="0" fontId="19" fillId="0" borderId="5" xfId="57" applyFont="1" applyFill="1" applyBorder="1" applyAlignment="1" applyProtection="1">
      <alignment/>
      <protection locked="0"/>
    </xf>
    <xf numFmtId="7" fontId="19" fillId="0" borderId="4" xfId="57" applyNumberFormat="1" applyFont="1" applyFill="1" applyBorder="1" applyProtection="1">
      <alignment/>
      <protection locked="0"/>
    </xf>
    <xf numFmtId="7" fontId="19" fillId="0" borderId="0" xfId="57" applyNumberFormat="1" applyFont="1" applyFill="1" applyBorder="1" applyProtection="1">
      <alignment/>
      <protection locked="0"/>
    </xf>
    <xf numFmtId="7" fontId="19" fillId="0" borderId="5" xfId="57" applyNumberFormat="1" applyFont="1" applyFill="1" applyBorder="1" applyProtection="1">
      <alignment/>
      <protection locked="0"/>
    </xf>
    <xf numFmtId="7" fontId="19" fillId="0" borderId="12" xfId="57" applyNumberFormat="1" applyFont="1" applyFill="1" applyBorder="1" applyProtection="1">
      <alignment/>
      <protection locked="0"/>
    </xf>
    <xf numFmtId="0" fontId="19" fillId="0" borderId="0" xfId="57" applyFont="1" applyFill="1" applyBorder="1" applyAlignment="1" applyProtection="1" quotePrefix="1">
      <alignment horizontal="left"/>
      <protection locked="0"/>
    </xf>
    <xf numFmtId="166" fontId="19" fillId="0" borderId="4" xfId="15" applyNumberFormat="1" applyFont="1" applyFill="1" applyBorder="1" applyAlignment="1" applyProtection="1">
      <alignment/>
      <protection locked="0"/>
    </xf>
    <xf numFmtId="166" fontId="19" fillId="0" borderId="0" xfId="15" applyNumberFormat="1" applyFont="1" applyFill="1" applyBorder="1" applyAlignment="1" applyProtection="1">
      <alignment/>
      <protection locked="0"/>
    </xf>
    <xf numFmtId="167" fontId="19" fillId="0" borderId="0" xfId="57" applyNumberFormat="1" applyFont="1" applyFill="1" applyBorder="1" applyProtection="1">
      <alignment/>
      <protection locked="0"/>
    </xf>
    <xf numFmtId="167" fontId="19" fillId="0" borderId="5" xfId="57" applyNumberFormat="1" applyFont="1" applyFill="1" applyBorder="1" applyProtection="1">
      <alignment/>
      <protection locked="0"/>
    </xf>
    <xf numFmtId="167" fontId="19" fillId="0" borderId="4" xfId="57" applyNumberFormat="1" applyFont="1" applyFill="1" applyBorder="1" applyProtection="1">
      <alignment/>
      <protection locked="0"/>
    </xf>
    <xf numFmtId="166" fontId="19" fillId="0" borderId="12" xfId="15" applyNumberFormat="1" applyFont="1" applyFill="1" applyBorder="1" applyAlignment="1" applyProtection="1">
      <alignment/>
      <protection locked="0"/>
    </xf>
    <xf numFmtId="168" fontId="19" fillId="0" borderId="4" xfId="15" applyNumberFormat="1" applyFont="1" applyFill="1" applyBorder="1" applyAlignment="1" applyProtection="1">
      <alignment/>
      <protection locked="0"/>
    </xf>
    <xf numFmtId="168" fontId="19" fillId="0" borderId="0" xfId="15" applyNumberFormat="1" applyFont="1" applyFill="1" applyBorder="1" applyAlignment="1" applyProtection="1">
      <alignment/>
      <protection locked="0"/>
    </xf>
    <xf numFmtId="10" fontId="19" fillId="0" borderId="0" xfId="57" applyNumberFormat="1" applyFont="1" applyFill="1" applyBorder="1" applyAlignment="1" applyProtection="1">
      <alignment horizontal="right"/>
      <protection locked="0"/>
    </xf>
    <xf numFmtId="10" fontId="19" fillId="0" borderId="5" xfId="57" applyNumberFormat="1" applyFont="1" applyFill="1" applyBorder="1" applyAlignment="1" applyProtection="1">
      <alignment horizontal="right"/>
      <protection locked="0"/>
    </xf>
    <xf numFmtId="10" fontId="19" fillId="0" borderId="5" xfId="57" applyNumberFormat="1" applyFont="1" applyFill="1" applyBorder="1" applyProtection="1">
      <alignment/>
      <protection locked="0"/>
    </xf>
    <xf numFmtId="10" fontId="19" fillId="0" borderId="0" xfId="57" applyNumberFormat="1" applyFont="1" applyFill="1" applyBorder="1" applyProtection="1">
      <alignment/>
      <protection locked="0"/>
    </xf>
    <xf numFmtId="168" fontId="19" fillId="0" borderId="12" xfId="15" applyNumberFormat="1" applyFont="1" applyFill="1" applyBorder="1" applyAlignment="1" applyProtection="1">
      <alignment/>
      <protection locked="0"/>
    </xf>
    <xf numFmtId="10" fontId="19" fillId="0" borderId="4" xfId="57" applyNumberFormat="1" applyFont="1" applyFill="1" applyBorder="1" applyProtection="1">
      <alignment/>
      <protection locked="0"/>
    </xf>
    <xf numFmtId="167" fontId="19" fillId="0" borderId="12" xfId="57" applyNumberFormat="1" applyFont="1" applyFill="1" applyBorder="1" applyProtection="1">
      <alignment/>
      <protection locked="0"/>
    </xf>
    <xf numFmtId="0" fontId="19" fillId="0" borderId="8" xfId="57" applyFont="1" applyFill="1" applyBorder="1" applyAlignment="1" applyProtection="1">
      <alignment horizontal="left"/>
      <protection locked="0"/>
    </xf>
    <xf numFmtId="41" fontId="19" fillId="0" borderId="6" xfId="57" applyNumberFormat="1" applyFont="1" applyFill="1" applyBorder="1" applyProtection="1">
      <alignment/>
      <protection locked="0"/>
    </xf>
    <xf numFmtId="41" fontId="19" fillId="0" borderId="7" xfId="57" applyNumberFormat="1" applyFont="1" applyFill="1" applyBorder="1" applyProtection="1">
      <alignment/>
      <protection locked="0"/>
    </xf>
    <xf numFmtId="165" fontId="19" fillId="0" borderId="7" xfId="15" applyNumberFormat="1" applyFont="1" applyFill="1" applyBorder="1" applyAlignment="1" applyProtection="1" quotePrefix="1">
      <alignment horizontal="left"/>
      <protection locked="0"/>
    </xf>
    <xf numFmtId="165" fontId="19" fillId="0" borderId="0" xfId="15" applyNumberFormat="1" applyFont="1" applyFill="1" applyBorder="1" applyAlignment="1" applyProtection="1" quotePrefix="1">
      <alignment horizontal="left"/>
      <protection locked="0"/>
    </xf>
    <xf numFmtId="165" fontId="19" fillId="0" borderId="5" xfId="15" applyNumberFormat="1" applyFont="1" applyFill="1" applyBorder="1" applyAlignment="1" applyProtection="1" quotePrefix="1">
      <alignment horizontal="left"/>
      <protection locked="0"/>
    </xf>
    <xf numFmtId="165" fontId="19" fillId="0" borderId="6" xfId="15" applyNumberFormat="1" applyFont="1" applyFill="1" applyBorder="1" applyAlignment="1" applyProtection="1" quotePrefix="1">
      <alignment horizontal="left"/>
      <protection locked="0"/>
    </xf>
    <xf numFmtId="165" fontId="19" fillId="0" borderId="8" xfId="15" applyNumberFormat="1" applyFont="1" applyFill="1" applyBorder="1" applyAlignment="1" applyProtection="1" quotePrefix="1">
      <alignment horizontal="left"/>
      <protection locked="0"/>
    </xf>
    <xf numFmtId="41" fontId="19" fillId="0" borderId="13" xfId="57" applyNumberFormat="1" applyFont="1" applyFill="1" applyBorder="1" applyProtection="1">
      <alignment/>
      <protection locked="0"/>
    </xf>
    <xf numFmtId="41" fontId="19" fillId="0" borderId="10" xfId="57" applyNumberFormat="1" applyFont="1" applyFill="1" applyBorder="1" applyProtection="1">
      <alignment/>
      <protection locked="0"/>
    </xf>
    <xf numFmtId="165" fontId="19" fillId="0" borderId="10" xfId="15" applyNumberFormat="1" applyFont="1" applyFill="1" applyBorder="1" applyAlignment="1" applyProtection="1" quotePrefix="1">
      <alignment horizontal="left"/>
      <protection locked="0"/>
    </xf>
    <xf numFmtId="165" fontId="19" fillId="0" borderId="0" xfId="15" applyNumberFormat="1" applyFont="1" applyFill="1" applyAlignment="1" applyProtection="1">
      <alignment/>
      <protection locked="0"/>
    </xf>
    <xf numFmtId="165" fontId="19" fillId="0" borderId="0" xfId="15" applyNumberFormat="1" applyFont="1" applyFill="1" applyBorder="1" applyAlignment="1" applyProtection="1">
      <alignment horizontal="left"/>
      <protection locked="0"/>
    </xf>
    <xf numFmtId="166" fontId="19" fillId="0" borderId="4" xfId="15" applyNumberFormat="1" applyFont="1" applyFill="1" applyBorder="1" applyAlignment="1" applyProtection="1">
      <alignment horizontal="right"/>
      <protection locked="0"/>
    </xf>
    <xf numFmtId="166" fontId="19" fillId="0" borderId="0" xfId="15" applyNumberFormat="1" applyFont="1" applyFill="1" applyBorder="1" applyAlignment="1" applyProtection="1">
      <alignment horizontal="right"/>
      <protection locked="0"/>
    </xf>
    <xf numFmtId="166" fontId="19" fillId="0" borderId="5" xfId="15" applyNumberFormat="1" applyFont="1" applyFill="1" applyBorder="1" applyAlignment="1" applyProtection="1">
      <alignment horizontal="right"/>
      <protection locked="0"/>
    </xf>
    <xf numFmtId="167" fontId="19" fillId="0" borderId="0" xfId="15" applyNumberFormat="1" applyFont="1" applyFill="1" applyBorder="1" applyAlignment="1" applyProtection="1">
      <alignment/>
      <protection locked="0"/>
    </xf>
    <xf numFmtId="166" fontId="19" fillId="0" borderId="12" xfId="15" applyNumberFormat="1" applyFont="1" applyFill="1" applyBorder="1" applyAlignment="1" applyProtection="1">
      <alignment horizontal="right"/>
      <protection locked="0"/>
    </xf>
    <xf numFmtId="168" fontId="19" fillId="0" borderId="0" xfId="15" applyNumberFormat="1" applyFont="1" applyFill="1" applyBorder="1" applyAlignment="1" applyProtection="1">
      <alignment horizontal="right"/>
      <protection locked="0"/>
    </xf>
    <xf numFmtId="168" fontId="19" fillId="0" borderId="5" xfId="15" applyNumberFormat="1" applyFont="1" applyFill="1" applyBorder="1" applyAlignment="1" applyProtection="1">
      <alignment horizontal="right"/>
      <protection locked="0"/>
    </xf>
    <xf numFmtId="168" fontId="19" fillId="0" borderId="4" xfId="15" applyNumberFormat="1" applyFont="1" applyFill="1" applyBorder="1" applyAlignment="1" applyProtection="1">
      <alignment horizontal="right"/>
      <protection locked="0"/>
    </xf>
    <xf numFmtId="10" fontId="19" fillId="0" borderId="0" xfId="15" applyNumberFormat="1" applyFont="1" applyFill="1" applyBorder="1" applyAlignment="1" applyProtection="1">
      <alignment/>
      <protection locked="0"/>
    </xf>
    <xf numFmtId="10" fontId="19" fillId="0" borderId="0" xfId="15" applyNumberFormat="1" applyFont="1" applyFill="1" applyAlignment="1" applyProtection="1">
      <alignment/>
      <protection locked="0"/>
    </xf>
    <xf numFmtId="10" fontId="19" fillId="0" borderId="4" xfId="15" applyNumberFormat="1" applyFont="1" applyFill="1" applyBorder="1" applyAlignment="1" applyProtection="1">
      <alignment/>
      <protection locked="0"/>
    </xf>
    <xf numFmtId="10" fontId="19" fillId="0" borderId="0" xfId="57" applyNumberFormat="1" applyFont="1" applyFill="1" applyBorder="1" applyAlignment="1" applyProtection="1">
      <alignment/>
      <protection locked="0"/>
    </xf>
    <xf numFmtId="10" fontId="19" fillId="0" borderId="5" xfId="15" applyNumberFormat="1" applyFont="1" applyFill="1" applyBorder="1" applyAlignment="1" applyProtection="1">
      <alignment/>
      <protection locked="0"/>
    </xf>
    <xf numFmtId="10" fontId="19" fillId="0" borderId="0" xfId="15" applyNumberFormat="1" applyFont="1" applyFill="1" applyBorder="1" applyAlignment="1" applyProtection="1">
      <alignment horizontal="left"/>
      <protection locked="0"/>
    </xf>
    <xf numFmtId="10" fontId="19" fillId="0" borderId="0" xfId="57" applyNumberFormat="1" applyFont="1" applyFill="1" applyProtection="1">
      <alignment/>
      <protection locked="0"/>
    </xf>
    <xf numFmtId="10" fontId="19" fillId="0" borderId="0" xfId="57" applyNumberFormat="1" applyFont="1" applyFill="1" applyBorder="1" applyAlignment="1" applyProtection="1">
      <alignment horizontal="left" indent="1"/>
      <protection locked="0"/>
    </xf>
    <xf numFmtId="165" fontId="22" fillId="0" borderId="6" xfId="15" applyNumberFormat="1" applyFont="1" applyFill="1" applyBorder="1" applyAlignment="1" applyProtection="1">
      <alignment horizontal="right"/>
      <protection locked="0"/>
    </xf>
    <xf numFmtId="165" fontId="19" fillId="0" borderId="7" xfId="15" applyNumberFormat="1" applyFont="1" applyFill="1" applyBorder="1" applyAlignment="1" applyProtection="1">
      <alignment/>
      <protection locked="0"/>
    </xf>
    <xf numFmtId="165" fontId="19" fillId="0" borderId="6" xfId="15" applyNumberFormat="1" applyFont="1" applyFill="1" applyBorder="1" applyAlignment="1" applyProtection="1">
      <alignment/>
      <protection locked="0"/>
    </xf>
    <xf numFmtId="165" fontId="19" fillId="0" borderId="8" xfId="15" applyNumberFormat="1" applyFont="1" applyFill="1" applyBorder="1" applyAlignment="1" applyProtection="1">
      <alignment/>
      <protection locked="0"/>
    </xf>
    <xf numFmtId="165" fontId="19" fillId="0" borderId="13" xfId="15" applyNumberFormat="1" applyFont="1" applyFill="1" applyBorder="1" applyAlignment="1" applyProtection="1">
      <alignment/>
      <protection locked="0"/>
    </xf>
    <xf numFmtId="165" fontId="22" fillId="0" borderId="0" xfId="15" applyNumberFormat="1" applyFont="1" applyFill="1" applyBorder="1" applyAlignment="1" applyProtection="1">
      <alignment horizontal="right"/>
      <protection locked="0"/>
    </xf>
    <xf numFmtId="165" fontId="19" fillId="0" borderId="2" xfId="15" applyNumberFormat="1" applyFont="1" applyFill="1" applyBorder="1" applyAlignment="1" applyProtection="1">
      <alignment/>
      <protection locked="0"/>
    </xf>
    <xf numFmtId="0" fontId="20" fillId="0" borderId="1" xfId="57" applyFont="1" applyFill="1" applyBorder="1" applyAlignment="1" applyProtection="1">
      <alignment/>
      <protection locked="0"/>
    </xf>
    <xf numFmtId="0" fontId="19" fillId="0" borderId="2" xfId="57" applyFont="1" applyFill="1" applyBorder="1" applyAlignment="1" applyProtection="1">
      <alignment/>
      <protection locked="0"/>
    </xf>
    <xf numFmtId="0" fontId="19" fillId="0" borderId="3" xfId="57" applyFont="1" applyFill="1" applyBorder="1" applyAlignment="1" applyProtection="1">
      <alignment/>
      <protection locked="0"/>
    </xf>
    <xf numFmtId="165" fontId="19" fillId="0" borderId="1" xfId="15" applyNumberFormat="1" applyFont="1" applyFill="1" applyBorder="1" applyAlignment="1" applyProtection="1">
      <alignment/>
      <protection locked="0"/>
    </xf>
    <xf numFmtId="165" fontId="19" fillId="0" borderId="3" xfId="15" applyNumberFormat="1" applyFont="1" applyFill="1" applyBorder="1" applyAlignment="1" applyProtection="1">
      <alignment/>
      <protection locked="0"/>
    </xf>
    <xf numFmtId="165" fontId="19" fillId="0" borderId="11" xfId="15" applyNumberFormat="1" applyFont="1" applyFill="1" applyBorder="1" applyAlignment="1" applyProtection="1">
      <alignment/>
      <protection locked="0"/>
    </xf>
    <xf numFmtId="165" fontId="22" fillId="0" borderId="4" xfId="15" applyNumberFormat="1" applyFont="1" applyFill="1" applyBorder="1" applyAlignment="1" applyProtection="1">
      <alignment horizontal="right"/>
      <protection locked="0"/>
    </xf>
    <xf numFmtId="41" fontId="19" fillId="0" borderId="4" xfId="15" applyNumberFormat="1" applyFont="1" applyFill="1" applyBorder="1" applyAlignment="1" applyProtection="1">
      <alignment horizontal="right" wrapText="1"/>
      <protection locked="0"/>
    </xf>
    <xf numFmtId="41" fontId="19" fillId="0" borderId="0" xfId="15" applyNumberFormat="1" applyFont="1" applyFill="1" applyBorder="1" applyAlignment="1" applyProtection="1">
      <alignment horizontal="right"/>
      <protection locked="0"/>
    </xf>
    <xf numFmtId="41" fontId="19" fillId="0" borderId="5" xfId="15" applyNumberFormat="1" applyFont="1" applyFill="1" applyBorder="1" applyAlignment="1" applyProtection="1">
      <alignment horizontal="right"/>
      <protection locked="0"/>
    </xf>
    <xf numFmtId="41" fontId="19" fillId="0" borderId="4" xfId="15" applyNumberFormat="1" applyFont="1" applyFill="1" applyBorder="1" applyAlignment="1" applyProtection="1">
      <alignment horizontal="right"/>
      <protection locked="0"/>
    </xf>
    <xf numFmtId="41" fontId="19" fillId="0" borderId="12" xfId="15" applyNumberFormat="1" applyFont="1" applyFill="1" applyBorder="1" applyAlignment="1" applyProtection="1">
      <alignment horizontal="right"/>
      <protection locked="0"/>
    </xf>
    <xf numFmtId="44" fontId="19" fillId="0" borderId="4" xfId="15" applyNumberFormat="1" applyFont="1" applyFill="1" applyBorder="1" applyAlignment="1" applyProtection="1">
      <alignment horizontal="right"/>
      <protection locked="0"/>
    </xf>
    <xf numFmtId="44" fontId="19" fillId="0" borderId="0" xfId="15" applyNumberFormat="1" applyFont="1" applyFill="1" applyBorder="1" applyAlignment="1" applyProtection="1">
      <alignment horizontal="right"/>
      <protection locked="0"/>
    </xf>
    <xf numFmtId="44" fontId="19" fillId="0" borderId="5" xfId="15" applyNumberFormat="1" applyFont="1" applyFill="1" applyBorder="1" applyAlignment="1" applyProtection="1">
      <alignment horizontal="right"/>
      <protection locked="0"/>
    </xf>
    <xf numFmtId="44" fontId="19" fillId="0" borderId="12" xfId="15" applyNumberFormat="1" applyFont="1" applyFill="1" applyBorder="1" applyAlignment="1" applyProtection="1">
      <alignment horizontal="right"/>
      <protection locked="0"/>
    </xf>
    <xf numFmtId="167" fontId="19" fillId="0" borderId="4" xfId="15" applyNumberFormat="1" applyFont="1" applyFill="1" applyBorder="1" applyAlignment="1" applyProtection="1">
      <alignment horizontal="right"/>
      <protection locked="0"/>
    </xf>
    <xf numFmtId="167" fontId="19" fillId="0" borderId="0" xfId="15" applyNumberFormat="1" applyFont="1" applyFill="1" applyBorder="1" applyAlignment="1" applyProtection="1">
      <alignment horizontal="right"/>
      <protection locked="0"/>
    </xf>
    <xf numFmtId="167" fontId="19" fillId="0" borderId="5" xfId="15" applyNumberFormat="1" applyFont="1" applyFill="1" applyBorder="1" applyAlignment="1" applyProtection="1">
      <alignment horizontal="right"/>
      <protection locked="0"/>
    </xf>
    <xf numFmtId="167" fontId="19" fillId="0" borderId="12" xfId="15" applyNumberFormat="1" applyFont="1" applyFill="1" applyBorder="1" applyAlignment="1" applyProtection="1">
      <alignment horizontal="right"/>
      <protection locked="0"/>
    </xf>
    <xf numFmtId="9" fontId="19" fillId="0" borderId="4" xfId="15" applyNumberFormat="1" applyFont="1" applyFill="1" applyBorder="1" applyAlignment="1" applyProtection="1">
      <alignment horizontal="right"/>
      <protection locked="0"/>
    </xf>
    <xf numFmtId="9" fontId="19" fillId="0" borderId="0" xfId="15" applyNumberFormat="1" applyFont="1" applyFill="1" applyBorder="1" applyAlignment="1" applyProtection="1">
      <alignment horizontal="right"/>
      <protection locked="0"/>
    </xf>
    <xf numFmtId="9" fontId="19" fillId="0" borderId="5" xfId="15" applyNumberFormat="1" applyFont="1" applyFill="1" applyBorder="1" applyAlignment="1" applyProtection="1">
      <alignment horizontal="right"/>
      <protection locked="0"/>
    </xf>
    <xf numFmtId="9" fontId="19" fillId="0" borderId="12" xfId="15" applyNumberFormat="1" applyFont="1" applyFill="1" applyBorder="1" applyAlignment="1" applyProtection="1">
      <alignment horizontal="right"/>
      <protection locked="0"/>
    </xf>
    <xf numFmtId="165" fontId="19" fillId="0" borderId="4" xfId="15" applyNumberFormat="1" applyFont="1" applyFill="1" applyBorder="1" applyAlignment="1" applyProtection="1">
      <alignment horizontal="right"/>
      <protection locked="0"/>
    </xf>
    <xf numFmtId="165" fontId="19" fillId="0" borderId="0" xfId="15" applyNumberFormat="1" applyFont="1" applyFill="1" applyBorder="1" applyAlignment="1" applyProtection="1">
      <alignment horizontal="right"/>
      <protection locked="0"/>
    </xf>
    <xf numFmtId="165" fontId="19" fillId="0" borderId="5" xfId="15" applyNumberFormat="1" applyFont="1" applyFill="1" applyBorder="1" applyAlignment="1" applyProtection="1">
      <alignment horizontal="right"/>
      <protection locked="0"/>
    </xf>
    <xf numFmtId="165" fontId="19" fillId="0" borderId="12" xfId="15" applyNumberFormat="1" applyFont="1" applyFill="1" applyBorder="1" applyAlignment="1" applyProtection="1">
      <alignment horizontal="right"/>
      <protection locked="0"/>
    </xf>
    <xf numFmtId="43" fontId="19" fillId="0" borderId="4" xfId="15" applyNumberFormat="1" applyFont="1" applyFill="1" applyBorder="1" applyAlignment="1" applyProtection="1">
      <alignment horizontal="right"/>
      <protection locked="0"/>
    </xf>
    <xf numFmtId="43" fontId="19" fillId="0" borderId="0" xfId="15" applyNumberFormat="1" applyFont="1" applyFill="1" applyBorder="1" applyAlignment="1" applyProtection="1">
      <alignment horizontal="right"/>
      <protection locked="0"/>
    </xf>
    <xf numFmtId="43" fontId="19" fillId="0" borderId="5" xfId="15" applyNumberFormat="1" applyFont="1" applyFill="1" applyBorder="1" applyAlignment="1" applyProtection="1">
      <alignment horizontal="right"/>
      <protection locked="0"/>
    </xf>
    <xf numFmtId="43" fontId="19" fillId="0" borderId="12" xfId="15" applyNumberFormat="1" applyFont="1" applyFill="1" applyBorder="1" applyAlignment="1" applyProtection="1">
      <alignment horizontal="right"/>
      <protection locked="0"/>
    </xf>
    <xf numFmtId="165" fontId="19" fillId="0" borderId="6" xfId="15" applyNumberFormat="1" applyFont="1" applyFill="1" applyBorder="1" applyAlignment="1" applyProtection="1">
      <alignment horizontal="right"/>
      <protection locked="0"/>
    </xf>
    <xf numFmtId="165" fontId="19" fillId="0" borderId="7" xfId="15" applyNumberFormat="1" applyFont="1" applyFill="1" applyBorder="1" applyAlignment="1" applyProtection="1">
      <alignment horizontal="right"/>
      <protection locked="0"/>
    </xf>
    <xf numFmtId="165" fontId="19" fillId="0" borderId="8" xfId="15" applyNumberFormat="1" applyFont="1" applyFill="1" applyBorder="1" applyAlignment="1" applyProtection="1">
      <alignment horizontal="right"/>
      <protection locked="0"/>
    </xf>
    <xf numFmtId="165" fontId="19" fillId="0" borderId="13" xfId="15" applyNumberFormat="1" applyFont="1" applyFill="1" applyBorder="1" applyAlignment="1" applyProtection="1">
      <alignment horizontal="right"/>
      <protection locked="0"/>
    </xf>
    <xf numFmtId="41" fontId="19" fillId="0" borderId="0" xfId="57" applyNumberFormat="1" applyFont="1" applyFill="1" applyProtection="1">
      <alignment/>
      <protection locked="0"/>
    </xf>
    <xf numFmtId="0" fontId="22" fillId="0" borderId="0" xfId="57" applyFont="1" applyBorder="1" applyAlignment="1" applyProtection="1">
      <alignment horizontal="right"/>
      <protection locked="0"/>
    </xf>
    <xf numFmtId="0" fontId="18" fillId="0" borderId="1" xfId="58" applyFont="1" applyFill="1" applyBorder="1" applyProtection="1">
      <alignment/>
      <protection locked="0"/>
    </xf>
    <xf numFmtId="0" fontId="20" fillId="0" borderId="3" xfId="58" applyFont="1" applyBorder="1" applyProtection="1">
      <alignment/>
      <protection locked="0"/>
    </xf>
    <xf numFmtId="0" fontId="20" fillId="0" borderId="0" xfId="58" applyFont="1" applyFill="1" applyBorder="1" applyProtection="1">
      <alignment/>
      <protection locked="0"/>
    </xf>
    <xf numFmtId="0" fontId="21" fillId="2" borderId="14" xfId="58" applyFont="1" applyFill="1" applyBorder="1" applyAlignment="1" applyProtection="1">
      <alignment horizontal="center"/>
      <protection locked="0"/>
    </xf>
    <xf numFmtId="0" fontId="21" fillId="0" borderId="14" xfId="58" applyFont="1" applyFill="1" applyBorder="1" applyAlignment="1" applyProtection="1">
      <alignment/>
      <protection locked="0"/>
    </xf>
    <xf numFmtId="0" fontId="19" fillId="0" borderId="0" xfId="58" applyFont="1" applyProtection="1">
      <alignment/>
      <protection locked="0"/>
    </xf>
    <xf numFmtId="0" fontId="20" fillId="0" borderId="4" xfId="58" applyFont="1" applyBorder="1" applyProtection="1">
      <alignment/>
      <protection locked="0"/>
    </xf>
    <xf numFmtId="0" fontId="20" fillId="0" borderId="5" xfId="58" applyFont="1" applyBorder="1" applyProtection="1">
      <alignment/>
      <protection locked="0"/>
    </xf>
    <xf numFmtId="0" fontId="21" fillId="3" borderId="0" xfId="58" applyFont="1" applyFill="1" applyBorder="1" applyAlignment="1" applyProtection="1">
      <alignment horizontal="center"/>
      <protection locked="0"/>
    </xf>
    <xf numFmtId="0" fontId="21" fillId="3" borderId="5" xfId="58" applyFont="1" applyFill="1" applyBorder="1" applyAlignment="1" applyProtection="1">
      <alignment horizontal="center"/>
      <protection locked="0"/>
    </xf>
    <xf numFmtId="0" fontId="21" fillId="0" borderId="0" xfId="58" applyFont="1" applyFill="1" applyBorder="1" applyAlignment="1" applyProtection="1">
      <alignment horizontal="center"/>
      <protection locked="0"/>
    </xf>
    <xf numFmtId="0" fontId="21" fillId="3" borderId="4" xfId="58" applyFont="1" applyFill="1" applyBorder="1" applyAlignment="1" applyProtection="1">
      <alignment horizontal="center"/>
      <protection locked="0"/>
    </xf>
    <xf numFmtId="0" fontId="21" fillId="2" borderId="0" xfId="58" applyFont="1" applyFill="1" applyBorder="1" applyAlignment="1" applyProtection="1">
      <alignment horizontal="center"/>
      <protection locked="0"/>
    </xf>
    <xf numFmtId="0" fontId="19" fillId="0" borderId="6" xfId="58" applyFont="1" applyBorder="1" applyProtection="1">
      <alignment/>
      <protection locked="0"/>
    </xf>
    <xf numFmtId="0" fontId="19" fillId="0" borderId="8" xfId="58" applyFont="1" applyBorder="1" applyProtection="1">
      <alignment/>
      <protection locked="0"/>
    </xf>
    <xf numFmtId="0" fontId="19" fillId="0" borderId="0" xfId="58" applyFont="1" applyBorder="1" applyProtection="1">
      <alignment/>
      <protection locked="0"/>
    </xf>
    <xf numFmtId="0" fontId="21" fillId="3" borderId="0" xfId="58" applyFont="1" applyFill="1" applyBorder="1" applyAlignment="1" applyProtection="1" quotePrefix="1">
      <alignment horizontal="center"/>
      <protection locked="0"/>
    </xf>
    <xf numFmtId="0" fontId="19" fillId="2" borderId="0" xfId="58" applyFont="1" applyFill="1" applyBorder="1" applyProtection="1">
      <alignment/>
      <protection locked="0"/>
    </xf>
    <xf numFmtId="0" fontId="19" fillId="0" borderId="0" xfId="58" applyFont="1" applyFill="1" applyProtection="1">
      <alignment/>
      <protection locked="0"/>
    </xf>
    <xf numFmtId="0" fontId="19" fillId="0" borderId="7" xfId="58" applyFont="1" applyFill="1" applyBorder="1" applyProtection="1">
      <alignment/>
      <protection locked="0"/>
    </xf>
    <xf numFmtId="0" fontId="20" fillId="0" borderId="1" xfId="58" applyFont="1" applyFill="1" applyBorder="1" applyProtection="1">
      <alignment/>
      <protection locked="0"/>
    </xf>
    <xf numFmtId="0" fontId="19" fillId="0" borderId="3" xfId="58" applyFont="1" applyFill="1" applyBorder="1" applyProtection="1">
      <alignment/>
      <protection locked="0"/>
    </xf>
    <xf numFmtId="0" fontId="19" fillId="0" borderId="1" xfId="58" applyFont="1" applyFill="1" applyBorder="1" applyProtection="1">
      <alignment/>
      <protection locked="0"/>
    </xf>
    <xf numFmtId="0" fontId="19" fillId="0" borderId="2" xfId="58" applyFont="1" applyFill="1" applyBorder="1" applyProtection="1">
      <alignment/>
      <protection locked="0"/>
    </xf>
    <xf numFmtId="0" fontId="20" fillId="0" borderId="2" xfId="58" applyFont="1" applyFill="1" applyBorder="1" applyProtection="1">
      <alignment/>
      <protection locked="0"/>
    </xf>
    <xf numFmtId="0" fontId="19" fillId="0" borderId="12" xfId="58" applyFont="1" applyFill="1" applyBorder="1" applyProtection="1">
      <alignment/>
      <protection locked="0"/>
    </xf>
    <xf numFmtId="0" fontId="19" fillId="0" borderId="0" xfId="58" applyFont="1" applyFill="1" applyBorder="1" applyProtection="1">
      <alignment/>
      <protection locked="0"/>
    </xf>
    <xf numFmtId="0" fontId="19" fillId="0" borderId="4" xfId="58" applyFont="1" applyFill="1" applyBorder="1" applyProtection="1">
      <alignment/>
      <protection locked="0"/>
    </xf>
    <xf numFmtId="0" fontId="19" fillId="0" borderId="5" xfId="58" applyFont="1" applyFill="1" applyBorder="1" applyAlignment="1" applyProtection="1">
      <alignment horizontal="left"/>
      <protection locked="0"/>
    </xf>
    <xf numFmtId="0" fontId="19" fillId="0" borderId="0" xfId="58" applyFont="1" applyFill="1" applyBorder="1" applyAlignment="1" applyProtection="1">
      <alignment horizontal="left"/>
      <protection locked="0"/>
    </xf>
    <xf numFmtId="167" fontId="19" fillId="0" borderId="4" xfId="58" applyNumberFormat="1" applyFont="1" applyFill="1" applyBorder="1" applyAlignment="1" applyProtection="1">
      <alignment/>
      <protection locked="0"/>
    </xf>
    <xf numFmtId="167" fontId="19" fillId="0" borderId="0" xfId="58" applyNumberFormat="1" applyFont="1" applyFill="1" applyBorder="1" applyAlignment="1" applyProtection="1">
      <alignment/>
      <protection locked="0"/>
    </xf>
    <xf numFmtId="167" fontId="19" fillId="0" borderId="12" xfId="58" applyNumberFormat="1" applyFont="1" applyFill="1" applyBorder="1" applyProtection="1">
      <alignment/>
      <protection locked="0"/>
    </xf>
    <xf numFmtId="167" fontId="19" fillId="0" borderId="0" xfId="92" applyNumberFormat="1" applyFont="1" applyFill="1" applyBorder="1" applyAlignment="1" applyProtection="1">
      <alignment/>
      <protection locked="0"/>
    </xf>
    <xf numFmtId="167" fontId="19" fillId="0" borderId="5" xfId="58" applyNumberFormat="1" applyFont="1" applyFill="1" applyBorder="1" applyAlignment="1" applyProtection="1">
      <alignment/>
      <protection locked="0"/>
    </xf>
    <xf numFmtId="167" fontId="19" fillId="0" borderId="0" xfId="58" applyNumberFormat="1" applyFont="1" applyFill="1" applyBorder="1" applyProtection="1">
      <alignment/>
      <protection locked="0"/>
    </xf>
    <xf numFmtId="0" fontId="19" fillId="0" borderId="0" xfId="58" applyFont="1" applyFill="1" applyBorder="1" applyAlignment="1" applyProtection="1" quotePrefix="1">
      <alignment horizontal="left"/>
      <protection locked="0"/>
    </xf>
    <xf numFmtId="169" fontId="19" fillId="0" borderId="4" xfId="58" applyNumberFormat="1" applyFont="1" applyFill="1" applyBorder="1" applyAlignment="1" applyProtection="1">
      <alignment horizontal="right"/>
      <protection locked="0"/>
    </xf>
    <xf numFmtId="169" fontId="19" fillId="0" borderId="0" xfId="58" applyNumberFormat="1" applyFont="1" applyFill="1" applyBorder="1" applyAlignment="1" applyProtection="1">
      <alignment horizontal="right"/>
      <protection locked="0"/>
    </xf>
    <xf numFmtId="169" fontId="19" fillId="0" borderId="12" xfId="58" applyNumberFormat="1" applyFont="1" applyFill="1" applyBorder="1" applyAlignment="1" applyProtection="1">
      <alignment horizontal="right"/>
      <protection locked="0"/>
    </xf>
    <xf numFmtId="169" fontId="19" fillId="0" borderId="5" xfId="58" applyNumberFormat="1" applyFont="1" applyFill="1" applyBorder="1" applyAlignment="1" applyProtection="1">
      <alignment horizontal="right"/>
      <protection locked="0"/>
    </xf>
    <xf numFmtId="167" fontId="19" fillId="0" borderId="4" xfId="58" applyNumberFormat="1" applyFont="1" applyFill="1" applyBorder="1" applyAlignment="1" applyProtection="1">
      <alignment horizontal="right"/>
      <protection locked="0"/>
    </xf>
    <xf numFmtId="167" fontId="19" fillId="0" borderId="0" xfId="58" applyNumberFormat="1" applyFont="1" applyFill="1" applyBorder="1" applyAlignment="1" applyProtection="1">
      <alignment horizontal="right"/>
      <protection locked="0"/>
    </xf>
    <xf numFmtId="167" fontId="19" fillId="0" borderId="12" xfId="58" applyNumberFormat="1" applyFont="1" applyFill="1" applyBorder="1" applyAlignment="1" applyProtection="1">
      <alignment horizontal="right"/>
      <protection locked="0"/>
    </xf>
    <xf numFmtId="167" fontId="19" fillId="0" borderId="0" xfId="92" applyNumberFormat="1" applyFont="1" applyFill="1" applyBorder="1" applyAlignment="1" applyProtection="1">
      <alignment horizontal="right"/>
      <protection locked="0"/>
    </xf>
    <xf numFmtId="167" fontId="19" fillId="0" borderId="5" xfId="92" applyNumberFormat="1" applyFont="1" applyFill="1" applyBorder="1" applyAlignment="1" applyProtection="1">
      <alignment horizontal="right"/>
      <protection locked="0"/>
    </xf>
    <xf numFmtId="0" fontId="19" fillId="0" borderId="5" xfId="58" applyFont="1" applyFill="1" applyBorder="1" applyProtection="1">
      <alignment/>
      <protection locked="0"/>
    </xf>
    <xf numFmtId="170" fontId="19" fillId="0" borderId="4" xfId="58" applyNumberFormat="1" applyFont="1" applyFill="1" applyBorder="1" applyProtection="1">
      <alignment/>
      <protection locked="0"/>
    </xf>
    <xf numFmtId="170" fontId="19" fillId="0" borderId="0" xfId="58" applyNumberFormat="1" applyFont="1" applyFill="1" applyBorder="1" applyProtection="1">
      <alignment/>
      <protection locked="0"/>
    </xf>
    <xf numFmtId="170" fontId="19" fillId="0" borderId="12" xfId="15" applyNumberFormat="1" applyFont="1" applyFill="1" applyBorder="1" applyAlignment="1" applyProtection="1">
      <alignment/>
      <protection locked="0"/>
    </xf>
    <xf numFmtId="170" fontId="19" fillId="0" borderId="5" xfId="58" applyNumberFormat="1" applyFont="1" applyFill="1" applyBorder="1" applyProtection="1">
      <alignment/>
      <protection locked="0"/>
    </xf>
    <xf numFmtId="170" fontId="19" fillId="0" borderId="0" xfId="15" applyNumberFormat="1" applyFont="1" applyFill="1" applyBorder="1" applyAlignment="1" applyProtection="1">
      <alignment/>
      <protection locked="0"/>
    </xf>
    <xf numFmtId="171" fontId="19" fillId="0" borderId="0" xfId="15" applyNumberFormat="1" applyFont="1" applyFill="1" applyAlignment="1" applyProtection="1">
      <alignment/>
      <protection locked="0"/>
    </xf>
    <xf numFmtId="0" fontId="19" fillId="0" borderId="6" xfId="58" applyFont="1" applyFill="1" applyBorder="1" applyProtection="1">
      <alignment/>
      <protection locked="0"/>
    </xf>
    <xf numFmtId="0" fontId="19" fillId="0" borderId="8" xfId="58" applyFont="1" applyFill="1" applyBorder="1" applyProtection="1">
      <alignment/>
      <protection locked="0"/>
    </xf>
    <xf numFmtId="171" fontId="19" fillId="0" borderId="6" xfId="15" applyNumberFormat="1" applyFont="1" applyFill="1" applyBorder="1" applyAlignment="1" applyProtection="1">
      <alignment/>
      <protection locked="0"/>
    </xf>
    <xf numFmtId="171" fontId="19" fillId="0" borderId="7" xfId="15" applyNumberFormat="1" applyFont="1" applyFill="1" applyBorder="1" applyAlignment="1" applyProtection="1">
      <alignment/>
      <protection locked="0"/>
    </xf>
    <xf numFmtId="171" fontId="19" fillId="0" borderId="12" xfId="58" applyNumberFormat="1" applyFont="1" applyFill="1" applyBorder="1" applyProtection="1">
      <alignment/>
      <protection locked="0"/>
    </xf>
    <xf numFmtId="170" fontId="19" fillId="0" borderId="7" xfId="15" applyNumberFormat="1" applyFont="1" applyFill="1" applyBorder="1" applyAlignment="1" applyProtection="1">
      <alignment/>
      <protection locked="0"/>
    </xf>
    <xf numFmtId="171" fontId="19" fillId="0" borderId="8" xfId="15" applyNumberFormat="1" applyFont="1" applyFill="1" applyBorder="1" applyAlignment="1" applyProtection="1">
      <alignment/>
      <protection locked="0"/>
    </xf>
    <xf numFmtId="171" fontId="19" fillId="0" borderId="0" xfId="58" applyNumberFormat="1" applyFont="1" applyFill="1" applyBorder="1" applyProtection="1">
      <alignment/>
      <protection locked="0"/>
    </xf>
    <xf numFmtId="171" fontId="19" fillId="0" borderId="7" xfId="58" applyNumberFormat="1" applyFont="1" applyFill="1" applyBorder="1" applyProtection="1">
      <alignment/>
      <protection locked="0"/>
    </xf>
    <xf numFmtId="171" fontId="19" fillId="0" borderId="0" xfId="15" applyNumberFormat="1" applyFont="1" applyFill="1" applyBorder="1" applyAlignment="1" applyProtection="1">
      <alignment/>
      <protection locked="0"/>
    </xf>
    <xf numFmtId="0" fontId="21" fillId="0" borderId="0" xfId="58" applyFont="1" applyFill="1" applyBorder="1" applyAlignment="1" applyProtection="1" quotePrefix="1">
      <alignment horizontal="center"/>
      <protection locked="0"/>
    </xf>
    <xf numFmtId="37" fontId="19" fillId="0" borderId="1" xfId="58" applyNumberFormat="1" applyFont="1" applyFill="1" applyBorder="1" applyProtection="1">
      <alignment/>
      <protection locked="0"/>
    </xf>
    <xf numFmtId="37" fontId="19" fillId="0" borderId="2" xfId="58" applyNumberFormat="1" applyFont="1" applyFill="1" applyBorder="1" applyProtection="1">
      <alignment/>
      <protection locked="0"/>
    </xf>
    <xf numFmtId="3" fontId="19" fillId="0" borderId="2" xfId="58" applyNumberFormat="1" applyFont="1" applyFill="1" applyBorder="1" applyProtection="1">
      <alignment/>
      <protection locked="0"/>
    </xf>
    <xf numFmtId="3" fontId="19" fillId="0" borderId="3" xfId="58" applyNumberFormat="1" applyFont="1" applyFill="1" applyBorder="1" applyProtection="1">
      <alignment/>
      <protection locked="0"/>
    </xf>
    <xf numFmtId="3" fontId="19" fillId="0" borderId="12" xfId="58" applyNumberFormat="1" applyFont="1" applyFill="1" applyBorder="1" applyProtection="1">
      <alignment/>
      <protection locked="0"/>
    </xf>
    <xf numFmtId="37" fontId="19" fillId="0" borderId="3" xfId="58" applyNumberFormat="1" applyFont="1" applyFill="1" applyBorder="1" applyProtection="1">
      <alignment/>
      <protection locked="0"/>
    </xf>
    <xf numFmtId="37" fontId="19" fillId="0" borderId="0" xfId="58" applyNumberFormat="1" applyFont="1" applyFill="1" applyBorder="1" applyProtection="1">
      <alignment/>
      <protection locked="0"/>
    </xf>
    <xf numFmtId="37" fontId="19" fillId="0" borderId="11" xfId="58" applyNumberFormat="1" applyFont="1" applyFill="1" applyBorder="1" applyProtection="1">
      <alignment/>
      <protection locked="0"/>
    </xf>
    <xf numFmtId="3" fontId="19" fillId="0" borderId="0" xfId="58" applyNumberFormat="1" applyFont="1" applyFill="1" applyBorder="1" applyProtection="1">
      <alignment/>
      <protection locked="0"/>
    </xf>
    <xf numFmtId="41" fontId="19" fillId="0" borderId="4" xfId="15" applyNumberFormat="1" applyFont="1" applyFill="1" applyBorder="1" applyAlignment="1" applyProtection="1">
      <alignment/>
      <protection locked="0"/>
    </xf>
    <xf numFmtId="41" fontId="19" fillId="0" borderId="0" xfId="58" applyNumberFormat="1" applyFont="1" applyFill="1" applyBorder="1" applyProtection="1">
      <alignment/>
      <protection locked="0"/>
    </xf>
    <xf numFmtId="41" fontId="19" fillId="0" borderId="5" xfId="58" applyNumberFormat="1" applyFont="1" applyFill="1" applyBorder="1" applyProtection="1">
      <alignment/>
      <protection locked="0"/>
    </xf>
    <xf numFmtId="41" fontId="19" fillId="0" borderId="12" xfId="58" applyNumberFormat="1" applyFont="1" applyFill="1" applyBorder="1" applyProtection="1">
      <alignment/>
      <protection locked="0"/>
    </xf>
    <xf numFmtId="41" fontId="19" fillId="0" borderId="4" xfId="58" applyNumberFormat="1" applyFont="1" applyFill="1" applyBorder="1" applyProtection="1">
      <alignment/>
      <protection locked="0"/>
    </xf>
    <xf numFmtId="41" fontId="19" fillId="0" borderId="12" xfId="15" applyNumberFormat="1" applyFont="1" applyFill="1" applyBorder="1" applyAlignment="1" applyProtection="1">
      <alignment/>
      <protection locked="0"/>
    </xf>
    <xf numFmtId="41" fontId="19" fillId="0" borderId="6" xfId="15" applyNumberFormat="1" applyFont="1" applyFill="1" applyBorder="1" applyAlignment="1" applyProtection="1">
      <alignment/>
      <protection locked="0"/>
    </xf>
    <xf numFmtId="41" fontId="19" fillId="0" borderId="7" xfId="15" applyNumberFormat="1" applyFont="1" applyFill="1" applyBorder="1" applyAlignment="1" applyProtection="1">
      <alignment/>
      <protection locked="0"/>
    </xf>
    <xf numFmtId="41" fontId="19" fillId="0" borderId="7" xfId="58" applyNumberFormat="1" applyFont="1" applyFill="1" applyBorder="1" applyProtection="1">
      <alignment/>
      <protection locked="0"/>
    </xf>
    <xf numFmtId="41" fontId="19" fillId="0" borderId="8" xfId="58" applyNumberFormat="1" applyFont="1" applyFill="1" applyBorder="1" applyProtection="1">
      <alignment/>
      <protection locked="0"/>
    </xf>
    <xf numFmtId="41" fontId="19" fillId="0" borderId="6" xfId="58" applyNumberFormat="1" applyFont="1" applyFill="1" applyBorder="1" applyProtection="1">
      <alignment/>
      <protection locked="0"/>
    </xf>
    <xf numFmtId="41" fontId="19" fillId="0" borderId="13" xfId="15" applyNumberFormat="1" applyFont="1" applyFill="1" applyBorder="1" applyAlignment="1" applyProtection="1">
      <alignment/>
      <protection locked="0"/>
    </xf>
    <xf numFmtId="3" fontId="19" fillId="0" borderId="0" xfId="58" applyNumberFormat="1" applyFont="1" applyFill="1" applyBorder="1" applyAlignment="1" applyProtection="1" quotePrefix="1">
      <alignment horizontal="left"/>
      <protection locked="0"/>
    </xf>
    <xf numFmtId="0" fontId="20" fillId="0" borderId="1" xfId="59" applyFont="1" applyFill="1" applyBorder="1" applyProtection="1">
      <alignment/>
      <protection/>
    </xf>
    <xf numFmtId="0" fontId="19" fillId="0" borderId="3" xfId="59" applyFont="1" applyFill="1" applyBorder="1" applyProtection="1">
      <alignment/>
      <protection/>
    </xf>
    <xf numFmtId="0" fontId="19" fillId="0" borderId="0" xfId="59" applyFont="1" applyFill="1" applyBorder="1" applyProtection="1">
      <alignment/>
      <protection/>
    </xf>
    <xf numFmtId="0" fontId="20" fillId="0" borderId="2" xfId="59" applyFont="1" applyFill="1" applyBorder="1" applyProtection="1">
      <alignment/>
      <protection/>
    </xf>
    <xf numFmtId="0" fontId="20" fillId="0" borderId="12" xfId="59" applyFont="1" applyFill="1" applyBorder="1" applyProtection="1">
      <alignment/>
      <protection/>
    </xf>
    <xf numFmtId="41" fontId="19" fillId="0" borderId="11" xfId="15" applyNumberFormat="1" applyFont="1" applyFill="1" applyBorder="1" applyAlignment="1" applyProtection="1">
      <alignment/>
      <protection locked="0"/>
    </xf>
    <xf numFmtId="41" fontId="19" fillId="0" borderId="1" xfId="58" applyNumberFormat="1" applyFont="1" applyFill="1" applyBorder="1" applyProtection="1">
      <alignment/>
      <protection locked="0"/>
    </xf>
    <xf numFmtId="165" fontId="20" fillId="0" borderId="4" xfId="15" applyNumberFormat="1" applyFont="1" applyFill="1" applyBorder="1" applyAlignment="1" applyProtection="1">
      <alignment/>
      <protection/>
    </xf>
    <xf numFmtId="0" fontId="19" fillId="0" borderId="5" xfId="59" applyFont="1" applyFill="1" applyBorder="1" applyAlignment="1" applyProtection="1">
      <alignment horizontal="left"/>
      <protection/>
    </xf>
    <xf numFmtId="165" fontId="19" fillId="0" borderId="0" xfId="15" applyNumberFormat="1" applyFont="1" applyFill="1" applyBorder="1" applyAlignment="1" applyProtection="1">
      <alignment/>
      <protection/>
    </xf>
    <xf numFmtId="165" fontId="19" fillId="0" borderId="4" xfId="15" applyNumberFormat="1" applyFont="1" applyFill="1" applyBorder="1" applyAlignment="1" applyProtection="1">
      <alignment horizontal="left"/>
      <protection/>
    </xf>
    <xf numFmtId="165" fontId="19" fillId="0" borderId="0" xfId="15" applyNumberFormat="1" applyFont="1" applyFill="1" applyBorder="1" applyAlignment="1" applyProtection="1">
      <alignment horizontal="left"/>
      <protection/>
    </xf>
    <xf numFmtId="165" fontId="19" fillId="0" borderId="12" xfId="15" applyNumberFormat="1" applyFont="1" applyFill="1" applyBorder="1" applyAlignment="1" applyProtection="1">
      <alignment horizontal="left"/>
      <protection/>
    </xf>
    <xf numFmtId="41" fontId="19" fillId="0" borderId="0" xfId="15" applyNumberFormat="1" applyFont="1" applyFill="1" applyBorder="1" applyAlignment="1" applyProtection="1">
      <alignment horizontal="left"/>
      <protection/>
    </xf>
    <xf numFmtId="41" fontId="19" fillId="0" borderId="4" xfId="15" applyNumberFormat="1" applyFont="1" applyFill="1" applyBorder="1" applyAlignment="1" applyProtection="1">
      <alignment horizontal="left"/>
      <protection/>
    </xf>
    <xf numFmtId="3" fontId="19" fillId="0" borderId="5" xfId="58" applyNumberFormat="1" applyFont="1" applyFill="1" applyBorder="1" applyProtection="1">
      <alignment/>
      <protection locked="0"/>
    </xf>
    <xf numFmtId="165" fontId="19" fillId="0" borderId="4" xfId="15" applyNumberFormat="1" applyFont="1" applyFill="1" applyBorder="1" applyAlignment="1" applyProtection="1">
      <alignment/>
      <protection/>
    </xf>
    <xf numFmtId="41" fontId="19" fillId="0" borderId="12" xfId="15" applyNumberFormat="1" applyFont="1" applyFill="1" applyBorder="1" applyAlignment="1" applyProtection="1">
      <alignment horizontal="left"/>
      <protection/>
    </xf>
    <xf numFmtId="41" fontId="19" fillId="0" borderId="0" xfId="15" applyNumberFormat="1" applyFont="1" applyFill="1" applyBorder="1" applyAlignment="1" applyProtection="1">
      <alignment/>
      <protection/>
    </xf>
    <xf numFmtId="41" fontId="19" fillId="0" borderId="5" xfId="15" applyNumberFormat="1" applyFont="1" applyFill="1" applyBorder="1" applyAlignment="1" applyProtection="1">
      <alignment/>
      <protection/>
    </xf>
    <xf numFmtId="41" fontId="19" fillId="0" borderId="4" xfId="15" applyNumberFormat="1" applyFont="1" applyFill="1" applyBorder="1" applyAlignment="1" applyProtection="1">
      <alignment/>
      <protection/>
    </xf>
    <xf numFmtId="0" fontId="19" fillId="0" borderId="5" xfId="59" applyFont="1" applyFill="1" applyBorder="1" applyProtection="1">
      <alignment/>
      <protection/>
    </xf>
    <xf numFmtId="165" fontId="22" fillId="0" borderId="6" xfId="15" applyNumberFormat="1" applyFont="1" applyFill="1" applyBorder="1" applyAlignment="1" applyProtection="1">
      <alignment/>
      <protection/>
    </xf>
    <xf numFmtId="165" fontId="19" fillId="0" borderId="8" xfId="15" applyNumberFormat="1" applyFont="1" applyFill="1" applyBorder="1" applyAlignment="1" applyProtection="1">
      <alignment/>
      <protection/>
    </xf>
    <xf numFmtId="0" fontId="19" fillId="0" borderId="0" xfId="59" applyFont="1" applyFill="1" applyBorder="1" applyAlignment="1" applyProtection="1">
      <alignment horizontal="left"/>
      <protection/>
    </xf>
    <xf numFmtId="41" fontId="19" fillId="0" borderId="6" xfId="15" applyNumberFormat="1" applyFont="1" applyFill="1" applyBorder="1" applyAlignment="1" applyProtection="1">
      <alignment horizontal="left"/>
      <protection/>
    </xf>
    <xf numFmtId="41" fontId="19" fillId="0" borderId="7" xfId="15" applyNumberFormat="1" applyFont="1" applyFill="1" applyBorder="1" applyAlignment="1" applyProtection="1">
      <alignment horizontal="left"/>
      <protection/>
    </xf>
    <xf numFmtId="41" fontId="19" fillId="0" borderId="7" xfId="15" applyNumberFormat="1" applyFont="1" applyFill="1" applyBorder="1" applyAlignment="1" applyProtection="1">
      <alignment/>
      <protection/>
    </xf>
    <xf numFmtId="41" fontId="19" fillId="0" borderId="8" xfId="15" applyNumberFormat="1" applyFont="1" applyFill="1" applyBorder="1" applyAlignment="1" applyProtection="1">
      <alignment/>
      <protection/>
    </xf>
    <xf numFmtId="41" fontId="19" fillId="0" borderId="6" xfId="15" applyNumberFormat="1" applyFont="1" applyFill="1" applyBorder="1" applyAlignment="1" applyProtection="1">
      <alignment/>
      <protection/>
    </xf>
    <xf numFmtId="0" fontId="20" fillId="0" borderId="1" xfId="59" applyFont="1" applyFill="1" applyBorder="1">
      <alignment/>
      <protection/>
    </xf>
    <xf numFmtId="0" fontId="19" fillId="0" borderId="3" xfId="59" applyFont="1" applyFill="1" applyBorder="1">
      <alignment/>
      <protection/>
    </xf>
    <xf numFmtId="41" fontId="19" fillId="0" borderId="1" xfId="15" applyNumberFormat="1" applyFont="1" applyFill="1" applyBorder="1" applyAlignment="1" applyProtection="1">
      <alignment/>
      <protection locked="0"/>
    </xf>
    <xf numFmtId="41" fontId="19" fillId="0" borderId="2" xfId="15" applyNumberFormat="1" applyFont="1" applyFill="1" applyBorder="1" applyAlignment="1" applyProtection="1">
      <alignment/>
      <protection locked="0"/>
    </xf>
    <xf numFmtId="41" fontId="19" fillId="0" borderId="2" xfId="58" applyNumberFormat="1" applyFont="1" applyFill="1" applyBorder="1" applyProtection="1">
      <alignment/>
      <protection locked="0"/>
    </xf>
    <xf numFmtId="41" fontId="19" fillId="0" borderId="3" xfId="15" applyNumberFormat="1" applyFont="1" applyFill="1" applyBorder="1" applyAlignment="1" applyProtection="1">
      <alignment/>
      <protection locked="0"/>
    </xf>
    <xf numFmtId="0" fontId="19" fillId="0" borderId="4" xfId="59" applyFont="1" applyFill="1" applyBorder="1">
      <alignment/>
      <protection/>
    </xf>
    <xf numFmtId="0" fontId="19" fillId="0" borderId="5" xfId="59" applyFont="1" applyFill="1" applyBorder="1">
      <alignment/>
      <protection/>
    </xf>
    <xf numFmtId="0" fontId="19" fillId="0" borderId="5" xfId="59" applyFont="1" applyFill="1" applyBorder="1" applyAlignment="1">
      <alignment horizontal="left" indent="1"/>
      <protection/>
    </xf>
    <xf numFmtId="41" fontId="19" fillId="0" borderId="8" xfId="15" applyNumberFormat="1" applyFont="1" applyFill="1" applyBorder="1" applyAlignment="1" applyProtection="1">
      <alignment/>
      <protection locked="0"/>
    </xf>
    <xf numFmtId="0" fontId="19" fillId="0" borderId="5" xfId="59" applyFont="1" applyFill="1" applyBorder="1" applyAlignment="1">
      <alignment horizontal="left"/>
      <protection/>
    </xf>
    <xf numFmtId="0" fontId="20" fillId="0" borderId="4" xfId="59" applyFont="1" applyFill="1" applyBorder="1">
      <alignment/>
      <protection/>
    </xf>
    <xf numFmtId="41" fontId="19" fillId="0" borderId="0" xfId="58" applyNumberFormat="1" applyFont="1" applyFill="1" applyBorder="1" applyAlignment="1" applyProtection="1">
      <alignment horizontal="right"/>
      <protection locked="0"/>
    </xf>
    <xf numFmtId="41" fontId="19" fillId="0" borderId="5" xfId="58" applyNumberFormat="1" applyFont="1" applyFill="1" applyBorder="1" applyAlignment="1" applyProtection="1">
      <alignment horizontal="right"/>
      <protection locked="0"/>
    </xf>
    <xf numFmtId="0" fontId="22" fillId="0" borderId="6" xfId="59" applyFont="1" applyFill="1" applyBorder="1" applyProtection="1">
      <alignment/>
      <protection/>
    </xf>
    <xf numFmtId="0" fontId="19" fillId="0" borderId="8" xfId="59" applyFont="1" applyFill="1" applyBorder="1">
      <alignment/>
      <protection/>
    </xf>
    <xf numFmtId="0" fontId="19" fillId="0" borderId="0" xfId="59" applyFont="1" applyFill="1" applyBorder="1">
      <alignment/>
      <protection/>
    </xf>
    <xf numFmtId="41" fontId="19" fillId="0" borderId="13" xfId="58" applyNumberFormat="1" applyFont="1" applyFill="1" applyBorder="1" applyProtection="1">
      <alignment/>
      <protection locked="0"/>
    </xf>
    <xf numFmtId="41" fontId="19" fillId="0" borderId="3" xfId="58" applyNumberFormat="1" applyFont="1" applyFill="1" applyBorder="1" applyProtection="1">
      <alignment/>
      <protection locked="0"/>
    </xf>
    <xf numFmtId="41" fontId="19" fillId="0" borderId="11" xfId="58" applyNumberFormat="1" applyFont="1" applyFill="1" applyBorder="1" applyProtection="1">
      <alignment/>
      <protection locked="0"/>
    </xf>
    <xf numFmtId="41" fontId="19" fillId="0" borderId="4" xfId="58" applyNumberFormat="1" applyFont="1" applyFill="1" applyBorder="1" applyAlignment="1" applyProtection="1">
      <alignment horizontal="right"/>
      <protection locked="0"/>
    </xf>
    <xf numFmtId="0" fontId="19" fillId="0" borderId="5" xfId="57" applyFont="1" applyFill="1" applyBorder="1" applyAlignment="1" applyProtection="1">
      <alignment horizontal="left" indent="1"/>
      <protection locked="0"/>
    </xf>
    <xf numFmtId="0" fontId="19" fillId="0" borderId="5" xfId="57" applyFont="1" applyFill="1" applyBorder="1" applyAlignment="1" applyProtection="1" quotePrefix="1">
      <alignment horizontal="left"/>
      <protection locked="0"/>
    </xf>
    <xf numFmtId="37" fontId="19" fillId="0" borderId="4" xfId="58" applyNumberFormat="1" applyFont="1" applyFill="1" applyBorder="1" applyProtection="1">
      <alignment/>
      <protection locked="0"/>
    </xf>
    <xf numFmtId="37" fontId="19" fillId="0" borderId="5" xfId="58" applyNumberFormat="1" applyFont="1" applyFill="1" applyBorder="1" applyProtection="1">
      <alignment/>
      <protection locked="0"/>
    </xf>
    <xf numFmtId="37" fontId="19" fillId="0" borderId="12" xfId="58" applyNumberFormat="1" applyFont="1" applyFill="1" applyBorder="1" applyProtection="1">
      <alignment/>
      <protection locked="0"/>
    </xf>
    <xf numFmtId="44" fontId="19" fillId="0" borderId="4" xfId="58" applyNumberFormat="1" applyFont="1" applyFill="1" applyBorder="1" applyProtection="1">
      <alignment/>
      <protection locked="0"/>
    </xf>
    <xf numFmtId="44" fontId="19" fillId="0" borderId="0" xfId="58" applyNumberFormat="1" applyFont="1" applyFill="1" applyBorder="1" applyProtection="1">
      <alignment/>
      <protection locked="0"/>
    </xf>
    <xf numFmtId="44" fontId="19" fillId="0" borderId="5" xfId="58" applyNumberFormat="1" applyFont="1" applyFill="1" applyBorder="1" applyProtection="1">
      <alignment/>
      <protection locked="0"/>
    </xf>
    <xf numFmtId="44" fontId="19" fillId="0" borderId="4" xfId="58" applyNumberFormat="1" applyFont="1" applyFill="1" applyBorder="1" applyAlignment="1" applyProtection="1">
      <alignment horizontal="right"/>
      <protection locked="0"/>
    </xf>
    <xf numFmtId="44" fontId="19" fillId="0" borderId="5" xfId="58" applyNumberFormat="1" applyFont="1" applyFill="1" applyBorder="1" applyAlignment="1" applyProtection="1">
      <alignment horizontal="right"/>
      <protection locked="0"/>
    </xf>
    <xf numFmtId="44" fontId="19" fillId="0" borderId="12" xfId="58" applyNumberFormat="1" applyFont="1" applyFill="1" applyBorder="1" applyProtection="1">
      <alignment/>
      <protection locked="0"/>
    </xf>
    <xf numFmtId="167" fontId="19" fillId="0" borderId="4" xfId="58" applyNumberFormat="1" applyFont="1" applyFill="1" applyBorder="1" applyProtection="1">
      <alignment/>
      <protection locked="0"/>
    </xf>
    <xf numFmtId="167" fontId="19" fillId="0" borderId="5" xfId="58" applyNumberFormat="1" applyFont="1" applyFill="1" applyBorder="1" applyProtection="1">
      <alignment/>
      <protection locked="0"/>
    </xf>
    <xf numFmtId="167" fontId="19" fillId="0" borderId="5" xfId="58" applyNumberFormat="1" applyFont="1" applyFill="1" applyBorder="1" applyAlignment="1" applyProtection="1">
      <alignment horizontal="right"/>
      <protection locked="0"/>
    </xf>
    <xf numFmtId="0" fontId="19" fillId="0" borderId="5" xfId="57" applyFont="1" applyFill="1" applyBorder="1" applyAlignment="1" applyProtection="1">
      <alignment horizontal="left" indent="4"/>
      <protection locked="0"/>
    </xf>
    <xf numFmtId="0" fontId="22" fillId="0" borderId="0" xfId="58" applyFont="1" applyFill="1" applyAlignment="1" applyProtection="1">
      <alignment horizontal="left"/>
      <protection locked="0"/>
    </xf>
    <xf numFmtId="0" fontId="23" fillId="0" borderId="0" xfId="75" applyFont="1" applyFill="1" applyProtection="1">
      <alignment/>
      <protection locked="0"/>
    </xf>
    <xf numFmtId="0" fontId="23" fillId="0" borderId="0" xfId="75" applyFont="1" applyFill="1" applyBorder="1" applyProtection="1">
      <alignment/>
      <protection locked="0"/>
    </xf>
    <xf numFmtId="0" fontId="19" fillId="0" borderId="0" xfId="57" applyFont="1" applyFill="1" applyBorder="1" applyAlignment="1" applyProtection="1">
      <alignment horizontal="left" indent="1"/>
      <protection locked="0"/>
    </xf>
    <xf numFmtId="0" fontId="22" fillId="0" borderId="0" xfId="59" applyFont="1" applyFill="1" applyBorder="1" applyProtection="1">
      <alignment/>
      <protection/>
    </xf>
    <xf numFmtId="0" fontId="19" fillId="0" borderId="0" xfId="59" applyFont="1" applyFill="1" applyProtection="1">
      <alignment/>
      <protection/>
    </xf>
    <xf numFmtId="0" fontId="18" fillId="0" borderId="1" xfId="71" applyFont="1" applyBorder="1">
      <alignment/>
      <protection/>
    </xf>
    <xf numFmtId="0" fontId="19" fillId="0" borderId="3" xfId="71" applyFont="1" applyBorder="1">
      <alignment/>
      <protection/>
    </xf>
    <xf numFmtId="0" fontId="20" fillId="0" borderId="0" xfId="71" applyFont="1" applyFill="1" applyBorder="1">
      <alignment/>
      <protection/>
    </xf>
    <xf numFmtId="0" fontId="21" fillId="0" borderId="14" xfId="71" applyFont="1" applyFill="1" applyBorder="1" applyAlignment="1">
      <alignment/>
      <protection/>
    </xf>
    <xf numFmtId="0" fontId="21" fillId="2" borderId="9" xfId="71" applyFont="1" applyFill="1" applyBorder="1" applyAlignment="1">
      <alignment horizontal="center"/>
      <protection/>
    </xf>
    <xf numFmtId="0" fontId="20" fillId="0" borderId="4" xfId="71" applyFont="1" applyBorder="1" applyProtection="1">
      <alignment/>
      <protection/>
    </xf>
    <xf numFmtId="0" fontId="19" fillId="0" borderId="5" xfId="71" applyFont="1" applyBorder="1">
      <alignment/>
      <protection/>
    </xf>
    <xf numFmtId="0" fontId="20" fillId="0" borderId="0" xfId="71" applyFont="1" applyFill="1" applyBorder="1" applyProtection="1">
      <alignment/>
      <protection/>
    </xf>
    <xf numFmtId="0" fontId="21" fillId="3" borderId="0" xfId="71" applyFont="1" applyFill="1" applyBorder="1" applyAlignment="1" applyProtection="1">
      <alignment horizontal="center"/>
      <protection locked="0"/>
    </xf>
    <xf numFmtId="0" fontId="21" fillId="3" borderId="5" xfId="71" applyFont="1" applyFill="1" applyBorder="1" applyAlignment="1" applyProtection="1">
      <alignment horizontal="center"/>
      <protection locked="0"/>
    </xf>
    <xf numFmtId="0" fontId="21" fillId="0" borderId="0" xfId="71" applyFont="1" applyFill="1" applyBorder="1" applyAlignment="1" applyProtection="1">
      <alignment horizontal="center"/>
      <protection locked="0"/>
    </xf>
    <xf numFmtId="0" fontId="21" fillId="3" borderId="0" xfId="71" applyFont="1" applyFill="1" applyBorder="1" applyAlignment="1" applyProtection="1">
      <alignment horizontal="center"/>
      <protection/>
    </xf>
    <xf numFmtId="0" fontId="19" fillId="0" borderId="6" xfId="71" applyFont="1" applyBorder="1">
      <alignment/>
      <protection/>
    </xf>
    <xf numFmtId="0" fontId="19" fillId="0" borderId="8" xfId="71" applyFont="1" applyBorder="1">
      <alignment/>
      <protection/>
    </xf>
    <xf numFmtId="0" fontId="21" fillId="3" borderId="5" xfId="71" applyFont="1" applyFill="1" applyBorder="1" applyAlignment="1" applyProtection="1">
      <alignment horizontal="center"/>
      <protection/>
    </xf>
    <xf numFmtId="0" fontId="21" fillId="0" borderId="0" xfId="71" applyFont="1" applyFill="1" applyBorder="1" applyAlignment="1" applyProtection="1">
      <alignment horizontal="center"/>
      <protection/>
    </xf>
    <xf numFmtId="0" fontId="19" fillId="0" borderId="0" xfId="71" applyFont="1" applyBorder="1">
      <alignment/>
      <protection/>
    </xf>
    <xf numFmtId="0" fontId="21" fillId="3" borderId="0" xfId="71" applyFont="1" applyFill="1" applyBorder="1" applyAlignment="1" applyProtection="1" quotePrefix="1">
      <alignment horizontal="center"/>
      <protection/>
    </xf>
    <xf numFmtId="0" fontId="19" fillId="0" borderId="0" xfId="71" applyFont="1" applyFill="1" applyBorder="1">
      <alignment/>
      <protection/>
    </xf>
    <xf numFmtId="0" fontId="19" fillId="0" borderId="10" xfId="71" applyFont="1" applyFill="1" applyBorder="1">
      <alignment/>
      <protection/>
    </xf>
    <xf numFmtId="0" fontId="19" fillId="0" borderId="7" xfId="71" applyFont="1" applyFill="1" applyBorder="1">
      <alignment/>
      <protection/>
    </xf>
    <xf numFmtId="0" fontId="19" fillId="0" borderId="0" xfId="71" applyFont="1">
      <alignment/>
      <protection/>
    </xf>
    <xf numFmtId="0" fontId="21" fillId="0" borderId="7" xfId="71" applyFont="1" applyFill="1" applyBorder="1" applyProtection="1">
      <alignment/>
      <protection/>
    </xf>
    <xf numFmtId="0" fontId="20" fillId="0" borderId="4" xfId="71" applyFont="1" applyFill="1" applyBorder="1">
      <alignment/>
      <protection/>
    </xf>
    <xf numFmtId="0" fontId="19" fillId="0" borderId="5" xfId="71" applyFont="1" applyFill="1" applyBorder="1" applyProtection="1">
      <alignment/>
      <protection/>
    </xf>
    <xf numFmtId="0" fontId="19" fillId="0" borderId="0" xfId="71" applyFont="1" applyFill="1" applyBorder="1" applyProtection="1">
      <alignment/>
      <protection/>
    </xf>
    <xf numFmtId="0" fontId="19" fillId="0" borderId="4" xfId="71" applyFont="1" applyFill="1" applyBorder="1" applyProtection="1">
      <alignment/>
      <protection/>
    </xf>
    <xf numFmtId="0" fontId="19" fillId="0" borderId="2" xfId="71" applyFont="1" applyFill="1" applyBorder="1" applyProtection="1">
      <alignment/>
      <protection/>
    </xf>
    <xf numFmtId="0" fontId="19" fillId="0" borderId="3" xfId="71" applyFont="1" applyFill="1" applyBorder="1" applyProtection="1">
      <alignment/>
      <protection/>
    </xf>
    <xf numFmtId="0" fontId="21" fillId="0" borderId="1" xfId="71" applyFont="1" applyFill="1" applyBorder="1" applyProtection="1">
      <alignment/>
      <protection/>
    </xf>
    <xf numFmtId="0" fontId="19" fillId="0" borderId="0" xfId="71" applyFont="1" applyFill="1">
      <alignment/>
      <protection/>
    </xf>
    <xf numFmtId="0" fontId="21" fillId="0" borderId="4" xfId="71" applyFont="1" applyFill="1" applyBorder="1" applyProtection="1">
      <alignment/>
      <protection/>
    </xf>
    <xf numFmtId="0" fontId="21" fillId="0" borderId="3" xfId="71" applyFont="1" applyFill="1" applyBorder="1" applyProtection="1">
      <alignment/>
      <protection/>
    </xf>
    <xf numFmtId="0" fontId="19" fillId="0" borderId="12" xfId="71" applyFont="1" applyFill="1" applyBorder="1">
      <alignment/>
      <protection/>
    </xf>
    <xf numFmtId="0" fontId="19" fillId="0" borderId="4" xfId="71" applyFont="1" applyFill="1" applyBorder="1">
      <alignment/>
      <protection/>
    </xf>
    <xf numFmtId="41" fontId="19" fillId="0" borderId="4" xfId="71" applyNumberFormat="1" applyFont="1" applyFill="1" applyBorder="1" applyProtection="1">
      <alignment/>
      <protection/>
    </xf>
    <xf numFmtId="41" fontId="19" fillId="0" borderId="0" xfId="71" applyNumberFormat="1" applyFont="1" applyFill="1" applyBorder="1" applyProtection="1">
      <alignment/>
      <protection/>
    </xf>
    <xf numFmtId="41" fontId="19" fillId="0" borderId="5" xfId="71" applyNumberFormat="1" applyFont="1" applyFill="1" applyBorder="1" applyProtection="1">
      <alignment/>
      <protection/>
    </xf>
    <xf numFmtId="41" fontId="19" fillId="0" borderId="0" xfId="71" applyNumberFormat="1" applyFont="1" applyFill="1">
      <alignment/>
      <protection/>
    </xf>
    <xf numFmtId="41" fontId="19" fillId="0" borderId="12" xfId="71" applyNumberFormat="1" applyFont="1" applyFill="1" applyBorder="1">
      <alignment/>
      <protection/>
    </xf>
    <xf numFmtId="0" fontId="19" fillId="0" borderId="5" xfId="71" applyFont="1" applyFill="1" applyBorder="1">
      <alignment/>
      <protection/>
    </xf>
    <xf numFmtId="41" fontId="19" fillId="0" borderId="6" xfId="71" applyNumberFormat="1" applyFont="1" applyFill="1" applyBorder="1" applyProtection="1">
      <alignment/>
      <protection/>
    </xf>
    <xf numFmtId="41" fontId="19" fillId="0" borderId="7" xfId="71" applyNumberFormat="1" applyFont="1" applyFill="1" applyBorder="1" applyProtection="1">
      <alignment/>
      <protection/>
    </xf>
    <xf numFmtId="41" fontId="19" fillId="0" borderId="8" xfId="71" applyNumberFormat="1" applyFont="1" applyFill="1" applyBorder="1" applyProtection="1">
      <alignment/>
      <protection/>
    </xf>
    <xf numFmtId="41" fontId="19" fillId="0" borderId="2" xfId="15" applyNumberFormat="1" applyFont="1" applyFill="1" applyBorder="1" applyAlignment="1" applyProtection="1">
      <alignment/>
      <protection/>
    </xf>
    <xf numFmtId="41" fontId="19" fillId="0" borderId="1" xfId="15" applyNumberFormat="1" applyFont="1" applyFill="1" applyBorder="1" applyAlignment="1" applyProtection="1">
      <alignment/>
      <protection/>
    </xf>
    <xf numFmtId="41" fontId="19" fillId="0" borderId="4" xfId="71" applyNumberFormat="1" applyFont="1" applyFill="1" applyBorder="1" applyProtection="1">
      <alignment/>
      <protection locked="0"/>
    </xf>
    <xf numFmtId="41" fontId="19" fillId="0" borderId="0" xfId="71" applyNumberFormat="1" applyFont="1" applyFill="1" applyBorder="1" applyProtection="1">
      <alignment/>
      <protection locked="0"/>
    </xf>
    <xf numFmtId="41" fontId="19" fillId="0" borderId="5" xfId="71" applyNumberFormat="1" applyFont="1" applyFill="1" applyBorder="1" applyProtection="1">
      <alignment/>
      <protection locked="0"/>
    </xf>
    <xf numFmtId="41" fontId="19" fillId="0" borderId="0" xfId="71" applyNumberFormat="1" applyFont="1" applyFill="1" applyBorder="1" applyAlignment="1" applyProtection="1">
      <alignment horizontal="right"/>
      <protection/>
    </xf>
    <xf numFmtId="41" fontId="19" fillId="0" borderId="5" xfId="71" applyNumberFormat="1" applyFont="1" applyFill="1" applyBorder="1" applyAlignment="1" applyProtection="1">
      <alignment horizontal="right"/>
      <protection/>
    </xf>
    <xf numFmtId="41" fontId="19" fillId="0" borderId="4" xfId="71" applyNumberFormat="1" applyFont="1" applyFill="1" applyBorder="1" applyAlignment="1" applyProtection="1">
      <alignment horizontal="right"/>
      <protection/>
    </xf>
    <xf numFmtId="41" fontId="19" fillId="0" borderId="1" xfId="71" applyNumberFormat="1" applyFont="1" applyFill="1" applyBorder="1" applyProtection="1">
      <alignment/>
      <protection locked="0"/>
    </xf>
    <xf numFmtId="41" fontId="19" fillId="0" borderId="2" xfId="71" applyNumberFormat="1" applyFont="1" applyFill="1" applyBorder="1" applyProtection="1">
      <alignment/>
      <protection locked="0"/>
    </xf>
    <xf numFmtId="41" fontId="19" fillId="0" borderId="7" xfId="71" applyNumberFormat="1" applyFont="1" applyFill="1" applyBorder="1" applyProtection="1">
      <alignment/>
      <protection locked="0"/>
    </xf>
    <xf numFmtId="41" fontId="19" fillId="0" borderId="15" xfId="15" applyNumberFormat="1" applyFont="1" applyFill="1" applyBorder="1" applyAlignment="1">
      <alignment/>
    </xf>
    <xf numFmtId="41" fontId="19" fillId="0" borderId="10" xfId="15" applyNumberFormat="1" applyFont="1" applyFill="1" applyBorder="1" applyAlignment="1">
      <alignment/>
    </xf>
    <xf numFmtId="41" fontId="19" fillId="0" borderId="16" xfId="15" applyNumberFormat="1" applyFont="1" applyFill="1" applyBorder="1" applyAlignment="1">
      <alignment/>
    </xf>
    <xf numFmtId="41" fontId="19" fillId="0" borderId="0" xfId="15" applyNumberFormat="1" applyFont="1" applyFill="1" applyBorder="1" applyAlignment="1">
      <alignment/>
    </xf>
    <xf numFmtId="172" fontId="19" fillId="0" borderId="4" xfId="71" applyNumberFormat="1" applyFont="1" applyFill="1" applyBorder="1" applyProtection="1">
      <alignment/>
      <protection/>
    </xf>
    <xf numFmtId="172" fontId="19" fillId="0" borderId="5" xfId="71" applyNumberFormat="1" applyFont="1" applyFill="1" applyBorder="1" applyProtection="1">
      <alignment/>
      <protection/>
    </xf>
    <xf numFmtId="172" fontId="19" fillId="0" borderId="0" xfId="71" applyNumberFormat="1" applyFont="1" applyFill="1" applyBorder="1" applyProtection="1">
      <alignment/>
      <protection/>
    </xf>
    <xf numFmtId="41" fontId="19" fillId="0" borderId="0" xfId="71" applyNumberFormat="1" applyFont="1" applyFill="1" applyBorder="1">
      <alignment/>
      <protection/>
    </xf>
    <xf numFmtId="41" fontId="19" fillId="0" borderId="4" xfId="15" applyNumberFormat="1" applyFont="1" applyFill="1" applyBorder="1" applyAlignment="1">
      <alignment/>
    </xf>
    <xf numFmtId="41" fontId="19" fillId="0" borderId="0" xfId="15" applyNumberFormat="1" applyFont="1" applyFill="1" applyBorder="1" applyAlignment="1">
      <alignment horizontal="right"/>
    </xf>
    <xf numFmtId="41" fontId="19" fillId="0" borderId="5" xfId="15" applyNumberFormat="1" applyFont="1" applyFill="1" applyBorder="1" applyAlignment="1">
      <alignment horizontal="right"/>
    </xf>
    <xf numFmtId="41" fontId="19" fillId="0" borderId="4" xfId="15" applyNumberFormat="1" applyFont="1" applyFill="1" applyBorder="1" applyAlignment="1">
      <alignment horizontal="right"/>
    </xf>
    <xf numFmtId="41" fontId="19" fillId="0" borderId="6" xfId="15" applyNumberFormat="1" applyFont="1" applyFill="1" applyBorder="1" applyAlignment="1">
      <alignment horizontal="right"/>
    </xf>
    <xf numFmtId="41" fontId="19" fillId="0" borderId="7" xfId="15" applyNumberFormat="1" applyFont="1" applyFill="1" applyBorder="1" applyAlignment="1">
      <alignment horizontal="right"/>
    </xf>
    <xf numFmtId="41" fontId="19" fillId="0" borderId="0" xfId="71" applyNumberFormat="1" applyFont="1" applyFill="1" applyBorder="1" applyAlignment="1" applyProtection="1">
      <alignment horizontal="right"/>
      <protection locked="0"/>
    </xf>
    <xf numFmtId="41" fontId="19" fillId="0" borderId="8" xfId="71" applyNumberFormat="1" applyFont="1" applyFill="1" applyBorder="1" applyAlignment="1" applyProtection="1">
      <alignment horizontal="right"/>
      <protection locked="0"/>
    </xf>
    <xf numFmtId="41" fontId="19" fillId="0" borderId="6" xfId="71" applyNumberFormat="1" applyFont="1" applyFill="1" applyBorder="1" applyProtection="1">
      <alignment/>
      <protection locked="0"/>
    </xf>
    <xf numFmtId="41" fontId="19" fillId="0" borderId="8" xfId="71" applyNumberFormat="1" applyFont="1" applyFill="1" applyBorder="1" applyProtection="1">
      <alignment/>
      <protection locked="0"/>
    </xf>
    <xf numFmtId="41" fontId="19" fillId="0" borderId="6" xfId="15" applyNumberFormat="1" applyFont="1" applyFill="1" applyBorder="1" applyAlignment="1">
      <alignment/>
    </xf>
    <xf numFmtId="41" fontId="19" fillId="0" borderId="8" xfId="15" applyNumberFormat="1" applyFont="1" applyFill="1" applyBorder="1" applyAlignment="1">
      <alignment/>
    </xf>
    <xf numFmtId="41" fontId="19" fillId="0" borderId="2" xfId="15" applyNumberFormat="1" applyFont="1" applyFill="1" applyBorder="1" applyAlignment="1">
      <alignment horizontal="right"/>
    </xf>
    <xf numFmtId="41" fontId="19" fillId="0" borderId="5" xfId="15" applyNumberFormat="1" applyFont="1" applyFill="1" applyBorder="1" applyAlignment="1">
      <alignment/>
    </xf>
    <xf numFmtId="41" fontId="19" fillId="0" borderId="7" xfId="15" applyNumberFormat="1" applyFont="1" applyFill="1" applyBorder="1" applyAlignment="1">
      <alignment/>
    </xf>
    <xf numFmtId="41" fontId="19" fillId="0" borderId="1" xfId="15" applyNumberFormat="1" applyFont="1" applyFill="1" applyBorder="1" applyAlignment="1">
      <alignment/>
    </xf>
    <xf numFmtId="41" fontId="19" fillId="0" borderId="8" xfId="15" applyNumberFormat="1" applyFont="1" applyFill="1" applyBorder="1" applyAlignment="1">
      <alignment horizontal="right"/>
    </xf>
    <xf numFmtId="41" fontId="19" fillId="0" borderId="5" xfId="71" applyNumberFormat="1" applyFont="1" applyFill="1" applyBorder="1" applyAlignment="1" applyProtection="1">
      <alignment horizontal="right"/>
      <protection locked="0"/>
    </xf>
    <xf numFmtId="41" fontId="19" fillId="0" borderId="3" xfId="71" applyNumberFormat="1" applyFont="1" applyFill="1" applyBorder="1" applyProtection="1">
      <alignment/>
      <protection locked="0"/>
    </xf>
    <xf numFmtId="0" fontId="19" fillId="0" borderId="6" xfId="71" applyFont="1" applyFill="1" applyBorder="1">
      <alignment/>
      <protection/>
    </xf>
    <xf numFmtId="0" fontId="19" fillId="0" borderId="8" xfId="71" applyFont="1" applyFill="1" applyBorder="1">
      <alignment/>
      <protection/>
    </xf>
    <xf numFmtId="0" fontId="22" fillId="0" borderId="0" xfId="71" applyFont="1" applyFill="1" applyAlignment="1">
      <alignment/>
      <protection/>
    </xf>
    <xf numFmtId="0" fontId="22" fillId="0" borderId="0" xfId="71" applyFont="1" applyFill="1" applyBorder="1" applyAlignment="1">
      <alignment/>
      <protection/>
    </xf>
    <xf numFmtId="0" fontId="22" fillId="0" borderId="0" xfId="71" applyFont="1" applyFill="1" applyAlignment="1">
      <alignment horizontal="left"/>
      <protection/>
    </xf>
    <xf numFmtId="0" fontId="18" fillId="0" borderId="1" xfId="89" applyFont="1" applyBorder="1">
      <alignment/>
      <protection/>
    </xf>
    <xf numFmtId="0" fontId="19" fillId="0" borderId="3" xfId="89" applyFont="1" applyBorder="1">
      <alignment/>
      <protection/>
    </xf>
    <xf numFmtId="0" fontId="20" fillId="0" borderId="0" xfId="89" applyFont="1" applyFill="1" applyBorder="1">
      <alignment/>
      <protection/>
    </xf>
    <xf numFmtId="0" fontId="21" fillId="0" borderId="14" xfId="89" applyFont="1" applyFill="1" applyBorder="1" applyAlignment="1">
      <alignment/>
      <protection/>
    </xf>
    <xf numFmtId="0" fontId="21" fillId="2" borderId="9" xfId="89" applyFont="1" applyFill="1" applyBorder="1" applyAlignment="1">
      <alignment horizontal="center"/>
      <protection/>
    </xf>
    <xf numFmtId="0" fontId="20" fillId="0" borderId="4" xfId="89" applyFont="1" applyBorder="1" applyProtection="1">
      <alignment/>
      <protection/>
    </xf>
    <xf numFmtId="0" fontId="19" fillId="0" borderId="5" xfId="89" applyFont="1" applyBorder="1">
      <alignment/>
      <protection/>
    </xf>
    <xf numFmtId="0" fontId="20" fillId="0" borderId="0" xfId="89" applyFont="1" applyFill="1" applyBorder="1" applyProtection="1">
      <alignment/>
      <protection/>
    </xf>
    <xf numFmtId="0" fontId="21" fillId="3" borderId="0" xfId="89" applyFont="1" applyFill="1" applyBorder="1" applyAlignment="1" applyProtection="1">
      <alignment horizontal="center"/>
      <protection locked="0"/>
    </xf>
    <xf numFmtId="0" fontId="21" fillId="3" borderId="5" xfId="89" applyFont="1" applyFill="1" applyBorder="1" applyAlignment="1" applyProtection="1">
      <alignment horizontal="center"/>
      <protection locked="0"/>
    </xf>
    <xf numFmtId="0" fontId="21" fillId="0" borderId="0" xfId="89" applyFont="1" applyFill="1" applyBorder="1" applyAlignment="1" applyProtection="1">
      <alignment horizontal="center"/>
      <protection locked="0"/>
    </xf>
    <xf numFmtId="0" fontId="21" fillId="3" borderId="0" xfId="89" applyFont="1" applyFill="1" applyBorder="1" applyAlignment="1" applyProtection="1">
      <alignment horizontal="center"/>
      <protection/>
    </xf>
    <xf numFmtId="0" fontId="19" fillId="0" borderId="6" xfId="89" applyFont="1" applyBorder="1">
      <alignment/>
      <protection/>
    </xf>
    <xf numFmtId="0" fontId="19" fillId="0" borderId="8" xfId="89" applyFont="1" applyBorder="1">
      <alignment/>
      <protection/>
    </xf>
    <xf numFmtId="0" fontId="21" fillId="3" borderId="5" xfId="89" applyFont="1" applyFill="1" applyBorder="1" applyAlignment="1" applyProtection="1">
      <alignment horizontal="center"/>
      <protection/>
    </xf>
    <xf numFmtId="0" fontId="21" fillId="0" borderId="0" xfId="89" applyFont="1" applyFill="1" applyBorder="1" applyAlignment="1" applyProtection="1">
      <alignment horizontal="center"/>
      <protection/>
    </xf>
    <xf numFmtId="0" fontId="19" fillId="0" borderId="0" xfId="89" applyFont="1" applyBorder="1">
      <alignment/>
      <protection/>
    </xf>
    <xf numFmtId="0" fontId="21" fillId="3" borderId="0" xfId="89" applyFont="1" applyFill="1" applyBorder="1" applyAlignment="1" applyProtection="1" quotePrefix="1">
      <alignment horizontal="center"/>
      <protection/>
    </xf>
    <xf numFmtId="0" fontId="19" fillId="0" borderId="0" xfId="89" applyFont="1" applyFill="1" applyBorder="1">
      <alignment/>
      <protection/>
    </xf>
    <xf numFmtId="0" fontId="19" fillId="0" borderId="7" xfId="89" applyFont="1" applyFill="1" applyBorder="1">
      <alignment/>
      <protection/>
    </xf>
    <xf numFmtId="0" fontId="19" fillId="0" borderId="0" xfId="89" applyFont="1">
      <alignment/>
      <protection/>
    </xf>
    <xf numFmtId="0" fontId="21" fillId="0" borderId="0" xfId="89" applyFont="1" applyFill="1" applyBorder="1" applyProtection="1">
      <alignment/>
      <protection/>
    </xf>
    <xf numFmtId="0" fontId="20" fillId="0" borderId="1" xfId="89" applyFont="1" applyFill="1" applyBorder="1">
      <alignment/>
      <protection/>
    </xf>
    <xf numFmtId="0" fontId="19" fillId="0" borderId="3" xfId="89" applyFont="1" applyFill="1" applyBorder="1">
      <alignment/>
      <protection/>
    </xf>
    <xf numFmtId="0" fontId="24" fillId="0" borderId="0" xfId="89" applyFont="1" applyFill="1" applyBorder="1">
      <alignment/>
      <protection/>
    </xf>
    <xf numFmtId="0" fontId="24" fillId="0" borderId="1" xfId="89" applyFont="1" applyFill="1" applyBorder="1">
      <alignment/>
      <protection/>
    </xf>
    <xf numFmtId="0" fontId="24" fillId="0" borderId="2" xfId="89" applyFont="1" applyFill="1" applyBorder="1">
      <alignment/>
      <protection/>
    </xf>
    <xf numFmtId="0" fontId="24" fillId="0" borderId="3" xfId="89" applyFont="1" applyFill="1" applyBorder="1">
      <alignment/>
      <protection/>
    </xf>
    <xf numFmtId="41" fontId="19" fillId="0" borderId="1" xfId="89" applyNumberFormat="1" applyFont="1" applyFill="1" applyBorder="1" applyProtection="1">
      <alignment/>
      <protection/>
    </xf>
    <xf numFmtId="41" fontId="19" fillId="0" borderId="3" xfId="89" applyNumberFormat="1" applyFont="1" applyFill="1" applyBorder="1" applyProtection="1">
      <alignment/>
      <protection/>
    </xf>
    <xf numFmtId="41" fontId="19" fillId="0" borderId="0" xfId="89" applyNumberFormat="1" applyFont="1" applyFill="1">
      <alignment/>
      <protection/>
    </xf>
    <xf numFmtId="0" fontId="24" fillId="0" borderId="11" xfId="89" applyFont="1" applyFill="1" applyBorder="1">
      <alignment/>
      <protection/>
    </xf>
    <xf numFmtId="0" fontId="19" fillId="0" borderId="0" xfId="89" applyFont="1" applyFill="1">
      <alignment/>
      <protection/>
    </xf>
    <xf numFmtId="0" fontId="19" fillId="0" borderId="4" xfId="89" applyFont="1" applyFill="1" applyBorder="1">
      <alignment/>
      <protection/>
    </xf>
    <xf numFmtId="0" fontId="19" fillId="0" borderId="5" xfId="89" applyFont="1" applyFill="1" applyBorder="1">
      <alignment/>
      <protection/>
    </xf>
    <xf numFmtId="41" fontId="19" fillId="0" borderId="4" xfId="89" applyNumberFormat="1" applyFont="1" applyFill="1" applyBorder="1" applyProtection="1">
      <alignment/>
      <protection/>
    </xf>
    <xf numFmtId="41" fontId="19" fillId="0" borderId="0" xfId="89" applyNumberFormat="1" applyFont="1" applyFill="1" applyBorder="1" applyProtection="1">
      <alignment/>
      <protection/>
    </xf>
    <xf numFmtId="41" fontId="19" fillId="0" borderId="5" xfId="89" applyNumberFormat="1" applyFont="1" applyFill="1" applyBorder="1" applyProtection="1">
      <alignment/>
      <protection/>
    </xf>
    <xf numFmtId="41" fontId="19" fillId="0" borderId="12" xfId="89" applyNumberFormat="1" applyFont="1" applyFill="1" applyBorder="1" applyProtection="1">
      <alignment/>
      <protection/>
    </xf>
    <xf numFmtId="41" fontId="19" fillId="0" borderId="6" xfId="89" applyNumberFormat="1" applyFont="1" applyFill="1" applyBorder="1" applyProtection="1">
      <alignment/>
      <protection/>
    </xf>
    <xf numFmtId="41" fontId="19" fillId="0" borderId="7" xfId="89" applyNumberFormat="1" applyFont="1" applyFill="1" applyBorder="1" applyProtection="1">
      <alignment/>
      <protection/>
    </xf>
    <xf numFmtId="41" fontId="19" fillId="0" borderId="8" xfId="89" applyNumberFormat="1" applyFont="1" applyFill="1" applyBorder="1" applyProtection="1">
      <alignment/>
      <protection/>
    </xf>
    <xf numFmtId="41" fontId="19" fillId="0" borderId="13" xfId="89" applyNumberFormat="1" applyFont="1" applyFill="1" applyBorder="1" applyProtection="1">
      <alignment/>
      <protection/>
    </xf>
    <xf numFmtId="41" fontId="19" fillId="0" borderId="4" xfId="89" applyNumberFormat="1" applyFont="1" applyFill="1" applyBorder="1">
      <alignment/>
      <protection/>
    </xf>
    <xf numFmtId="41" fontId="19" fillId="0" borderId="0" xfId="89" applyNumberFormat="1" applyFont="1" applyFill="1" applyBorder="1">
      <alignment/>
      <protection/>
    </xf>
    <xf numFmtId="41" fontId="19" fillId="0" borderId="5" xfId="89" applyNumberFormat="1" applyFont="1" applyFill="1" applyBorder="1">
      <alignment/>
      <protection/>
    </xf>
    <xf numFmtId="41" fontId="19" fillId="0" borderId="12" xfId="89" applyNumberFormat="1" applyFont="1" applyFill="1" applyBorder="1">
      <alignment/>
      <protection/>
    </xf>
    <xf numFmtId="0" fontId="20" fillId="0" borderId="4" xfId="89" applyFont="1" applyFill="1" applyBorder="1">
      <alignment/>
      <protection/>
    </xf>
    <xf numFmtId="0" fontId="19" fillId="0" borderId="5" xfId="89" applyFont="1" applyFill="1" applyBorder="1" applyProtection="1">
      <alignment/>
      <protection/>
    </xf>
    <xf numFmtId="0" fontId="19" fillId="0" borderId="4" xfId="89" applyFont="1" applyFill="1" applyBorder="1" applyProtection="1">
      <alignment/>
      <protection/>
    </xf>
    <xf numFmtId="41" fontId="19" fillId="0" borderId="6" xfId="89" applyNumberFormat="1" applyFont="1" applyFill="1" applyBorder="1">
      <alignment/>
      <protection/>
    </xf>
    <xf numFmtId="41" fontId="19" fillId="0" borderId="7" xfId="89" applyNumberFormat="1" applyFont="1" applyFill="1" applyBorder="1">
      <alignment/>
      <protection/>
    </xf>
    <xf numFmtId="41" fontId="19" fillId="0" borderId="8" xfId="89" applyNumberFormat="1" applyFont="1" applyFill="1" applyBorder="1">
      <alignment/>
      <protection/>
    </xf>
    <xf numFmtId="0" fontId="19" fillId="0" borderId="6" xfId="89" applyFont="1" applyFill="1" applyBorder="1">
      <alignment/>
      <protection/>
    </xf>
    <xf numFmtId="0" fontId="19" fillId="0" borderId="8" xfId="89" applyFont="1" applyFill="1" applyBorder="1">
      <alignment/>
      <protection/>
    </xf>
    <xf numFmtId="0" fontId="19" fillId="0" borderId="13" xfId="89" applyFont="1" applyFill="1" applyBorder="1">
      <alignment/>
      <protection/>
    </xf>
    <xf numFmtId="0" fontId="18" fillId="0" borderId="4" xfId="89" applyFont="1" applyBorder="1" applyProtection="1">
      <alignment/>
      <protection/>
    </xf>
    <xf numFmtId="0" fontId="20" fillId="0" borderId="6" xfId="89" applyFont="1" applyBorder="1" applyProtection="1">
      <alignment/>
      <protection/>
    </xf>
    <xf numFmtId="0" fontId="19" fillId="0" borderId="11" xfId="89" applyFont="1" applyFill="1" applyBorder="1">
      <alignment/>
      <protection/>
    </xf>
    <xf numFmtId="41" fontId="19" fillId="0" borderId="1" xfId="89" applyNumberFormat="1" applyFont="1" applyFill="1" applyBorder="1">
      <alignment/>
      <protection/>
    </xf>
    <xf numFmtId="41" fontId="19" fillId="0" borderId="2" xfId="89" applyNumberFormat="1" applyFont="1" applyFill="1" applyBorder="1">
      <alignment/>
      <protection/>
    </xf>
    <xf numFmtId="41" fontId="19" fillId="0" borderId="2" xfId="89" applyNumberFormat="1" applyFont="1" applyFill="1" applyBorder="1" applyProtection="1">
      <alignment/>
      <protection/>
    </xf>
    <xf numFmtId="41" fontId="19" fillId="0" borderId="3" xfId="89" applyNumberFormat="1" applyFont="1" applyFill="1" applyBorder="1">
      <alignment/>
      <protection/>
    </xf>
    <xf numFmtId="41" fontId="19" fillId="0" borderId="11" xfId="89" applyNumberFormat="1" applyFont="1" applyFill="1" applyBorder="1">
      <alignment/>
      <protection/>
    </xf>
    <xf numFmtId="41" fontId="19" fillId="0" borderId="13" xfId="89" applyNumberFormat="1" applyFont="1" applyFill="1" applyBorder="1">
      <alignment/>
      <protection/>
    </xf>
    <xf numFmtId="0" fontId="19" fillId="0" borderId="12" xfId="89" applyFont="1" applyFill="1" applyBorder="1">
      <alignment/>
      <protection/>
    </xf>
    <xf numFmtId="41" fontId="19" fillId="0" borderId="8" xfId="89" applyNumberFormat="1" applyFont="1" applyFill="1" applyBorder="1" applyAlignment="1">
      <alignment horizontal="right"/>
      <protection/>
    </xf>
    <xf numFmtId="41" fontId="19" fillId="0" borderId="4" xfId="89" applyNumberFormat="1" applyFont="1" applyFill="1" applyBorder="1" applyAlignment="1">
      <alignment horizontal="right"/>
      <protection/>
    </xf>
    <xf numFmtId="41" fontId="19" fillId="0" borderId="5" xfId="89" applyNumberFormat="1" applyFont="1" applyFill="1" applyBorder="1" applyAlignment="1">
      <alignment horizontal="right"/>
      <protection/>
    </xf>
    <xf numFmtId="0" fontId="22" fillId="0" borderId="0" xfId="89" applyFont="1">
      <alignment/>
      <protection/>
    </xf>
    <xf numFmtId="0" fontId="18" fillId="0" borderId="1" xfId="74" applyFont="1" applyBorder="1" applyProtection="1">
      <alignment/>
      <protection/>
    </xf>
    <xf numFmtId="0" fontId="19" fillId="0" borderId="3" xfId="74" applyFont="1" applyBorder="1" applyProtection="1">
      <alignment/>
      <protection/>
    </xf>
    <xf numFmtId="0" fontId="19" fillId="0" borderId="0" xfId="74" applyFont="1" applyFill="1" applyBorder="1" applyProtection="1">
      <alignment/>
      <protection/>
    </xf>
    <xf numFmtId="0" fontId="21" fillId="0" borderId="14" xfId="74" applyFont="1" applyFill="1" applyBorder="1" applyAlignment="1" applyProtection="1">
      <alignment/>
      <protection/>
    </xf>
    <xf numFmtId="0" fontId="19" fillId="0" borderId="0" xfId="74" applyFont="1" applyProtection="1">
      <alignment/>
      <protection/>
    </xf>
    <xf numFmtId="0" fontId="21" fillId="2" borderId="9" xfId="74" applyFont="1" applyFill="1" applyBorder="1" applyAlignment="1" applyProtection="1">
      <alignment horizontal="center"/>
      <protection/>
    </xf>
    <xf numFmtId="0" fontId="20" fillId="0" borderId="4" xfId="74" applyFont="1" applyBorder="1" applyProtection="1">
      <alignment/>
      <protection/>
    </xf>
    <xf numFmtId="0" fontId="19" fillId="0" borderId="5" xfId="74" applyFont="1" applyBorder="1" applyProtection="1">
      <alignment/>
      <protection/>
    </xf>
    <xf numFmtId="0" fontId="21" fillId="3" borderId="0" xfId="74" applyFont="1" applyFill="1" applyBorder="1" applyAlignment="1" applyProtection="1">
      <alignment horizontal="center"/>
      <protection/>
    </xf>
    <xf numFmtId="0" fontId="21" fillId="3" borderId="5" xfId="74" applyFont="1" applyFill="1" applyBorder="1" applyAlignment="1" applyProtection="1">
      <alignment horizontal="center"/>
      <protection/>
    </xf>
    <xf numFmtId="0" fontId="21" fillId="0" borderId="0" xfId="74" applyFont="1" applyFill="1" applyBorder="1" applyAlignment="1" applyProtection="1">
      <alignment horizontal="center"/>
      <protection/>
    </xf>
    <xf numFmtId="0" fontId="19" fillId="0" borderId="6" xfId="74" applyFont="1" applyBorder="1" applyProtection="1">
      <alignment/>
      <protection/>
    </xf>
    <xf numFmtId="0" fontId="19" fillId="0" borderId="8" xfId="74" applyFont="1" applyBorder="1" applyProtection="1">
      <alignment/>
      <protection/>
    </xf>
    <xf numFmtId="0" fontId="21" fillId="2" borderId="0" xfId="74" applyFont="1" applyFill="1" applyBorder="1" applyAlignment="1" applyProtection="1">
      <alignment horizontal="center"/>
      <protection/>
    </xf>
    <xf numFmtId="0" fontId="21" fillId="2" borderId="5" xfId="74" applyFont="1" applyFill="1" applyBorder="1" applyAlignment="1" applyProtection="1">
      <alignment horizontal="center"/>
      <protection/>
    </xf>
    <xf numFmtId="0" fontId="25" fillId="0" borderId="0" xfId="74" applyFont="1" applyFill="1" applyBorder="1" applyProtection="1">
      <alignment/>
      <protection/>
    </xf>
    <xf numFmtId="0" fontId="21" fillId="3" borderId="0" xfId="74" applyFont="1" applyFill="1" applyBorder="1" applyAlignment="1" applyProtection="1" quotePrefix="1">
      <alignment horizontal="center"/>
      <protection/>
    </xf>
    <xf numFmtId="0" fontId="19" fillId="0" borderId="7" xfId="74" applyFont="1" applyFill="1" applyBorder="1" applyProtection="1">
      <alignment/>
      <protection/>
    </xf>
    <xf numFmtId="0" fontId="21" fillId="0" borderId="0" xfId="74" applyFont="1" applyFill="1" applyBorder="1" applyProtection="1">
      <alignment/>
      <protection/>
    </xf>
    <xf numFmtId="0" fontId="20" fillId="0" borderId="1" xfId="74" applyFont="1" applyFill="1" applyBorder="1" applyProtection="1">
      <alignment/>
      <protection/>
    </xf>
    <xf numFmtId="0" fontId="19" fillId="0" borderId="3" xfId="74" applyFont="1" applyFill="1" applyBorder="1" applyProtection="1">
      <alignment/>
      <protection/>
    </xf>
    <xf numFmtId="0" fontId="19" fillId="0" borderId="4" xfId="74" applyFont="1" applyFill="1" applyBorder="1" applyProtection="1">
      <alignment/>
      <protection/>
    </xf>
    <xf numFmtId="0" fontId="19" fillId="0" borderId="2" xfId="74" applyFont="1" applyFill="1" applyBorder="1" applyProtection="1">
      <alignment/>
      <protection/>
    </xf>
    <xf numFmtId="0" fontId="19" fillId="0" borderId="1" xfId="74" applyFont="1" applyFill="1" applyBorder="1" applyProtection="1">
      <alignment/>
      <protection/>
    </xf>
    <xf numFmtId="0" fontId="19" fillId="0" borderId="11" xfId="74" applyFont="1" applyFill="1" applyBorder="1" applyProtection="1">
      <alignment/>
      <protection/>
    </xf>
    <xf numFmtId="0" fontId="19" fillId="0" borderId="0" xfId="74" applyFont="1" applyFill="1" applyProtection="1">
      <alignment/>
      <protection/>
    </xf>
    <xf numFmtId="0" fontId="19" fillId="0" borderId="5" xfId="74" applyFont="1" applyFill="1" applyBorder="1" applyProtection="1">
      <alignment/>
      <protection/>
    </xf>
    <xf numFmtId="41" fontId="19" fillId="0" borderId="4" xfId="74" applyNumberFormat="1" applyFont="1" applyFill="1" applyBorder="1" applyProtection="1">
      <alignment/>
      <protection/>
    </xf>
    <xf numFmtId="41" fontId="19" fillId="0" borderId="0" xfId="74" applyNumberFormat="1" applyFont="1" applyFill="1" applyBorder="1" applyProtection="1">
      <alignment/>
      <protection/>
    </xf>
    <xf numFmtId="41" fontId="19" fillId="0" borderId="5" xfId="74" applyNumberFormat="1" applyFont="1" applyFill="1" applyBorder="1" applyProtection="1">
      <alignment/>
      <protection/>
    </xf>
    <xf numFmtId="41" fontId="19" fillId="0" borderId="0" xfId="74" applyNumberFormat="1" applyFont="1" applyFill="1" applyProtection="1">
      <alignment/>
      <protection/>
    </xf>
    <xf numFmtId="41" fontId="19" fillId="0" borderId="12" xfId="74" applyNumberFormat="1" applyFont="1" applyFill="1" applyBorder="1" applyProtection="1">
      <alignment/>
      <protection/>
    </xf>
    <xf numFmtId="41" fontId="19" fillId="0" borderId="6" xfId="74" applyNumberFormat="1" applyFont="1" applyFill="1" applyBorder="1" applyProtection="1">
      <alignment/>
      <protection/>
    </xf>
    <xf numFmtId="41" fontId="19" fillId="0" borderId="7" xfId="74" applyNumberFormat="1" applyFont="1" applyFill="1" applyBorder="1" applyProtection="1">
      <alignment/>
      <protection/>
    </xf>
    <xf numFmtId="41" fontId="19" fillId="0" borderId="8" xfId="74" applyNumberFormat="1" applyFont="1" applyFill="1" applyBorder="1" applyProtection="1">
      <alignment/>
      <protection/>
    </xf>
    <xf numFmtId="41" fontId="19" fillId="0" borderId="13" xfId="74" applyNumberFormat="1" applyFont="1" applyFill="1" applyBorder="1" applyProtection="1">
      <alignment/>
      <protection/>
    </xf>
    <xf numFmtId="0" fontId="20" fillId="0" borderId="4" xfId="74" applyFont="1" applyFill="1" applyBorder="1" applyProtection="1">
      <alignment/>
      <protection/>
    </xf>
    <xf numFmtId="41" fontId="19" fillId="0" borderId="3" xfId="74" applyNumberFormat="1" applyFont="1" applyFill="1" applyBorder="1" applyProtection="1">
      <alignment/>
      <protection/>
    </xf>
    <xf numFmtId="0" fontId="20" fillId="0" borderId="12" xfId="74" applyFont="1" applyFill="1" applyBorder="1" applyProtection="1">
      <alignment/>
      <protection/>
    </xf>
    <xf numFmtId="0" fontId="19" fillId="0" borderId="12" xfId="74" applyFont="1" applyFill="1" applyBorder="1" applyProtection="1">
      <alignment/>
      <protection/>
    </xf>
    <xf numFmtId="0" fontId="19" fillId="0" borderId="6" xfId="74" applyFont="1" applyFill="1" applyBorder="1" applyProtection="1">
      <alignment/>
      <protection/>
    </xf>
    <xf numFmtId="0" fontId="19" fillId="0" borderId="8" xfId="74" applyFont="1" applyFill="1" applyBorder="1" applyProtection="1">
      <alignment/>
      <protection/>
    </xf>
    <xf numFmtId="37" fontId="19" fillId="0" borderId="7" xfId="74" applyNumberFormat="1" applyFont="1" applyFill="1" applyBorder="1" applyProtection="1">
      <alignment/>
      <protection/>
    </xf>
    <xf numFmtId="37" fontId="19" fillId="0" borderId="8" xfId="74" applyNumberFormat="1" applyFont="1" applyFill="1" applyBorder="1" applyProtection="1">
      <alignment/>
      <protection/>
    </xf>
    <xf numFmtId="37" fontId="19" fillId="0" borderId="0" xfId="74" applyNumberFormat="1" applyFont="1" applyFill="1" applyBorder="1" applyProtection="1">
      <alignment/>
      <protection/>
    </xf>
    <xf numFmtId="37" fontId="19" fillId="0" borderId="6" xfId="74" applyNumberFormat="1" applyFont="1" applyFill="1" applyBorder="1" applyProtection="1">
      <alignment/>
      <protection/>
    </xf>
    <xf numFmtId="37" fontId="19" fillId="0" borderId="13" xfId="74" applyNumberFormat="1" applyFont="1" applyFill="1" applyBorder="1" applyProtection="1">
      <alignment/>
      <protection/>
    </xf>
    <xf numFmtId="0" fontId="22" fillId="0" borderId="0" xfId="74" applyFont="1" applyFill="1" applyProtection="1">
      <alignment/>
      <protection/>
    </xf>
    <xf numFmtId="0" fontId="22" fillId="0" borderId="0" xfId="74" applyFont="1" applyProtection="1">
      <alignment/>
      <protection/>
    </xf>
    <xf numFmtId="0" fontId="19" fillId="0" borderId="0" xfId="74" applyFont="1" applyBorder="1" applyProtection="1">
      <alignment/>
      <protection/>
    </xf>
    <xf numFmtId="0" fontId="18" fillId="0" borderId="1" xfId="29" applyFont="1" applyBorder="1">
      <alignment/>
      <protection/>
    </xf>
    <xf numFmtId="0" fontId="19" fillId="0" borderId="3" xfId="29" applyFont="1" applyBorder="1">
      <alignment/>
      <protection/>
    </xf>
    <xf numFmtId="0" fontId="21" fillId="0" borderId="14" xfId="29" applyFont="1" applyFill="1" applyBorder="1" applyAlignment="1">
      <alignment/>
      <protection/>
    </xf>
    <xf numFmtId="0" fontId="21" fillId="2" borderId="9" xfId="29" applyFont="1" applyFill="1" applyBorder="1" applyAlignment="1">
      <alignment horizontal="center"/>
      <protection/>
    </xf>
    <xf numFmtId="0" fontId="20" fillId="0" borderId="4" xfId="29" applyFont="1" applyBorder="1">
      <alignment/>
      <protection/>
    </xf>
    <xf numFmtId="0" fontId="19" fillId="0" borderId="5" xfId="29" applyFont="1" applyBorder="1">
      <alignment/>
      <protection/>
    </xf>
    <xf numFmtId="0" fontId="21" fillId="3" borderId="0" xfId="29" applyFont="1" applyFill="1" applyBorder="1" applyAlignment="1" applyProtection="1">
      <alignment horizontal="center"/>
      <protection locked="0"/>
    </xf>
    <xf numFmtId="0" fontId="21" fillId="3" borderId="5" xfId="29" applyFont="1" applyFill="1" applyBorder="1" applyAlignment="1" applyProtection="1">
      <alignment horizontal="center"/>
      <protection locked="0"/>
    </xf>
    <xf numFmtId="0" fontId="21" fillId="0" borderId="0" xfId="29" applyFont="1" applyFill="1" applyBorder="1" applyAlignment="1" applyProtection="1">
      <alignment horizontal="center"/>
      <protection locked="0"/>
    </xf>
    <xf numFmtId="0" fontId="21" fillId="3" borderId="4" xfId="29" applyFont="1" applyFill="1" applyBorder="1" applyAlignment="1" applyProtection="1">
      <alignment horizontal="center"/>
      <protection locked="0"/>
    </xf>
    <xf numFmtId="0" fontId="21" fillId="3" borderId="0" xfId="29" applyFont="1" applyFill="1" applyBorder="1" applyAlignment="1" applyProtection="1">
      <alignment horizontal="center"/>
      <protection/>
    </xf>
    <xf numFmtId="0" fontId="19" fillId="0" borderId="6" xfId="29" applyFont="1" applyBorder="1">
      <alignment/>
      <protection/>
    </xf>
    <xf numFmtId="0" fontId="19" fillId="0" borderId="8" xfId="29" applyFont="1" applyBorder="1" applyProtection="1">
      <alignment/>
      <protection/>
    </xf>
    <xf numFmtId="0" fontId="20" fillId="2" borderId="0" xfId="29" applyFont="1" applyFill="1" applyBorder="1" applyProtection="1">
      <alignment/>
      <protection/>
    </xf>
    <xf numFmtId="0" fontId="21" fillId="2" borderId="0" xfId="29" applyFont="1" applyFill="1" applyBorder="1" applyAlignment="1" applyProtection="1" quotePrefix="1">
      <alignment horizontal="center"/>
      <protection/>
    </xf>
    <xf numFmtId="0" fontId="21" fillId="2" borderId="0" xfId="29" applyFont="1" applyFill="1" applyBorder="1" applyAlignment="1" applyProtection="1">
      <alignment horizontal="center"/>
      <protection locked="0"/>
    </xf>
    <xf numFmtId="0" fontId="21" fillId="2" borderId="5" xfId="29" applyFont="1" applyFill="1" applyBorder="1" applyAlignment="1" applyProtection="1">
      <alignment horizontal="center"/>
      <protection locked="0"/>
    </xf>
    <xf numFmtId="0" fontId="21" fillId="0" borderId="0" xfId="29" applyFont="1" applyFill="1" applyBorder="1" applyAlignment="1" applyProtection="1" quotePrefix="1">
      <alignment horizontal="center"/>
      <protection/>
    </xf>
    <xf numFmtId="0" fontId="21" fillId="2" borderId="4" xfId="29" applyFont="1" applyFill="1" applyBorder="1" applyAlignment="1" applyProtection="1">
      <alignment horizontal="center"/>
      <protection locked="0"/>
    </xf>
    <xf numFmtId="0" fontId="25" fillId="0" borderId="0" xfId="29" applyFont="1" applyFill="1" applyBorder="1" applyProtection="1">
      <alignment/>
      <protection locked="0"/>
    </xf>
    <xf numFmtId="0" fontId="21" fillId="3" borderId="0" xfId="29" applyFont="1" applyFill="1" applyBorder="1" applyAlignment="1" applyProtection="1" quotePrefix="1">
      <alignment horizontal="center"/>
      <protection/>
    </xf>
    <xf numFmtId="0" fontId="19" fillId="0" borderId="0" xfId="29" applyFont="1" applyFill="1" applyBorder="1">
      <alignment/>
      <protection/>
    </xf>
    <xf numFmtId="0" fontId="19" fillId="0" borderId="0" xfId="29" applyFont="1" applyFill="1" applyBorder="1" applyProtection="1">
      <alignment/>
      <protection/>
    </xf>
    <xf numFmtId="0" fontId="19" fillId="0" borderId="0" xfId="29" applyFont="1">
      <alignment/>
      <protection/>
    </xf>
    <xf numFmtId="0" fontId="20" fillId="0" borderId="0" xfId="29" applyFont="1" applyFill="1" applyBorder="1" applyAlignment="1" applyProtection="1">
      <alignment horizontal="center"/>
      <protection/>
    </xf>
    <xf numFmtId="0" fontId="19" fillId="0" borderId="0" xfId="29" applyFont="1" applyFill="1">
      <alignment/>
      <protection/>
    </xf>
    <xf numFmtId="0" fontId="20" fillId="0" borderId="1" xfId="29" applyFont="1" applyFill="1" applyBorder="1" applyAlignment="1" applyProtection="1">
      <alignment horizontal="left"/>
      <protection/>
    </xf>
    <xf numFmtId="0" fontId="19" fillId="0" borderId="3" xfId="29" applyFont="1" applyFill="1" applyBorder="1">
      <alignment/>
      <protection/>
    </xf>
    <xf numFmtId="37" fontId="19" fillId="0" borderId="1" xfId="29" applyNumberFormat="1" applyFont="1" applyFill="1" applyBorder="1" applyProtection="1">
      <alignment/>
      <protection/>
    </xf>
    <xf numFmtId="37" fontId="19" fillId="0" borderId="2" xfId="29" applyNumberFormat="1" applyFont="1" applyFill="1" applyBorder="1" applyProtection="1">
      <alignment/>
      <protection/>
    </xf>
    <xf numFmtId="0" fontId="19" fillId="0" borderId="2" xfId="29" applyFont="1" applyFill="1" applyBorder="1">
      <alignment/>
      <protection/>
    </xf>
    <xf numFmtId="0" fontId="19" fillId="0" borderId="5" xfId="29" applyFont="1" applyFill="1" applyBorder="1">
      <alignment/>
      <protection/>
    </xf>
    <xf numFmtId="37" fontId="19" fillId="0" borderId="3" xfId="29" applyNumberFormat="1" applyFont="1" applyFill="1" applyBorder="1" applyProtection="1">
      <alignment/>
      <protection/>
    </xf>
    <xf numFmtId="37" fontId="19" fillId="0" borderId="11" xfId="29" applyNumberFormat="1" applyFont="1" applyFill="1" applyBorder="1" applyProtection="1">
      <alignment/>
      <protection/>
    </xf>
    <xf numFmtId="0" fontId="19" fillId="0" borderId="4" xfId="29" applyFont="1" applyFill="1" applyBorder="1">
      <alignment/>
      <protection/>
    </xf>
    <xf numFmtId="165" fontId="19" fillId="0" borderId="4" xfId="29" applyNumberFormat="1" applyFont="1" applyFill="1" applyBorder="1">
      <alignment/>
      <protection/>
    </xf>
    <xf numFmtId="165" fontId="19" fillId="0" borderId="0" xfId="29" applyNumberFormat="1" applyFont="1" applyFill="1" applyBorder="1">
      <alignment/>
      <protection/>
    </xf>
    <xf numFmtId="165" fontId="19" fillId="0" borderId="0" xfId="83" applyNumberFormat="1" applyFont="1" applyFill="1" applyBorder="1">
      <alignment/>
      <protection/>
    </xf>
    <xf numFmtId="41" fontId="19" fillId="0" borderId="0" xfId="29" applyNumberFormat="1" applyFont="1" applyFill="1" applyBorder="1" applyProtection="1">
      <alignment/>
      <protection/>
    </xf>
    <xf numFmtId="165" fontId="19" fillId="0" borderId="5" xfId="83" applyNumberFormat="1" applyFont="1" applyFill="1" applyBorder="1">
      <alignment/>
      <protection/>
    </xf>
    <xf numFmtId="41" fontId="19" fillId="0" borderId="5" xfId="29" applyNumberFormat="1" applyFont="1" applyFill="1" applyBorder="1" applyProtection="1">
      <alignment/>
      <protection/>
    </xf>
    <xf numFmtId="41" fontId="19" fillId="0" borderId="4" xfId="29" applyNumberFormat="1" applyFont="1" applyFill="1" applyBorder="1" applyProtection="1">
      <alignment/>
      <protection/>
    </xf>
    <xf numFmtId="41" fontId="19" fillId="0" borderId="12" xfId="29" applyNumberFormat="1" applyFont="1" applyFill="1" applyBorder="1" applyProtection="1">
      <alignment/>
      <protection/>
    </xf>
    <xf numFmtId="37" fontId="19" fillId="0" borderId="0" xfId="29" applyNumberFormat="1" applyFont="1" applyFill="1" applyProtection="1">
      <alignment/>
      <protection locked="0"/>
    </xf>
    <xf numFmtId="165" fontId="19" fillId="0" borderId="6" xfId="29" applyNumberFormat="1" applyFont="1" applyFill="1" applyBorder="1">
      <alignment/>
      <protection/>
    </xf>
    <xf numFmtId="165" fontId="19" fillId="0" borderId="7" xfId="29" applyNumberFormat="1" applyFont="1" applyFill="1" applyBorder="1">
      <alignment/>
      <protection/>
    </xf>
    <xf numFmtId="165" fontId="19" fillId="0" borderId="7" xfId="83" applyNumberFormat="1" applyFont="1" applyFill="1" applyBorder="1">
      <alignment/>
      <protection/>
    </xf>
    <xf numFmtId="41" fontId="19" fillId="0" borderId="7" xfId="29" applyNumberFormat="1" applyFont="1" applyFill="1" applyBorder="1" applyProtection="1">
      <alignment/>
      <protection/>
    </xf>
    <xf numFmtId="165" fontId="19" fillId="0" borderId="8" xfId="83" applyNumberFormat="1" applyFont="1" applyFill="1" applyBorder="1">
      <alignment/>
      <protection/>
    </xf>
    <xf numFmtId="41" fontId="19" fillId="0" borderId="8" xfId="29" applyNumberFormat="1" applyFont="1" applyFill="1" applyBorder="1" applyProtection="1">
      <alignment/>
      <protection/>
    </xf>
    <xf numFmtId="41" fontId="19" fillId="0" borderId="6" xfId="29" applyNumberFormat="1" applyFont="1" applyFill="1" applyBorder="1" applyProtection="1">
      <alignment/>
      <protection/>
    </xf>
    <xf numFmtId="41" fontId="19" fillId="0" borderId="13" xfId="29" applyNumberFormat="1" applyFont="1" applyFill="1" applyBorder="1" applyProtection="1">
      <alignment/>
      <protection/>
    </xf>
    <xf numFmtId="0" fontId="20" fillId="0" borderId="5" xfId="29" applyFont="1" applyFill="1" applyBorder="1">
      <alignment/>
      <protection/>
    </xf>
    <xf numFmtId="165" fontId="19" fillId="0" borderId="12" xfId="29" applyNumberFormat="1" applyFont="1" applyFill="1" applyBorder="1">
      <alignment/>
      <protection/>
    </xf>
    <xf numFmtId="0" fontId="19" fillId="0" borderId="5" xfId="29" applyFont="1" applyFill="1" applyBorder="1" applyProtection="1">
      <alignment/>
      <protection/>
    </xf>
    <xf numFmtId="0" fontId="19" fillId="0" borderId="6" xfId="29" applyFont="1" applyFill="1" applyBorder="1">
      <alignment/>
      <protection/>
    </xf>
    <xf numFmtId="0" fontId="20" fillId="0" borderId="8" xfId="29" applyFont="1" applyFill="1" applyBorder="1">
      <alignment/>
      <protection/>
    </xf>
    <xf numFmtId="41" fontId="19" fillId="0" borderId="10" xfId="29" applyNumberFormat="1" applyFont="1" applyFill="1" applyBorder="1" applyProtection="1">
      <alignment/>
      <protection/>
    </xf>
    <xf numFmtId="165" fontId="19" fillId="0" borderId="16" xfId="83" applyNumberFormat="1" applyFont="1" applyFill="1" applyBorder="1">
      <alignment/>
      <protection/>
    </xf>
    <xf numFmtId="165" fontId="19" fillId="0" borderId="13" xfId="29" applyNumberFormat="1" applyFont="1" applyFill="1" applyBorder="1">
      <alignment/>
      <protection/>
    </xf>
    <xf numFmtId="41" fontId="19" fillId="0" borderId="0" xfId="29" applyNumberFormat="1" applyFont="1" applyFill="1" applyBorder="1" applyProtection="1">
      <alignment/>
      <protection locked="0"/>
    </xf>
    <xf numFmtId="41" fontId="19" fillId="0" borderId="5" xfId="29" applyNumberFormat="1" applyFont="1" applyFill="1" applyBorder="1" applyProtection="1">
      <alignment/>
      <protection locked="0"/>
    </xf>
    <xf numFmtId="41" fontId="19" fillId="0" borderId="1" xfId="29" applyNumberFormat="1" applyFont="1" applyFill="1" applyBorder="1" applyProtection="1">
      <alignment/>
      <protection/>
    </xf>
    <xf numFmtId="41" fontId="19" fillId="0" borderId="2" xfId="29" applyNumberFormat="1" applyFont="1" applyFill="1" applyBorder="1" applyProtection="1">
      <alignment/>
      <protection/>
    </xf>
    <xf numFmtId="165" fontId="19" fillId="0" borderId="2" xfId="29" applyNumberFormat="1" applyFont="1" applyFill="1" applyBorder="1">
      <alignment/>
      <protection/>
    </xf>
    <xf numFmtId="165" fontId="19" fillId="0" borderId="2" xfId="83" applyNumberFormat="1" applyFont="1" applyFill="1" applyBorder="1">
      <alignment/>
      <protection/>
    </xf>
    <xf numFmtId="165" fontId="19" fillId="0" borderId="3" xfId="83" applyNumberFormat="1" applyFont="1" applyFill="1" applyBorder="1">
      <alignment/>
      <protection/>
    </xf>
    <xf numFmtId="41" fontId="19" fillId="0" borderId="3" xfId="29" applyNumberFormat="1" applyFont="1" applyFill="1" applyBorder="1" applyProtection="1">
      <alignment/>
      <protection/>
    </xf>
    <xf numFmtId="41" fontId="19" fillId="0" borderId="11" xfId="29" applyNumberFormat="1" applyFont="1" applyFill="1" applyBorder="1" applyProtection="1">
      <alignment/>
      <protection/>
    </xf>
    <xf numFmtId="0" fontId="19" fillId="0" borderId="5" xfId="29" applyFont="1" applyFill="1" applyBorder="1" applyAlignment="1">
      <alignment horizontal="left"/>
      <protection/>
    </xf>
    <xf numFmtId="0" fontId="19" fillId="0" borderId="8" xfId="29" applyFont="1" applyFill="1" applyBorder="1">
      <alignment/>
      <protection/>
    </xf>
    <xf numFmtId="165" fontId="19" fillId="0" borderId="15" xfId="29" applyNumberFormat="1" applyFont="1" applyFill="1" applyBorder="1">
      <alignment/>
      <protection/>
    </xf>
    <xf numFmtId="165" fontId="19" fillId="0" borderId="10" xfId="29" applyNumberFormat="1" applyFont="1" applyFill="1" applyBorder="1">
      <alignment/>
      <protection/>
    </xf>
    <xf numFmtId="165" fontId="19" fillId="0" borderId="5" xfId="29" applyNumberFormat="1" applyFont="1" applyFill="1" applyBorder="1">
      <alignment/>
      <protection/>
    </xf>
    <xf numFmtId="165" fontId="19" fillId="0" borderId="16" xfId="29" applyNumberFormat="1" applyFont="1" applyFill="1" applyBorder="1">
      <alignment/>
      <protection/>
    </xf>
    <xf numFmtId="165" fontId="19" fillId="0" borderId="17" xfId="29" applyNumberFormat="1" applyFont="1" applyFill="1" applyBorder="1">
      <alignment/>
      <protection/>
    </xf>
    <xf numFmtId="0" fontId="20" fillId="0" borderId="0" xfId="29" applyFont="1" applyFill="1" applyBorder="1">
      <alignment/>
      <protection/>
    </xf>
    <xf numFmtId="165" fontId="19" fillId="0" borderId="10" xfId="83" applyNumberFormat="1" applyFont="1" applyFill="1" applyBorder="1">
      <alignment/>
      <protection/>
    </xf>
    <xf numFmtId="10" fontId="19" fillId="0" borderId="1" xfId="29" applyNumberFormat="1" applyFont="1" applyFill="1" applyBorder="1" applyProtection="1">
      <alignment/>
      <protection/>
    </xf>
    <xf numFmtId="10" fontId="19" fillId="0" borderId="2" xfId="29" applyNumberFormat="1" applyFont="1" applyFill="1" applyBorder="1" applyProtection="1">
      <alignment/>
      <protection/>
    </xf>
    <xf numFmtId="10" fontId="19" fillId="0" borderId="3" xfId="29" applyNumberFormat="1" applyFont="1" applyFill="1" applyBorder="1" applyProtection="1">
      <alignment/>
      <protection/>
    </xf>
    <xf numFmtId="10" fontId="19" fillId="0" borderId="11" xfId="29" applyNumberFormat="1" applyFont="1" applyFill="1" applyBorder="1" applyProtection="1">
      <alignment/>
      <protection/>
    </xf>
    <xf numFmtId="167" fontId="19" fillId="0" borderId="4" xfId="55" applyNumberFormat="1" applyFont="1" applyFill="1" applyBorder="1" applyProtection="1">
      <alignment/>
      <protection/>
    </xf>
    <xf numFmtId="167" fontId="19" fillId="0" borderId="0" xfId="55" applyNumberFormat="1" applyFont="1" applyFill="1" applyBorder="1" applyProtection="1">
      <alignment/>
      <protection/>
    </xf>
    <xf numFmtId="167" fontId="19" fillId="0" borderId="5" xfId="83" applyNumberFormat="1" applyFont="1" applyFill="1" applyBorder="1" applyProtection="1">
      <alignment/>
      <protection/>
    </xf>
    <xf numFmtId="167" fontId="19" fillId="0" borderId="0" xfId="83" applyNumberFormat="1" applyFont="1" applyFill="1" applyBorder="1" applyProtection="1">
      <alignment/>
      <protection/>
    </xf>
    <xf numFmtId="0" fontId="19" fillId="0" borderId="0" xfId="55" applyFont="1" applyFill="1">
      <alignment/>
      <protection/>
    </xf>
    <xf numFmtId="167" fontId="19" fillId="0" borderId="5" xfId="55" applyNumberFormat="1" applyFont="1" applyFill="1" applyBorder="1" applyProtection="1">
      <alignment/>
      <protection/>
    </xf>
    <xf numFmtId="167" fontId="19" fillId="0" borderId="12" xfId="55" applyNumberFormat="1" applyFont="1" applyFill="1" applyBorder="1" applyProtection="1">
      <alignment/>
      <protection/>
    </xf>
    <xf numFmtId="10" fontId="19" fillId="0" borderId="0" xfId="92" applyNumberFormat="1" applyFont="1" applyFill="1" applyAlignment="1">
      <alignment/>
    </xf>
    <xf numFmtId="10" fontId="19" fillId="0" borderId="4" xfId="92" applyNumberFormat="1" applyFont="1" applyFill="1" applyBorder="1" applyAlignment="1">
      <alignment/>
    </xf>
    <xf numFmtId="10" fontId="19" fillId="0" borderId="5" xfId="92" applyNumberFormat="1" applyFont="1" applyFill="1" applyBorder="1" applyAlignment="1">
      <alignment/>
    </xf>
    <xf numFmtId="10" fontId="19" fillId="0" borderId="4" xfId="92" applyNumberFormat="1" applyFont="1" applyFill="1" applyBorder="1" applyAlignment="1" applyProtection="1">
      <alignment/>
      <protection/>
    </xf>
    <xf numFmtId="10" fontId="19" fillId="0" borderId="0" xfId="92" applyNumberFormat="1" applyFont="1" applyFill="1" applyBorder="1" applyAlignment="1" applyProtection="1">
      <alignment/>
      <protection/>
    </xf>
    <xf numFmtId="10" fontId="19" fillId="0" borderId="5" xfId="92" applyNumberFormat="1" applyFont="1" applyFill="1" applyBorder="1" applyAlignment="1" applyProtection="1">
      <alignment/>
      <protection/>
    </xf>
    <xf numFmtId="10" fontId="19" fillId="0" borderId="12" xfId="92" applyNumberFormat="1" applyFont="1" applyFill="1" applyBorder="1" applyAlignment="1" applyProtection="1">
      <alignment/>
      <protection/>
    </xf>
    <xf numFmtId="167" fontId="19" fillId="0" borderId="4" xfId="92" applyNumberFormat="1" applyFont="1" applyFill="1" applyBorder="1" applyAlignment="1" applyProtection="1">
      <alignment/>
      <protection locked="0"/>
    </xf>
    <xf numFmtId="167" fontId="19" fillId="0" borderId="5" xfId="92" applyNumberFormat="1" applyFont="1" applyFill="1" applyBorder="1" applyAlignment="1" applyProtection="1">
      <alignment/>
      <protection locked="0"/>
    </xf>
    <xf numFmtId="167" fontId="19" fillId="0" borderId="12" xfId="92" applyNumberFormat="1" applyFont="1" applyFill="1" applyBorder="1" applyAlignment="1" applyProtection="1">
      <alignment/>
      <protection locked="0"/>
    </xf>
    <xf numFmtId="10" fontId="19" fillId="0" borderId="6" xfId="92" applyNumberFormat="1" applyFont="1" applyFill="1" applyBorder="1" applyAlignment="1">
      <alignment/>
    </xf>
    <xf numFmtId="10" fontId="19" fillId="0" borderId="8" xfId="92" applyNumberFormat="1" applyFont="1" applyFill="1" applyBorder="1" applyAlignment="1">
      <alignment/>
    </xf>
    <xf numFmtId="166" fontId="19" fillId="0" borderId="6" xfId="92" applyNumberFormat="1" applyFont="1" applyFill="1" applyBorder="1" applyAlignment="1" applyProtection="1">
      <alignment horizontal="right"/>
      <protection/>
    </xf>
    <xf numFmtId="166" fontId="19" fillId="0" borderId="7" xfId="92" applyNumberFormat="1" applyFont="1" applyFill="1" applyBorder="1" applyAlignment="1" applyProtection="1">
      <alignment horizontal="right"/>
      <protection/>
    </xf>
    <xf numFmtId="166" fontId="19" fillId="0" borderId="5" xfId="92" applyNumberFormat="1" applyFont="1" applyFill="1" applyBorder="1" applyAlignment="1" applyProtection="1">
      <alignment horizontal="right"/>
      <protection/>
    </xf>
    <xf numFmtId="166" fontId="19" fillId="0" borderId="0" xfId="92" applyNumberFormat="1" applyFont="1" applyFill="1" applyBorder="1" applyAlignment="1" applyProtection="1">
      <alignment horizontal="right"/>
      <protection/>
    </xf>
    <xf numFmtId="167" fontId="19" fillId="0" borderId="8" xfId="92" applyNumberFormat="1" applyFont="1" applyFill="1" applyBorder="1" applyAlignment="1" applyProtection="1">
      <alignment/>
      <protection locked="0"/>
    </xf>
    <xf numFmtId="167" fontId="19" fillId="0" borderId="8" xfId="92" applyNumberFormat="1" applyFont="1" applyFill="1" applyBorder="1" applyAlignment="1" applyProtection="1">
      <alignment horizontal="right"/>
      <protection locked="0"/>
    </xf>
    <xf numFmtId="167" fontId="19" fillId="0" borderId="13" xfId="92" applyNumberFormat="1" applyFont="1" applyFill="1" applyBorder="1" applyAlignment="1" applyProtection="1">
      <alignment horizontal="right"/>
      <protection locked="0"/>
    </xf>
    <xf numFmtId="167" fontId="19" fillId="0" borderId="6" xfId="92" applyNumberFormat="1" applyFont="1" applyFill="1" applyBorder="1" applyAlignment="1" applyProtection="1">
      <alignment/>
      <protection locked="0"/>
    </xf>
    <xf numFmtId="37" fontId="19" fillId="0" borderId="1" xfId="55" applyNumberFormat="1" applyFont="1" applyFill="1" applyBorder="1" applyProtection="1">
      <alignment/>
      <protection/>
    </xf>
    <xf numFmtId="37" fontId="19" fillId="0" borderId="2" xfId="55" applyNumberFormat="1" applyFont="1" applyFill="1" applyBorder="1" applyProtection="1">
      <alignment/>
      <protection/>
    </xf>
    <xf numFmtId="165" fontId="19" fillId="0" borderId="2" xfId="55" applyNumberFormat="1" applyFont="1" applyFill="1" applyBorder="1">
      <alignment/>
      <protection/>
    </xf>
    <xf numFmtId="37" fontId="19" fillId="0" borderId="3" xfId="55" applyNumberFormat="1" applyFont="1" applyFill="1" applyBorder="1" applyProtection="1">
      <alignment/>
      <protection/>
    </xf>
    <xf numFmtId="37" fontId="19" fillId="0" borderId="11" xfId="55" applyNumberFormat="1" applyFont="1" applyFill="1" applyBorder="1" applyProtection="1">
      <alignment/>
      <protection/>
    </xf>
    <xf numFmtId="165" fontId="19" fillId="0" borderId="4" xfId="55" applyNumberFormat="1" applyFont="1" applyFill="1" applyBorder="1">
      <alignment/>
      <protection/>
    </xf>
    <xf numFmtId="165" fontId="19" fillId="0" borderId="0" xfId="55" applyNumberFormat="1" applyFont="1" applyFill="1" applyBorder="1">
      <alignment/>
      <protection/>
    </xf>
    <xf numFmtId="41" fontId="19" fillId="0" borderId="5" xfId="55" applyNumberFormat="1" applyFont="1" applyFill="1" applyBorder="1" applyProtection="1">
      <alignment/>
      <protection locked="0"/>
    </xf>
    <xf numFmtId="41" fontId="19" fillId="0" borderId="4" xfId="55" applyNumberFormat="1" applyFont="1" applyFill="1" applyBorder="1" applyProtection="1">
      <alignment/>
      <protection locked="0"/>
    </xf>
    <xf numFmtId="41" fontId="19" fillId="0" borderId="12" xfId="55" applyNumberFormat="1" applyFont="1" applyFill="1" applyBorder="1" applyProtection="1">
      <alignment/>
      <protection locked="0"/>
    </xf>
    <xf numFmtId="9" fontId="19" fillId="0" borderId="0" xfId="92" applyFont="1" applyFill="1" applyBorder="1" applyAlignment="1">
      <alignment/>
    </xf>
    <xf numFmtId="0" fontId="19" fillId="0" borderId="5" xfId="29" applyFont="1" applyFill="1" applyBorder="1" applyAlignment="1">
      <alignment horizontal="left" indent="1"/>
      <protection/>
    </xf>
    <xf numFmtId="165" fontId="19" fillId="0" borderId="5" xfId="55" applyNumberFormat="1" applyFont="1" applyFill="1" applyBorder="1">
      <alignment/>
      <protection/>
    </xf>
    <xf numFmtId="165" fontId="19" fillId="0" borderId="12" xfId="55" applyNumberFormat="1" applyFont="1" applyFill="1" applyBorder="1">
      <alignment/>
      <protection/>
    </xf>
    <xf numFmtId="165" fontId="19" fillId="0" borderId="6" xfId="55" applyNumberFormat="1" applyFont="1" applyFill="1" applyBorder="1">
      <alignment/>
      <protection/>
    </xf>
    <xf numFmtId="165" fontId="19" fillId="0" borderId="7" xfId="55" applyNumberFormat="1" applyFont="1" applyFill="1" applyBorder="1">
      <alignment/>
      <protection/>
    </xf>
    <xf numFmtId="41" fontId="19" fillId="0" borderId="8" xfId="55" applyNumberFormat="1" applyFont="1" applyFill="1" applyBorder="1" applyProtection="1">
      <alignment/>
      <protection locked="0"/>
    </xf>
    <xf numFmtId="41" fontId="19" fillId="0" borderId="6" xfId="55" applyNumberFormat="1" applyFont="1" applyFill="1" applyBorder="1" applyProtection="1">
      <alignment/>
      <protection locked="0"/>
    </xf>
    <xf numFmtId="41" fontId="19" fillId="0" borderId="13" xfId="55" applyNumberFormat="1" applyFont="1" applyFill="1" applyBorder="1" applyProtection="1">
      <alignment/>
      <protection locked="0"/>
    </xf>
    <xf numFmtId="167" fontId="19" fillId="0" borderId="0" xfId="29" applyNumberFormat="1" applyFont="1" applyFill="1" applyBorder="1" applyProtection="1">
      <alignment/>
      <protection locked="0"/>
    </xf>
    <xf numFmtId="167" fontId="19" fillId="0" borderId="5" xfId="29" applyNumberFormat="1" applyFont="1" applyFill="1" applyBorder="1" applyProtection="1">
      <alignment/>
      <protection locked="0"/>
    </xf>
    <xf numFmtId="10" fontId="19" fillId="0" borderId="3" xfId="92" applyNumberFormat="1" applyFont="1" applyFill="1" applyBorder="1" applyAlignment="1">
      <alignment/>
    </xf>
    <xf numFmtId="10" fontId="19" fillId="0" borderId="1" xfId="92" applyNumberFormat="1" applyFont="1" applyFill="1" applyBorder="1" applyAlignment="1" applyProtection="1">
      <alignment/>
      <protection/>
    </xf>
    <xf numFmtId="10" fontId="19" fillId="0" borderId="2" xfId="92" applyNumberFormat="1" applyFont="1" applyFill="1" applyBorder="1" applyAlignment="1" applyProtection="1">
      <alignment/>
      <protection/>
    </xf>
    <xf numFmtId="10" fontId="19" fillId="0" borderId="3" xfId="92" applyNumberFormat="1" applyFont="1" applyFill="1" applyBorder="1" applyAlignment="1" applyProtection="1">
      <alignment/>
      <protection/>
    </xf>
    <xf numFmtId="10" fontId="19" fillId="0" borderId="11" xfId="92" applyNumberFormat="1" applyFont="1" applyFill="1" applyBorder="1" applyAlignment="1" applyProtection="1">
      <alignment/>
      <protection/>
    </xf>
    <xf numFmtId="10" fontId="19" fillId="0" borderId="4" xfId="92" applyNumberFormat="1" applyFont="1" applyFill="1" applyBorder="1" applyAlignment="1" applyProtection="1">
      <alignment/>
      <protection locked="0"/>
    </xf>
    <xf numFmtId="10" fontId="19" fillId="0" borderId="0" xfId="92" applyNumberFormat="1" applyFont="1" applyFill="1" applyBorder="1" applyAlignment="1" applyProtection="1">
      <alignment/>
      <protection locked="0"/>
    </xf>
    <xf numFmtId="10" fontId="19" fillId="0" borderId="5" xfId="92" applyNumberFormat="1" applyFont="1" applyFill="1" applyBorder="1" applyAlignment="1" applyProtection="1">
      <alignment/>
      <protection locked="0"/>
    </xf>
    <xf numFmtId="10" fontId="19" fillId="0" borderId="12" xfId="92" applyNumberFormat="1" applyFont="1" applyFill="1" applyBorder="1" applyAlignment="1" applyProtection="1">
      <alignment/>
      <protection locked="0"/>
    </xf>
    <xf numFmtId="10" fontId="19" fillId="0" borderId="6" xfId="92" applyNumberFormat="1" applyFont="1" applyFill="1" applyBorder="1" applyAlignment="1" applyProtection="1">
      <alignment/>
      <protection locked="0"/>
    </xf>
    <xf numFmtId="10" fontId="19" fillId="0" borderId="7" xfId="92" applyNumberFormat="1" applyFont="1" applyFill="1" applyBorder="1" applyAlignment="1" applyProtection="1">
      <alignment/>
      <protection locked="0"/>
    </xf>
    <xf numFmtId="10" fontId="19" fillId="0" borderId="8" xfId="92" applyNumberFormat="1" applyFont="1" applyFill="1" applyBorder="1" applyAlignment="1" applyProtection="1">
      <alignment/>
      <protection locked="0"/>
    </xf>
    <xf numFmtId="10" fontId="19" fillId="0" borderId="13" xfId="92" applyNumberFormat="1" applyFont="1" applyFill="1" applyBorder="1" applyAlignment="1" applyProtection="1">
      <alignment/>
      <protection locked="0"/>
    </xf>
    <xf numFmtId="10" fontId="19" fillId="0" borderId="0" xfId="92" applyNumberFormat="1" applyFont="1" applyFill="1" applyBorder="1" applyAlignment="1">
      <alignment/>
    </xf>
    <xf numFmtId="0" fontId="20" fillId="0" borderId="1" xfId="29" applyFont="1" applyFill="1" applyBorder="1">
      <alignment/>
      <protection/>
    </xf>
    <xf numFmtId="0" fontId="19" fillId="0" borderId="3" xfId="29" applyFont="1" applyFill="1" applyBorder="1" applyProtection="1">
      <alignment/>
      <protection/>
    </xf>
    <xf numFmtId="41" fontId="19" fillId="0" borderId="1" xfId="55" applyNumberFormat="1" applyFont="1" applyFill="1" applyBorder="1" applyProtection="1">
      <alignment/>
      <protection/>
    </xf>
    <xf numFmtId="41" fontId="19" fillId="0" borderId="2" xfId="55" applyNumberFormat="1" applyFont="1" applyFill="1" applyBorder="1" applyProtection="1">
      <alignment/>
      <protection/>
    </xf>
    <xf numFmtId="41" fontId="19" fillId="0" borderId="3" xfId="55" applyNumberFormat="1" applyFont="1" applyFill="1" applyBorder="1" applyProtection="1">
      <alignment/>
      <protection/>
    </xf>
    <xf numFmtId="41" fontId="19" fillId="0" borderId="11" xfId="55" applyNumberFormat="1" applyFont="1" applyFill="1" applyBorder="1" applyProtection="1">
      <alignment/>
      <protection/>
    </xf>
    <xf numFmtId="0" fontId="19" fillId="0" borderId="8" xfId="29" applyFont="1" applyFill="1" applyBorder="1" applyProtection="1">
      <alignment/>
      <protection/>
    </xf>
    <xf numFmtId="41" fontId="19" fillId="0" borderId="6" xfId="55" applyNumberFormat="1" applyFont="1" applyFill="1" applyBorder="1" applyProtection="1">
      <alignment/>
      <protection/>
    </xf>
    <xf numFmtId="41" fontId="19" fillId="0" borderId="7" xfId="55" applyNumberFormat="1" applyFont="1" applyFill="1" applyBorder="1" applyProtection="1">
      <alignment/>
      <protection/>
    </xf>
    <xf numFmtId="41" fontId="19" fillId="0" borderId="8" xfId="55" applyNumberFormat="1" applyFont="1" applyFill="1" applyBorder="1" applyProtection="1">
      <alignment/>
      <protection/>
    </xf>
    <xf numFmtId="41" fontId="19" fillId="0" borderId="13" xfId="55" applyNumberFormat="1" applyFont="1" applyFill="1" applyBorder="1" applyProtection="1">
      <alignment/>
      <protection/>
    </xf>
    <xf numFmtId="0" fontId="19" fillId="0" borderId="0" xfId="44" applyFont="1" applyFill="1">
      <alignment/>
      <protection/>
    </xf>
    <xf numFmtId="0" fontId="19" fillId="0" borderId="4" xfId="44" applyFont="1" applyFill="1" applyBorder="1">
      <alignment/>
      <protection/>
    </xf>
    <xf numFmtId="165" fontId="19" fillId="0" borderId="4" xfId="15" applyNumberFormat="1" applyFont="1" applyFill="1" applyBorder="1" applyAlignment="1">
      <alignment/>
    </xf>
    <xf numFmtId="165" fontId="19" fillId="0" borderId="0" xfId="15" applyNumberFormat="1" applyFont="1" applyFill="1" applyBorder="1" applyAlignment="1">
      <alignment/>
    </xf>
    <xf numFmtId="165" fontId="19" fillId="0" borderId="5" xfId="15" applyNumberFormat="1" applyFont="1" applyFill="1" applyBorder="1" applyAlignment="1">
      <alignment/>
    </xf>
    <xf numFmtId="41" fontId="19" fillId="0" borderId="5" xfId="55" applyNumberFormat="1" applyFont="1" applyFill="1" applyBorder="1" applyProtection="1">
      <alignment/>
      <protection/>
    </xf>
    <xf numFmtId="41" fontId="19" fillId="0" borderId="4" xfId="55" applyNumberFormat="1" applyFont="1" applyFill="1" applyBorder="1" applyProtection="1">
      <alignment/>
      <protection/>
    </xf>
    <xf numFmtId="41" fontId="19" fillId="0" borderId="12" xfId="55" applyNumberFormat="1" applyFont="1" applyFill="1" applyBorder="1" applyProtection="1">
      <alignment/>
      <protection/>
    </xf>
    <xf numFmtId="0" fontId="19" fillId="0" borderId="0" xfId="87" applyFont="1" applyFill="1">
      <alignment/>
      <protection/>
    </xf>
    <xf numFmtId="0" fontId="19" fillId="0" borderId="6" xfId="44" applyFont="1" applyFill="1" applyBorder="1">
      <alignment/>
      <protection/>
    </xf>
    <xf numFmtId="0" fontId="19" fillId="0" borderId="8" xfId="87" applyFont="1" applyFill="1" applyBorder="1">
      <alignment/>
      <protection/>
    </xf>
    <xf numFmtId="165" fontId="19" fillId="0" borderId="6" xfId="87" applyNumberFormat="1" applyFont="1" applyFill="1" applyBorder="1">
      <alignment/>
      <protection/>
    </xf>
    <xf numFmtId="165" fontId="19" fillId="0" borderId="7" xfId="87" applyNumberFormat="1" applyFont="1" applyFill="1" applyBorder="1">
      <alignment/>
      <protection/>
    </xf>
    <xf numFmtId="165" fontId="19" fillId="0" borderId="16" xfId="87" applyNumberFormat="1" applyFont="1" applyFill="1" applyBorder="1">
      <alignment/>
      <protection/>
    </xf>
    <xf numFmtId="41" fontId="19" fillId="0" borderId="0" xfId="87" applyNumberFormat="1" applyFont="1" applyFill="1" applyBorder="1" applyProtection="1">
      <alignment/>
      <protection/>
    </xf>
    <xf numFmtId="165" fontId="19" fillId="0" borderId="8" xfId="87" applyNumberFormat="1" applyFont="1" applyFill="1" applyBorder="1">
      <alignment/>
      <protection/>
    </xf>
    <xf numFmtId="165" fontId="19" fillId="0" borderId="0" xfId="87" applyNumberFormat="1" applyFont="1" applyFill="1" applyBorder="1">
      <alignment/>
      <protection/>
    </xf>
    <xf numFmtId="41" fontId="19" fillId="0" borderId="6" xfId="87" applyNumberFormat="1" applyFont="1" applyFill="1" applyBorder="1" applyProtection="1">
      <alignment/>
      <protection/>
    </xf>
    <xf numFmtId="41" fontId="19" fillId="0" borderId="8" xfId="87" applyNumberFormat="1" applyFont="1" applyFill="1" applyBorder="1" applyProtection="1">
      <alignment/>
      <protection/>
    </xf>
    <xf numFmtId="41" fontId="19" fillId="0" borderId="17" xfId="87" applyNumberFormat="1" applyFont="1" applyFill="1" applyBorder="1" applyProtection="1">
      <alignment/>
      <protection/>
    </xf>
    <xf numFmtId="0" fontId="19" fillId="0" borderId="0" xfId="44" applyFont="1" applyFill="1" applyBorder="1">
      <alignment/>
      <protection/>
    </xf>
    <xf numFmtId="0" fontId="26" fillId="0" borderId="0" xfId="44" applyFont="1" applyFill="1">
      <alignment/>
      <protection/>
    </xf>
    <xf numFmtId="0" fontId="27" fillId="0" borderId="0" xfId="29" applyFont="1" applyFill="1">
      <alignment/>
      <protection/>
    </xf>
    <xf numFmtId="0" fontId="25" fillId="0" borderId="0" xfId="29" applyFont="1" applyFill="1" applyBorder="1">
      <alignment/>
      <protection/>
    </xf>
    <xf numFmtId="0" fontId="26" fillId="0" borderId="0" xfId="29" applyFont="1" applyFill="1">
      <alignment/>
      <protection/>
    </xf>
    <xf numFmtId="0" fontId="26" fillId="0" borderId="0" xfId="29" applyFont="1" applyFill="1" applyBorder="1">
      <alignment/>
      <protection/>
    </xf>
    <xf numFmtId="0" fontId="19" fillId="0" borderId="0" xfId="87" applyFont="1" applyFill="1" applyBorder="1">
      <alignment/>
      <protection/>
    </xf>
    <xf numFmtId="0" fontId="19" fillId="0" borderId="0" xfId="87" applyFont="1" applyFill="1" applyAlignment="1">
      <alignment horizontal="left" wrapText="1"/>
      <protection/>
    </xf>
    <xf numFmtId="0" fontId="26" fillId="0" borderId="0" xfId="29" applyNumberFormat="1" applyFont="1" applyFill="1">
      <alignment/>
      <protection/>
    </xf>
    <xf numFmtId="0" fontId="19" fillId="0" borderId="0" xfId="29" applyFont="1" applyBorder="1">
      <alignment/>
      <protection/>
    </xf>
    <xf numFmtId="0" fontId="18" fillId="0" borderId="1" xfId="87" applyFont="1" applyBorder="1">
      <alignment/>
      <protection/>
    </xf>
    <xf numFmtId="0" fontId="19" fillId="0" borderId="3" xfId="87" applyFont="1" applyBorder="1">
      <alignment/>
      <protection/>
    </xf>
    <xf numFmtId="0" fontId="21" fillId="0" borderId="14" xfId="91" applyFont="1" applyFill="1" applyBorder="1" applyAlignment="1">
      <alignment/>
      <protection/>
    </xf>
    <xf numFmtId="0" fontId="19" fillId="0" borderId="0" xfId="91" applyFont="1">
      <alignment/>
      <protection/>
    </xf>
    <xf numFmtId="0" fontId="21" fillId="2" borderId="9" xfId="91" applyFont="1" applyFill="1" applyBorder="1" applyAlignment="1">
      <alignment horizontal="center"/>
      <protection/>
    </xf>
    <xf numFmtId="0" fontId="21" fillId="0" borderId="0" xfId="91" applyFont="1" applyFill="1" applyBorder="1" applyAlignment="1">
      <alignment horizontal="center"/>
      <protection/>
    </xf>
    <xf numFmtId="0" fontId="20" fillId="0" borderId="4" xfId="87" applyFont="1" applyBorder="1">
      <alignment/>
      <protection/>
    </xf>
    <xf numFmtId="0" fontId="19" fillId="0" borderId="5" xfId="87" applyFont="1" applyBorder="1">
      <alignment/>
      <protection/>
    </xf>
    <xf numFmtId="0" fontId="21" fillId="3" borderId="0" xfId="91" applyFont="1" applyFill="1" applyBorder="1" applyAlignment="1" applyProtection="1">
      <alignment horizontal="center"/>
      <protection locked="0"/>
    </xf>
    <xf numFmtId="0" fontId="21" fillId="0" borderId="0" xfId="91" applyFont="1" applyFill="1" applyBorder="1" applyAlignment="1" applyProtection="1">
      <alignment horizontal="center"/>
      <protection locked="0"/>
    </xf>
    <xf numFmtId="0" fontId="21" fillId="3" borderId="0" xfId="91" applyFont="1" applyFill="1" applyBorder="1" applyAlignment="1" applyProtection="1">
      <alignment horizontal="center"/>
      <protection/>
    </xf>
    <xf numFmtId="0" fontId="28" fillId="0" borderId="6" xfId="87" applyFont="1" applyBorder="1">
      <alignment/>
      <protection/>
    </xf>
    <xf numFmtId="0" fontId="29" fillId="0" borderId="8" xfId="87" applyFont="1" applyBorder="1" applyAlignment="1" applyProtection="1">
      <alignment horizontal="left" indent="3"/>
      <protection/>
    </xf>
    <xf numFmtId="0" fontId="20" fillId="2" borderId="0" xfId="91" applyFont="1" applyFill="1" applyBorder="1" applyProtection="1">
      <alignment/>
      <protection/>
    </xf>
    <xf numFmtId="0" fontId="21" fillId="2" borderId="0" xfId="91" applyFont="1" applyFill="1" applyBorder="1" applyAlignment="1" applyProtection="1" quotePrefix="1">
      <alignment horizontal="center"/>
      <protection/>
    </xf>
    <xf numFmtId="0" fontId="21" fillId="2" borderId="0" xfId="91" applyFont="1" applyFill="1" applyBorder="1" applyAlignment="1" applyProtection="1">
      <alignment horizontal="center"/>
      <protection locked="0"/>
    </xf>
    <xf numFmtId="0" fontId="21" fillId="0" borderId="0" xfId="91" applyFont="1" applyFill="1" applyBorder="1" applyAlignment="1" applyProtection="1" quotePrefix="1">
      <alignment horizontal="center"/>
      <protection/>
    </xf>
    <xf numFmtId="0" fontId="25" fillId="0" borderId="0" xfId="91" applyFont="1" applyFill="1" applyBorder="1" applyProtection="1">
      <alignment/>
      <protection locked="0"/>
    </xf>
    <xf numFmtId="0" fontId="21" fillId="3" borderId="0" xfId="91" applyFont="1" applyFill="1" applyBorder="1" applyAlignment="1" applyProtection="1" quotePrefix="1">
      <alignment horizontal="center"/>
      <protection/>
    </xf>
    <xf numFmtId="0" fontId="20" fillId="0" borderId="10" xfId="87" applyFont="1" applyFill="1" applyBorder="1">
      <alignment/>
      <protection/>
    </xf>
    <xf numFmtId="0" fontId="19" fillId="0" borderId="0" xfId="87" applyFont="1" applyFill="1" applyBorder="1" applyProtection="1">
      <alignment/>
      <protection/>
    </xf>
    <xf numFmtId="0" fontId="20" fillId="0" borderId="0" xfId="87" applyFont="1" applyFill="1" applyBorder="1" applyProtection="1">
      <alignment/>
      <protection/>
    </xf>
    <xf numFmtId="0" fontId="20" fillId="0" borderId="1" xfId="87" applyFont="1" applyFill="1" applyBorder="1" applyAlignment="1" applyProtection="1">
      <alignment horizontal="left"/>
      <protection/>
    </xf>
    <xf numFmtId="0" fontId="19" fillId="0" borderId="3" xfId="87" applyFont="1" applyFill="1" applyBorder="1">
      <alignment/>
      <protection/>
    </xf>
    <xf numFmtId="41" fontId="19" fillId="0" borderId="1" xfId="87" applyNumberFormat="1" applyFont="1" applyFill="1" applyBorder="1" applyProtection="1">
      <alignment/>
      <protection/>
    </xf>
    <xf numFmtId="41" fontId="19" fillId="0" borderId="2" xfId="87" applyNumberFormat="1" applyFont="1" applyFill="1" applyBorder="1" applyProtection="1">
      <alignment/>
      <protection/>
    </xf>
    <xf numFmtId="0" fontId="19" fillId="0" borderId="2" xfId="87" applyFont="1" applyFill="1" applyBorder="1">
      <alignment/>
      <protection/>
    </xf>
    <xf numFmtId="41" fontId="19" fillId="0" borderId="12" xfId="87" applyNumberFormat="1" applyFont="1" applyFill="1" applyBorder="1" applyProtection="1">
      <alignment/>
      <protection/>
    </xf>
    <xf numFmtId="41" fontId="19" fillId="0" borderId="3" xfId="87" applyNumberFormat="1" applyFont="1" applyFill="1" applyBorder="1" applyProtection="1">
      <alignment/>
      <protection/>
    </xf>
    <xf numFmtId="41" fontId="19" fillId="0" borderId="11" xfId="87" applyNumberFormat="1" applyFont="1" applyFill="1" applyBorder="1" applyProtection="1">
      <alignment/>
      <protection/>
    </xf>
    <xf numFmtId="0" fontId="19" fillId="0" borderId="4" xfId="87" applyFont="1" applyFill="1" applyBorder="1">
      <alignment/>
      <protection/>
    </xf>
    <xf numFmtId="0" fontId="19" fillId="0" borderId="5" xfId="87" applyFont="1" applyFill="1" applyBorder="1">
      <alignment/>
      <protection/>
    </xf>
    <xf numFmtId="41" fontId="19" fillId="0" borderId="0" xfId="91" applyNumberFormat="1" applyFont="1" applyFill="1" applyBorder="1" applyProtection="1">
      <alignment/>
      <protection/>
    </xf>
    <xf numFmtId="41" fontId="19" fillId="0" borderId="12" xfId="91" applyNumberFormat="1" applyFont="1" applyFill="1" applyBorder="1" applyProtection="1">
      <alignment/>
      <protection/>
    </xf>
    <xf numFmtId="41" fontId="19" fillId="0" borderId="5" xfId="91" applyNumberFormat="1" applyFont="1" applyFill="1" applyBorder="1" applyProtection="1">
      <alignment/>
      <protection/>
    </xf>
    <xf numFmtId="41" fontId="19" fillId="0" borderId="4" xfId="91" applyNumberFormat="1" applyFont="1" applyFill="1" applyBorder="1" applyProtection="1">
      <alignment/>
      <protection/>
    </xf>
    <xf numFmtId="41" fontId="19" fillId="0" borderId="0" xfId="87" applyNumberFormat="1" applyFont="1" applyFill="1">
      <alignment/>
      <protection/>
    </xf>
    <xf numFmtId="165" fontId="19" fillId="0" borderId="6" xfId="15" applyNumberFormat="1" applyFont="1" applyFill="1" applyBorder="1" applyAlignment="1">
      <alignment/>
    </xf>
    <xf numFmtId="165" fontId="19" fillId="0" borderId="7" xfId="15" applyNumberFormat="1" applyFont="1" applyFill="1" applyBorder="1" applyAlignment="1">
      <alignment/>
    </xf>
    <xf numFmtId="41" fontId="19" fillId="0" borderId="7" xfId="91" applyNumberFormat="1" applyFont="1" applyFill="1" applyBorder="1" applyProtection="1">
      <alignment/>
      <protection/>
    </xf>
    <xf numFmtId="41" fontId="19" fillId="0" borderId="8" xfId="91" applyNumberFormat="1" applyFont="1" applyFill="1" applyBorder="1" applyProtection="1">
      <alignment/>
      <protection/>
    </xf>
    <xf numFmtId="41" fontId="19" fillId="0" borderId="6" xfId="91" applyNumberFormat="1" applyFont="1" applyFill="1" applyBorder="1" applyProtection="1">
      <alignment/>
      <protection/>
    </xf>
    <xf numFmtId="41" fontId="19" fillId="0" borderId="13" xfId="91" applyNumberFormat="1" applyFont="1" applyFill="1" applyBorder="1" applyProtection="1">
      <alignment/>
      <protection/>
    </xf>
    <xf numFmtId="0" fontId="20" fillId="0" borderId="5" xfId="87" applyFont="1" applyFill="1" applyBorder="1">
      <alignment/>
      <protection/>
    </xf>
    <xf numFmtId="0" fontId="19" fillId="0" borderId="5" xfId="91" applyFont="1" applyFill="1" applyBorder="1" applyProtection="1">
      <alignment/>
      <protection/>
    </xf>
    <xf numFmtId="0" fontId="19" fillId="0" borderId="0" xfId="91" applyFont="1" applyFill="1">
      <alignment/>
      <protection/>
    </xf>
    <xf numFmtId="0" fontId="19" fillId="0" borderId="6" xfId="91" applyFont="1" applyFill="1" applyBorder="1">
      <alignment/>
      <protection/>
    </xf>
    <xf numFmtId="0" fontId="20" fillId="0" borderId="8" xfId="91" applyFont="1" applyFill="1" applyBorder="1">
      <alignment/>
      <protection/>
    </xf>
    <xf numFmtId="0" fontId="19" fillId="0" borderId="0" xfId="91" applyFont="1" applyFill="1" applyBorder="1">
      <alignment/>
      <protection/>
    </xf>
    <xf numFmtId="165" fontId="19" fillId="0" borderId="15" xfId="15" applyNumberFormat="1" applyFont="1" applyFill="1" applyBorder="1" applyAlignment="1">
      <alignment/>
    </xf>
    <xf numFmtId="165" fontId="19" fillId="0" borderId="10" xfId="15" applyNumberFormat="1" applyFont="1" applyFill="1" applyBorder="1" applyAlignment="1">
      <alignment/>
    </xf>
    <xf numFmtId="41" fontId="19" fillId="0" borderId="10" xfId="91" applyNumberFormat="1" applyFont="1" applyFill="1" applyBorder="1" applyProtection="1">
      <alignment/>
      <protection/>
    </xf>
    <xf numFmtId="41" fontId="19" fillId="0" borderId="16" xfId="91" applyNumberFormat="1" applyFont="1" applyFill="1" applyBorder="1" applyProtection="1">
      <alignment/>
      <protection/>
    </xf>
    <xf numFmtId="41" fontId="19" fillId="0" borderId="15" xfId="91" applyNumberFormat="1" applyFont="1" applyFill="1" applyBorder="1" applyProtection="1">
      <alignment/>
      <protection/>
    </xf>
    <xf numFmtId="41" fontId="19" fillId="0" borderId="17" xfId="91" applyNumberFormat="1" applyFont="1" applyFill="1" applyBorder="1" applyProtection="1">
      <alignment/>
      <protection/>
    </xf>
    <xf numFmtId="0" fontId="20" fillId="0" borderId="0" xfId="87" applyFont="1" applyFill="1" applyBorder="1">
      <alignment/>
      <protection/>
    </xf>
    <xf numFmtId="0" fontId="20" fillId="0" borderId="4" xfId="87" applyFont="1" applyFill="1" applyBorder="1" applyAlignment="1" applyProtection="1">
      <alignment horizontal="left"/>
      <protection/>
    </xf>
    <xf numFmtId="41" fontId="19" fillId="0" borderId="5" xfId="87" applyNumberFormat="1" applyFont="1" applyFill="1" applyBorder="1" applyProtection="1">
      <alignment/>
      <protection/>
    </xf>
    <xf numFmtId="41" fontId="19" fillId="0" borderId="7" xfId="87" applyNumberFormat="1" applyFont="1" applyFill="1" applyBorder="1" applyProtection="1">
      <alignment/>
      <protection/>
    </xf>
    <xf numFmtId="41" fontId="19" fillId="0" borderId="13" xfId="87" applyNumberFormat="1" applyFont="1" applyFill="1" applyBorder="1" applyProtection="1">
      <alignment/>
      <protection/>
    </xf>
    <xf numFmtId="10" fontId="19" fillId="0" borderId="2" xfId="92" applyNumberFormat="1" applyFont="1" applyFill="1" applyBorder="1" applyAlignment="1">
      <alignment/>
    </xf>
    <xf numFmtId="41" fontId="19" fillId="0" borderId="10" xfId="87" applyNumberFormat="1" applyFont="1" applyFill="1" applyBorder="1" applyProtection="1">
      <alignment/>
      <protection/>
    </xf>
    <xf numFmtId="173" fontId="19" fillId="0" borderId="1" xfId="87" applyNumberFormat="1" applyFont="1" applyFill="1" applyBorder="1" applyProtection="1">
      <alignment/>
      <protection/>
    </xf>
    <xf numFmtId="173" fontId="19" fillId="0" borderId="2" xfId="87" applyNumberFormat="1" applyFont="1" applyFill="1" applyBorder="1" applyProtection="1">
      <alignment/>
      <protection/>
    </xf>
    <xf numFmtId="173" fontId="19" fillId="0" borderId="0" xfId="87" applyNumberFormat="1" applyFont="1" applyFill="1" applyBorder="1" applyProtection="1">
      <alignment/>
      <protection/>
    </xf>
    <xf numFmtId="173" fontId="19" fillId="0" borderId="12" xfId="87" applyNumberFormat="1" applyFont="1" applyFill="1" applyBorder="1" applyProtection="1">
      <alignment/>
      <protection/>
    </xf>
    <xf numFmtId="173" fontId="19" fillId="0" borderId="3" xfId="87" applyNumberFormat="1" applyFont="1" applyFill="1" applyBorder="1" applyProtection="1">
      <alignment/>
      <protection/>
    </xf>
    <xf numFmtId="173" fontId="19" fillId="0" borderId="11" xfId="87" applyNumberFormat="1" applyFont="1" applyFill="1" applyBorder="1" applyProtection="1">
      <alignment/>
      <protection/>
    </xf>
    <xf numFmtId="173" fontId="19" fillId="0" borderId="4" xfId="87" applyNumberFormat="1" applyFont="1" applyFill="1" applyBorder="1" applyProtection="1">
      <alignment/>
      <protection/>
    </xf>
    <xf numFmtId="173" fontId="19" fillId="0" borderId="5" xfId="87" applyNumberFormat="1" applyFont="1" applyFill="1" applyBorder="1" applyProtection="1">
      <alignment/>
      <protection/>
    </xf>
    <xf numFmtId="0" fontId="19" fillId="0" borderId="6" xfId="87" applyFont="1" applyFill="1" applyBorder="1">
      <alignment/>
      <protection/>
    </xf>
    <xf numFmtId="173" fontId="19" fillId="0" borderId="6" xfId="87" applyNumberFormat="1" applyFont="1" applyFill="1" applyBorder="1" applyProtection="1">
      <alignment/>
      <protection/>
    </xf>
    <xf numFmtId="173" fontId="19" fillId="0" borderId="7" xfId="87" applyNumberFormat="1" applyFont="1" applyFill="1" applyBorder="1" applyProtection="1">
      <alignment/>
      <protection/>
    </xf>
    <xf numFmtId="173" fontId="19" fillId="0" borderId="8" xfId="87" applyNumberFormat="1" applyFont="1" applyFill="1" applyBorder="1" applyProtection="1">
      <alignment/>
      <protection/>
    </xf>
    <xf numFmtId="173" fontId="19" fillId="0" borderId="13" xfId="87" applyNumberFormat="1" applyFont="1" applyFill="1" applyBorder="1" applyProtection="1">
      <alignment/>
      <protection/>
    </xf>
    <xf numFmtId="165" fontId="19" fillId="0" borderId="1" xfId="87" applyNumberFormat="1" applyFont="1" applyFill="1" applyBorder="1" applyProtection="1">
      <alignment/>
      <protection locked="0"/>
    </xf>
    <xf numFmtId="165" fontId="19" fillId="0" borderId="2" xfId="87" applyNumberFormat="1" applyFont="1" applyFill="1" applyBorder="1" applyProtection="1">
      <alignment/>
      <protection locked="0"/>
    </xf>
    <xf numFmtId="165" fontId="19" fillId="0" borderId="0" xfId="87" applyNumberFormat="1" applyFont="1" applyFill="1" applyBorder="1" applyProtection="1">
      <alignment/>
      <protection locked="0"/>
    </xf>
    <xf numFmtId="165" fontId="19" fillId="0" borderId="12" xfId="87" applyNumberFormat="1" applyFont="1" applyFill="1" applyBorder="1" applyProtection="1">
      <alignment/>
      <protection locked="0"/>
    </xf>
    <xf numFmtId="165" fontId="19" fillId="0" borderId="3" xfId="87" applyNumberFormat="1" applyFont="1" applyFill="1" applyBorder="1" applyProtection="1">
      <alignment/>
      <protection locked="0"/>
    </xf>
    <xf numFmtId="165" fontId="19" fillId="0" borderId="11" xfId="87" applyNumberFormat="1" applyFont="1" applyFill="1" applyBorder="1" applyProtection="1">
      <alignment/>
      <protection locked="0"/>
    </xf>
    <xf numFmtId="165" fontId="19" fillId="0" borderId="4" xfId="87" applyNumberFormat="1" applyFont="1" applyFill="1" applyBorder="1">
      <alignment/>
      <protection/>
    </xf>
    <xf numFmtId="165" fontId="19" fillId="0" borderId="5" xfId="87" applyNumberFormat="1" applyFont="1" applyFill="1" applyBorder="1" applyProtection="1">
      <alignment/>
      <protection locked="0"/>
    </xf>
    <xf numFmtId="165" fontId="19" fillId="0" borderId="4" xfId="87" applyNumberFormat="1" applyFont="1" applyFill="1" applyBorder="1" applyProtection="1">
      <alignment/>
      <protection locked="0"/>
    </xf>
    <xf numFmtId="165" fontId="19" fillId="0" borderId="5" xfId="87" applyNumberFormat="1" applyFont="1" applyFill="1" applyBorder="1">
      <alignment/>
      <protection/>
    </xf>
    <xf numFmtId="165" fontId="19" fillId="0" borderId="12" xfId="87" applyNumberFormat="1" applyFont="1" applyFill="1" applyBorder="1">
      <alignment/>
      <protection/>
    </xf>
    <xf numFmtId="165" fontId="19" fillId="0" borderId="7" xfId="87" applyNumberFormat="1" applyFont="1" applyFill="1" applyBorder="1" applyProtection="1">
      <alignment/>
      <protection locked="0"/>
    </xf>
    <xf numFmtId="165" fontId="19" fillId="0" borderId="8" xfId="87" applyNumberFormat="1" applyFont="1" applyFill="1" applyBorder="1" applyProtection="1">
      <alignment/>
      <protection locked="0"/>
    </xf>
    <xf numFmtId="165" fontId="19" fillId="0" borderId="6" xfId="87" applyNumberFormat="1" applyFont="1" applyFill="1" applyBorder="1" applyProtection="1">
      <alignment/>
      <protection locked="0"/>
    </xf>
    <xf numFmtId="165" fontId="19" fillId="0" borderId="13" xfId="87" applyNumberFormat="1" applyFont="1" applyFill="1" applyBorder="1" applyProtection="1">
      <alignment/>
      <protection locked="0"/>
    </xf>
    <xf numFmtId="10" fontId="19" fillId="0" borderId="10" xfId="92" applyNumberFormat="1" applyFont="1" applyFill="1" applyBorder="1" applyAlignment="1" applyProtection="1">
      <alignment/>
      <protection/>
    </xf>
    <xf numFmtId="41" fontId="19" fillId="0" borderId="1" xfId="92" applyNumberFormat="1" applyFont="1" applyFill="1" applyBorder="1" applyAlignment="1" applyProtection="1">
      <alignment/>
      <protection locked="0"/>
    </xf>
    <xf numFmtId="41" fontId="19" fillId="0" borderId="2" xfId="92" applyNumberFormat="1" applyFont="1" applyFill="1" applyBorder="1" applyAlignment="1" applyProtection="1">
      <alignment/>
      <protection locked="0"/>
    </xf>
    <xf numFmtId="41" fontId="19" fillId="0" borderId="0" xfId="92" applyNumberFormat="1" applyFont="1" applyFill="1" applyBorder="1" applyAlignment="1" applyProtection="1">
      <alignment/>
      <protection locked="0"/>
    </xf>
    <xf numFmtId="41" fontId="19" fillId="0" borderId="3" xfId="92" applyNumberFormat="1" applyFont="1" applyFill="1" applyBorder="1" applyAlignment="1" applyProtection="1">
      <alignment/>
      <protection locked="0"/>
    </xf>
    <xf numFmtId="41" fontId="19" fillId="0" borderId="11" xfId="92" applyNumberFormat="1" applyFont="1" applyFill="1" applyBorder="1" applyAlignment="1" applyProtection="1">
      <alignment/>
      <protection locked="0"/>
    </xf>
    <xf numFmtId="168" fontId="19" fillId="0" borderId="4" xfId="92" applyNumberFormat="1" applyFont="1" applyFill="1" applyBorder="1" applyAlignment="1" applyProtection="1">
      <alignment horizontal="right"/>
      <protection/>
    </xf>
    <xf numFmtId="168" fontId="19" fillId="0" borderId="0" xfId="92" applyNumberFormat="1" applyFont="1" applyFill="1" applyBorder="1" applyAlignment="1" applyProtection="1">
      <alignment horizontal="right"/>
      <protection/>
    </xf>
    <xf numFmtId="168" fontId="19" fillId="0" borderId="5" xfId="92" applyNumberFormat="1" applyFont="1" applyFill="1" applyBorder="1" applyAlignment="1" applyProtection="1">
      <alignment horizontal="right"/>
      <protection/>
    </xf>
    <xf numFmtId="168" fontId="19" fillId="0" borderId="6" xfId="92" applyNumberFormat="1" applyFont="1" applyFill="1" applyBorder="1" applyAlignment="1" applyProtection="1">
      <alignment horizontal="right"/>
      <protection/>
    </xf>
    <xf numFmtId="168" fontId="19" fillId="0" borderId="7" xfId="92" applyNumberFormat="1" applyFont="1" applyFill="1" applyBorder="1" applyAlignment="1" applyProtection="1">
      <alignment horizontal="right"/>
      <protection/>
    </xf>
    <xf numFmtId="168" fontId="19" fillId="0" borderId="8" xfId="92" applyNumberFormat="1" applyFont="1" applyFill="1" applyBorder="1" applyAlignment="1" applyProtection="1">
      <alignment horizontal="right"/>
      <protection/>
    </xf>
    <xf numFmtId="41" fontId="19" fillId="0" borderId="10" xfId="92" applyNumberFormat="1" applyFont="1" applyFill="1" applyBorder="1" applyAlignment="1" applyProtection="1">
      <alignment/>
      <protection locked="0"/>
    </xf>
    <xf numFmtId="41" fontId="19" fillId="0" borderId="12" xfId="92" applyNumberFormat="1" applyFont="1" applyFill="1" applyBorder="1" applyAlignment="1" applyProtection="1">
      <alignment/>
      <protection locked="0"/>
    </xf>
    <xf numFmtId="10" fontId="20" fillId="0" borderId="5" xfId="92" applyNumberFormat="1" applyFont="1" applyFill="1" applyBorder="1" applyAlignment="1">
      <alignment/>
    </xf>
    <xf numFmtId="41" fontId="19" fillId="0" borderId="4" xfId="92" applyNumberFormat="1" applyFont="1" applyFill="1" applyBorder="1" applyAlignment="1" applyProtection="1">
      <alignment/>
      <protection locked="0"/>
    </xf>
    <xf numFmtId="41" fontId="19" fillId="0" borderId="5" xfId="92" applyNumberFormat="1" applyFont="1" applyFill="1" applyBorder="1" applyAlignment="1" applyProtection="1">
      <alignment/>
      <protection locked="0"/>
    </xf>
    <xf numFmtId="41" fontId="19" fillId="0" borderId="7" xfId="92" applyNumberFormat="1" applyFont="1" applyFill="1" applyBorder="1" applyAlignment="1" applyProtection="1">
      <alignment/>
      <protection locked="0"/>
    </xf>
    <xf numFmtId="41" fontId="19" fillId="0" borderId="6" xfId="92" applyNumberFormat="1" applyFont="1" applyFill="1" applyBorder="1" applyAlignment="1" applyProtection="1">
      <alignment/>
      <protection locked="0"/>
    </xf>
    <xf numFmtId="41" fontId="19" fillId="0" borderId="8" xfId="92" applyNumberFormat="1" applyFont="1" applyFill="1" applyBorder="1" applyAlignment="1" applyProtection="1">
      <alignment/>
      <protection locked="0"/>
    </xf>
    <xf numFmtId="165" fontId="19" fillId="0" borderId="10" xfId="87" applyNumberFormat="1" applyFont="1" applyFill="1" applyBorder="1">
      <alignment/>
      <protection/>
    </xf>
    <xf numFmtId="41" fontId="19" fillId="0" borderId="13" xfId="92" applyNumberFormat="1" applyFont="1" applyFill="1" applyBorder="1" applyAlignment="1" applyProtection="1">
      <alignment/>
      <protection locked="0"/>
    </xf>
    <xf numFmtId="0" fontId="19" fillId="0" borderId="5" xfId="91" applyFont="1" applyFill="1" applyBorder="1">
      <alignment/>
      <protection/>
    </xf>
    <xf numFmtId="41" fontId="19" fillId="0" borderId="4" xfId="87" applyNumberFormat="1" applyFont="1" applyFill="1" applyBorder="1" applyProtection="1">
      <alignment/>
      <protection/>
    </xf>
    <xf numFmtId="0" fontId="19" fillId="0" borderId="5" xfId="91" applyFont="1" applyFill="1" applyBorder="1" applyAlignment="1">
      <alignment horizontal="left"/>
      <protection/>
    </xf>
    <xf numFmtId="0" fontId="19" fillId="0" borderId="2" xfId="44" applyFont="1" applyFill="1" applyBorder="1">
      <alignment/>
      <protection/>
    </xf>
    <xf numFmtId="0" fontId="20" fillId="0" borderId="0" xfId="44" applyFont="1" applyFill="1" applyBorder="1">
      <alignment/>
      <protection/>
    </xf>
    <xf numFmtId="0" fontId="19" fillId="0" borderId="1" xfId="87" applyFont="1" applyFill="1" applyBorder="1">
      <alignment/>
      <protection/>
    </xf>
    <xf numFmtId="0" fontId="19" fillId="0" borderId="12" xfId="87" applyFont="1" applyFill="1" applyBorder="1">
      <alignment/>
      <protection/>
    </xf>
    <xf numFmtId="0" fontId="19" fillId="0" borderId="11" xfId="87" applyFont="1" applyFill="1" applyBorder="1">
      <alignment/>
      <protection/>
    </xf>
    <xf numFmtId="0" fontId="20" fillId="0" borderId="6" xfId="87" applyFont="1" applyFill="1" applyBorder="1" applyAlignment="1" applyProtection="1">
      <alignment horizontal="left"/>
      <protection/>
    </xf>
    <xf numFmtId="41" fontId="19" fillId="0" borderId="12" xfId="87" applyNumberFormat="1" applyFont="1" applyFill="1" applyBorder="1">
      <alignment/>
      <protection/>
    </xf>
    <xf numFmtId="41" fontId="19" fillId="0" borderId="6" xfId="87" applyNumberFormat="1" applyFont="1" applyFill="1" applyBorder="1">
      <alignment/>
      <protection/>
    </xf>
    <xf numFmtId="41" fontId="19" fillId="0" borderId="8" xfId="87" applyNumberFormat="1" applyFont="1" applyFill="1" applyBorder="1">
      <alignment/>
      <protection/>
    </xf>
    <xf numFmtId="41" fontId="19" fillId="0" borderId="13" xfId="87" applyNumberFormat="1" applyFont="1" applyFill="1" applyBorder="1">
      <alignment/>
      <protection/>
    </xf>
    <xf numFmtId="41" fontId="19" fillId="0" borderId="0" xfId="87" applyNumberFormat="1" applyFont="1" applyFill="1" applyBorder="1">
      <alignment/>
      <protection/>
    </xf>
    <xf numFmtId="0" fontId="22" fillId="0" borderId="0" xfId="87" applyFont="1" applyFill="1">
      <alignment/>
      <protection/>
    </xf>
    <xf numFmtId="0" fontId="27" fillId="0" borderId="0" xfId="87" applyFont="1" applyFill="1">
      <alignment/>
      <protection/>
    </xf>
    <xf numFmtId="0" fontId="22" fillId="0" borderId="0" xfId="91" applyFont="1" applyFill="1">
      <alignment/>
      <protection/>
    </xf>
    <xf numFmtId="0" fontId="19" fillId="0" borderId="0" xfId="87" applyFont="1">
      <alignment/>
      <protection/>
    </xf>
    <xf numFmtId="0" fontId="19" fillId="0" borderId="0" xfId="87" applyFont="1" applyBorder="1">
      <alignment/>
      <protection/>
    </xf>
    <xf numFmtId="0" fontId="18" fillId="0" borderId="1" xfId="69" applyFont="1" applyBorder="1">
      <alignment/>
      <protection/>
    </xf>
    <xf numFmtId="0" fontId="19" fillId="0" borderId="3" xfId="69" applyFont="1" applyBorder="1">
      <alignment/>
      <protection/>
    </xf>
    <xf numFmtId="0" fontId="21" fillId="0" borderId="14" xfId="69" applyFont="1" applyFill="1" applyBorder="1" applyAlignment="1">
      <alignment/>
      <protection/>
    </xf>
    <xf numFmtId="0" fontId="19" fillId="0" borderId="0" xfId="69" applyFont="1">
      <alignment/>
      <protection/>
    </xf>
    <xf numFmtId="0" fontId="21" fillId="2" borderId="9" xfId="69" applyFont="1" applyFill="1" applyBorder="1" applyAlignment="1">
      <alignment horizontal="center"/>
      <protection/>
    </xf>
    <xf numFmtId="0" fontId="21" fillId="0" borderId="0" xfId="69" applyFont="1" applyFill="1" applyBorder="1" applyAlignment="1">
      <alignment horizontal="center"/>
      <protection/>
    </xf>
    <xf numFmtId="0" fontId="20" fillId="0" borderId="4" xfId="69" applyFont="1" applyBorder="1">
      <alignment/>
      <protection/>
    </xf>
    <xf numFmtId="0" fontId="19" fillId="0" borderId="5" xfId="69" applyFont="1" applyBorder="1">
      <alignment/>
      <protection/>
    </xf>
    <xf numFmtId="0" fontId="21" fillId="3" borderId="0" xfId="69" applyFont="1" applyFill="1" applyBorder="1" applyAlignment="1" applyProtection="1">
      <alignment horizontal="center"/>
      <protection locked="0"/>
    </xf>
    <xf numFmtId="0" fontId="21" fillId="3" borderId="5" xfId="69" applyFont="1" applyFill="1" applyBorder="1" applyAlignment="1" applyProtection="1">
      <alignment horizontal="center"/>
      <protection locked="0"/>
    </xf>
    <xf numFmtId="0" fontId="21" fillId="0" borderId="0" xfId="69" applyFont="1" applyFill="1" applyBorder="1" applyAlignment="1" applyProtection="1">
      <alignment horizontal="center"/>
      <protection locked="0"/>
    </xf>
    <xf numFmtId="0" fontId="21" fillId="3" borderId="0" xfId="69" applyFont="1" applyFill="1" applyBorder="1" applyAlignment="1" applyProtection="1">
      <alignment horizontal="center"/>
      <protection/>
    </xf>
    <xf numFmtId="0" fontId="19" fillId="0" borderId="6" xfId="69" applyFont="1" applyBorder="1">
      <alignment/>
      <protection/>
    </xf>
    <xf numFmtId="0" fontId="19" fillId="0" borderId="8" xfId="69" applyFont="1" applyBorder="1" applyProtection="1">
      <alignment/>
      <protection/>
    </xf>
    <xf numFmtId="0" fontId="20" fillId="2" borderId="0" xfId="69" applyFont="1" applyFill="1" applyBorder="1" applyProtection="1">
      <alignment/>
      <protection/>
    </xf>
    <xf numFmtId="0" fontId="21" fillId="2" borderId="0" xfId="69" applyFont="1" applyFill="1" applyBorder="1" applyAlignment="1" applyProtection="1" quotePrefix="1">
      <alignment horizontal="center"/>
      <protection/>
    </xf>
    <xf numFmtId="0" fontId="21" fillId="2" borderId="0" xfId="69" applyFont="1" applyFill="1" applyBorder="1" applyAlignment="1" applyProtection="1">
      <alignment horizontal="center"/>
      <protection locked="0"/>
    </xf>
    <xf numFmtId="0" fontId="21" fillId="2" borderId="5" xfId="69" applyFont="1" applyFill="1" applyBorder="1" applyAlignment="1" applyProtection="1">
      <alignment horizontal="center"/>
      <protection locked="0"/>
    </xf>
    <xf numFmtId="0" fontId="21" fillId="0" borderId="0" xfId="69" applyFont="1" applyFill="1" applyBorder="1" applyAlignment="1" applyProtection="1" quotePrefix="1">
      <alignment horizontal="center"/>
      <protection/>
    </xf>
    <xf numFmtId="0" fontId="25" fillId="0" borderId="0" xfId="69" applyFont="1" applyFill="1" applyBorder="1" applyProtection="1">
      <alignment/>
      <protection locked="0"/>
    </xf>
    <xf numFmtId="0" fontId="21" fillId="3" borderId="0" xfId="69" applyFont="1" applyFill="1" applyBorder="1" applyAlignment="1" applyProtection="1" quotePrefix="1">
      <alignment horizontal="center"/>
      <protection/>
    </xf>
    <xf numFmtId="0" fontId="19" fillId="0" borderId="0" xfId="69" applyFont="1" applyFill="1" applyBorder="1">
      <alignment/>
      <protection/>
    </xf>
    <xf numFmtId="0" fontId="19" fillId="0" borderId="0" xfId="69" applyFont="1" applyFill="1" applyBorder="1" applyProtection="1">
      <alignment/>
      <protection/>
    </xf>
    <xf numFmtId="0" fontId="19" fillId="0" borderId="0" xfId="69" applyFont="1" applyBorder="1">
      <alignment/>
      <protection/>
    </xf>
    <xf numFmtId="0" fontId="20" fillId="0" borderId="0" xfId="69" applyFont="1" applyFill="1" applyBorder="1" applyAlignment="1" applyProtection="1">
      <alignment horizontal="center"/>
      <protection/>
    </xf>
    <xf numFmtId="0" fontId="19" fillId="0" borderId="0" xfId="69" applyFont="1" applyFill="1">
      <alignment/>
      <protection/>
    </xf>
    <xf numFmtId="0" fontId="20" fillId="0" borderId="1" xfId="69" applyFont="1" applyFill="1" applyBorder="1" applyAlignment="1" applyProtection="1">
      <alignment horizontal="left"/>
      <protection/>
    </xf>
    <xf numFmtId="0" fontId="19" fillId="0" borderId="3" xfId="69" applyFont="1" applyFill="1" applyBorder="1" applyAlignment="1">
      <alignment horizontal="left"/>
      <protection/>
    </xf>
    <xf numFmtId="37" fontId="19" fillId="0" borderId="1" xfId="69" applyNumberFormat="1" applyFont="1" applyFill="1" applyBorder="1" applyProtection="1">
      <alignment/>
      <protection/>
    </xf>
    <xf numFmtId="37" fontId="19" fillId="0" borderId="2" xfId="69" applyNumberFormat="1" applyFont="1" applyFill="1" applyBorder="1" applyProtection="1">
      <alignment/>
      <protection/>
    </xf>
    <xf numFmtId="0" fontId="19" fillId="0" borderId="2" xfId="69" applyFont="1" applyFill="1" applyBorder="1">
      <alignment/>
      <protection/>
    </xf>
    <xf numFmtId="0" fontId="19" fillId="0" borderId="3" xfId="69" applyFont="1" applyFill="1" applyBorder="1">
      <alignment/>
      <protection/>
    </xf>
    <xf numFmtId="0" fontId="19" fillId="0" borderId="5" xfId="69" applyFont="1" applyFill="1" applyBorder="1">
      <alignment/>
      <protection/>
    </xf>
    <xf numFmtId="37" fontId="19" fillId="0" borderId="3" xfId="69" applyNumberFormat="1" applyFont="1" applyFill="1" applyBorder="1" applyProtection="1">
      <alignment/>
      <protection/>
    </xf>
    <xf numFmtId="0" fontId="19" fillId="0" borderId="0" xfId="69" applyFont="1" applyFill="1" applyProtection="1">
      <alignment/>
      <protection/>
    </xf>
    <xf numFmtId="37" fontId="19" fillId="0" borderId="11" xfId="69" applyNumberFormat="1" applyFont="1" applyFill="1" applyBorder="1" applyProtection="1">
      <alignment/>
      <protection/>
    </xf>
    <xf numFmtId="0" fontId="19" fillId="0" borderId="4" xfId="69" applyFont="1" applyFill="1" applyBorder="1">
      <alignment/>
      <protection/>
    </xf>
    <xf numFmtId="165" fontId="19" fillId="0" borderId="4" xfId="69" applyNumberFormat="1" applyFont="1" applyFill="1" applyBorder="1" applyAlignment="1" applyProtection="1">
      <alignment horizontal="right"/>
      <protection/>
    </xf>
    <xf numFmtId="165" fontId="19" fillId="0" borderId="0" xfId="69" applyNumberFormat="1" applyFont="1" applyFill="1" applyBorder="1" applyProtection="1">
      <alignment/>
      <protection/>
    </xf>
    <xf numFmtId="165" fontId="19" fillId="0" borderId="5" xfId="69" applyNumberFormat="1" applyFont="1" applyFill="1" applyBorder="1" applyProtection="1">
      <alignment/>
      <protection/>
    </xf>
    <xf numFmtId="41" fontId="19" fillId="0" borderId="0" xfId="69" applyNumberFormat="1" applyFont="1" applyFill="1" applyBorder="1" applyProtection="1">
      <alignment/>
      <protection/>
    </xf>
    <xf numFmtId="41" fontId="19" fillId="0" borderId="5" xfId="69" applyNumberFormat="1" applyFont="1" applyFill="1" applyBorder="1" applyProtection="1">
      <alignment/>
      <protection/>
    </xf>
    <xf numFmtId="41" fontId="19" fillId="0" borderId="4" xfId="69" applyNumberFormat="1" applyFont="1" applyFill="1" applyBorder="1" applyProtection="1">
      <alignment/>
      <protection/>
    </xf>
    <xf numFmtId="41" fontId="19" fillId="0" borderId="12" xfId="69" applyNumberFormat="1" applyFont="1" applyFill="1" applyBorder="1" applyProtection="1">
      <alignment/>
      <protection/>
    </xf>
    <xf numFmtId="37" fontId="19" fillId="0" borderId="0" xfId="69" applyNumberFormat="1" applyFont="1" applyFill="1" applyProtection="1">
      <alignment/>
      <protection locked="0"/>
    </xf>
    <xf numFmtId="165" fontId="19" fillId="0" borderId="6" xfId="69" applyNumberFormat="1" applyFont="1" applyFill="1" applyBorder="1" applyAlignment="1" applyProtection="1">
      <alignment horizontal="right"/>
      <protection/>
    </xf>
    <xf numFmtId="165" fontId="19" fillId="0" borderId="7" xfId="69" applyNumberFormat="1" applyFont="1" applyFill="1" applyBorder="1" applyProtection="1">
      <alignment/>
      <protection/>
    </xf>
    <xf numFmtId="165" fontId="19" fillId="0" borderId="8" xfId="69" applyNumberFormat="1" applyFont="1" applyFill="1" applyBorder="1" applyProtection="1">
      <alignment/>
      <protection/>
    </xf>
    <xf numFmtId="41" fontId="19" fillId="0" borderId="7" xfId="69" applyNumberFormat="1" applyFont="1" applyFill="1" applyBorder="1" applyProtection="1">
      <alignment/>
      <protection/>
    </xf>
    <xf numFmtId="41" fontId="19" fillId="0" borderId="8" xfId="69" applyNumberFormat="1" applyFont="1" applyFill="1" applyBorder="1" applyProtection="1">
      <alignment/>
      <protection/>
    </xf>
    <xf numFmtId="41" fontId="19" fillId="0" borderId="6" xfId="69" applyNumberFormat="1" applyFont="1" applyFill="1" applyBorder="1" applyProtection="1">
      <alignment/>
      <protection/>
    </xf>
    <xf numFmtId="41" fontId="19" fillId="0" borderId="13" xfId="69" applyNumberFormat="1" applyFont="1" applyFill="1" applyBorder="1" applyProtection="1">
      <alignment/>
      <protection/>
    </xf>
    <xf numFmtId="0" fontId="20" fillId="0" borderId="5" xfId="69" applyFont="1" applyFill="1" applyBorder="1">
      <alignment/>
      <protection/>
    </xf>
    <xf numFmtId="41" fontId="19" fillId="0" borderId="1" xfId="69" applyNumberFormat="1" applyFont="1" applyFill="1" applyBorder="1" applyAlignment="1" applyProtection="1">
      <alignment horizontal="right"/>
      <protection/>
    </xf>
    <xf numFmtId="0" fontId="19" fillId="0" borderId="6" xfId="69" applyFont="1" applyFill="1" applyBorder="1">
      <alignment/>
      <protection/>
    </xf>
    <xf numFmtId="0" fontId="20" fillId="0" borderId="8" xfId="69" applyFont="1" applyFill="1" applyBorder="1">
      <alignment/>
      <protection/>
    </xf>
    <xf numFmtId="41" fontId="19" fillId="0" borderId="15" xfId="69" applyNumberFormat="1" applyFont="1" applyFill="1" applyBorder="1" applyAlignment="1" applyProtection="1">
      <alignment horizontal="right"/>
      <protection/>
    </xf>
    <xf numFmtId="41" fontId="19" fillId="0" borderId="10" xfId="69" applyNumberFormat="1" applyFont="1" applyFill="1" applyBorder="1" applyProtection="1">
      <alignment/>
      <protection/>
    </xf>
    <xf numFmtId="165" fontId="19" fillId="0" borderId="10" xfId="69" applyNumberFormat="1" applyFont="1" applyFill="1" applyBorder="1" applyProtection="1">
      <alignment/>
      <protection/>
    </xf>
    <xf numFmtId="165" fontId="19" fillId="0" borderId="16" xfId="69" applyNumberFormat="1" applyFont="1" applyFill="1" applyBorder="1" applyProtection="1">
      <alignment/>
      <protection/>
    </xf>
    <xf numFmtId="41" fontId="19" fillId="0" borderId="16" xfId="69" applyNumberFormat="1" applyFont="1" applyFill="1" applyBorder="1" applyProtection="1">
      <alignment/>
      <protection/>
    </xf>
    <xf numFmtId="41" fontId="19" fillId="0" borderId="15" xfId="69" applyNumberFormat="1" applyFont="1" applyFill="1" applyBorder="1" applyProtection="1">
      <alignment/>
      <protection/>
    </xf>
    <xf numFmtId="41" fontId="19" fillId="0" borderId="17" xfId="69" applyNumberFormat="1" applyFont="1" applyFill="1" applyBorder="1" applyProtection="1">
      <alignment/>
      <protection/>
    </xf>
    <xf numFmtId="41" fontId="19" fillId="0" borderId="0" xfId="69" applyNumberFormat="1" applyFont="1" applyFill="1" applyBorder="1" applyAlignment="1" applyProtection="1">
      <alignment horizontal="right"/>
      <protection locked="0"/>
    </xf>
    <xf numFmtId="41" fontId="19" fillId="0" borderId="0" xfId="69" applyNumberFormat="1" applyFont="1" applyFill="1" applyBorder="1" applyProtection="1">
      <alignment/>
      <protection locked="0"/>
    </xf>
    <xf numFmtId="41" fontId="19" fillId="0" borderId="10" xfId="69" applyNumberFormat="1" applyFont="1" applyFill="1" applyBorder="1" applyProtection="1">
      <alignment/>
      <protection locked="0"/>
    </xf>
    <xf numFmtId="41" fontId="19" fillId="0" borderId="1" xfId="87" applyNumberFormat="1" applyFont="1" applyFill="1" applyBorder="1" applyAlignment="1" applyProtection="1">
      <alignment horizontal="right"/>
      <protection/>
    </xf>
    <xf numFmtId="41" fontId="19" fillId="0" borderId="4" xfId="87" applyNumberFormat="1" applyFont="1" applyFill="1" applyBorder="1" applyAlignment="1" applyProtection="1">
      <alignment horizontal="right"/>
      <protection/>
    </xf>
    <xf numFmtId="41" fontId="19" fillId="0" borderId="6" xfId="87" applyNumberFormat="1" applyFont="1" applyFill="1" applyBorder="1" applyAlignment="1" applyProtection="1">
      <alignment horizontal="right"/>
      <protection/>
    </xf>
    <xf numFmtId="41" fontId="19" fillId="0" borderId="6" xfId="87" applyNumberFormat="1" applyFont="1" applyFill="1" applyBorder="1" applyAlignment="1" applyProtection="1">
      <alignment horizontal="right"/>
      <protection locked="0"/>
    </xf>
    <xf numFmtId="41" fontId="19" fillId="0" borderId="7" xfId="87" applyNumberFormat="1" applyFont="1" applyFill="1" applyBorder="1" applyProtection="1">
      <alignment/>
      <protection locked="0"/>
    </xf>
    <xf numFmtId="41" fontId="19" fillId="0" borderId="16" xfId="87" applyNumberFormat="1" applyFont="1" applyFill="1" applyBorder="1" applyProtection="1">
      <alignment/>
      <protection locked="0"/>
    </xf>
    <xf numFmtId="41" fontId="19" fillId="0" borderId="5" xfId="87" applyNumberFormat="1" applyFont="1" applyFill="1" applyBorder="1" applyProtection="1">
      <alignment/>
      <protection locked="0"/>
    </xf>
    <xf numFmtId="41" fontId="19" fillId="0" borderId="8" xfId="87" applyNumberFormat="1" applyFont="1" applyFill="1" applyBorder="1" applyProtection="1">
      <alignment/>
      <protection locked="0"/>
    </xf>
    <xf numFmtId="41" fontId="19" fillId="0" borderId="6" xfId="87" applyNumberFormat="1" applyFont="1" applyFill="1" applyBorder="1" applyProtection="1">
      <alignment/>
      <protection locked="0"/>
    </xf>
    <xf numFmtId="41" fontId="19" fillId="0" borderId="13" xfId="87" applyNumberFormat="1" applyFont="1" applyFill="1" applyBorder="1" applyProtection="1">
      <alignment/>
      <protection locked="0"/>
    </xf>
    <xf numFmtId="41" fontId="19" fillId="0" borderId="0" xfId="87" applyNumberFormat="1" applyFont="1" applyFill="1" applyBorder="1" applyProtection="1">
      <alignment/>
      <protection locked="0"/>
    </xf>
    <xf numFmtId="10" fontId="19" fillId="0" borderId="1" xfId="69" applyNumberFormat="1" applyFont="1" applyFill="1" applyBorder="1" applyProtection="1">
      <alignment/>
      <protection/>
    </xf>
    <xf numFmtId="10" fontId="19" fillId="0" borderId="2" xfId="69" applyNumberFormat="1" applyFont="1" applyFill="1" applyBorder="1" applyProtection="1">
      <alignment/>
      <protection/>
    </xf>
    <xf numFmtId="10" fontId="19" fillId="0" borderId="5" xfId="69" applyNumberFormat="1" applyFont="1" applyFill="1" applyBorder="1" applyProtection="1">
      <alignment/>
      <protection/>
    </xf>
    <xf numFmtId="10" fontId="19" fillId="0" borderId="3" xfId="69" applyNumberFormat="1" applyFont="1" applyFill="1" applyBorder="1" applyProtection="1">
      <alignment/>
      <protection/>
    </xf>
    <xf numFmtId="10" fontId="19" fillId="0" borderId="11" xfId="69" applyNumberFormat="1" applyFont="1" applyFill="1" applyBorder="1" applyProtection="1">
      <alignment/>
      <protection/>
    </xf>
    <xf numFmtId="10" fontId="19" fillId="0" borderId="0" xfId="69" applyNumberFormat="1" applyFont="1" applyFill="1" applyBorder="1" applyProtection="1">
      <alignment/>
      <protection/>
    </xf>
    <xf numFmtId="167" fontId="19" fillId="0" borderId="4" xfId="69" applyNumberFormat="1" applyFont="1" applyFill="1" applyBorder="1" applyProtection="1">
      <alignment/>
      <protection/>
    </xf>
    <xf numFmtId="167" fontId="19" fillId="0" borderId="0" xfId="69" applyNumberFormat="1" applyFont="1" applyFill="1" applyBorder="1" applyProtection="1">
      <alignment/>
      <protection/>
    </xf>
    <xf numFmtId="167" fontId="19" fillId="0" borderId="5" xfId="69" applyNumberFormat="1" applyFont="1" applyFill="1" applyBorder="1" applyProtection="1">
      <alignment/>
      <protection/>
    </xf>
    <xf numFmtId="167" fontId="19" fillId="0" borderId="12" xfId="69" applyNumberFormat="1" applyFont="1" applyFill="1" applyBorder="1" applyProtection="1">
      <alignment/>
      <protection/>
    </xf>
    <xf numFmtId="0" fontId="19" fillId="0" borderId="8" xfId="69" applyFont="1" applyFill="1" applyBorder="1">
      <alignment/>
      <protection/>
    </xf>
    <xf numFmtId="167" fontId="19" fillId="0" borderId="6" xfId="69" applyNumberFormat="1" applyFont="1" applyFill="1" applyBorder="1" applyProtection="1">
      <alignment/>
      <protection/>
    </xf>
    <xf numFmtId="167" fontId="19" fillId="0" borderId="7" xfId="69" applyNumberFormat="1" applyFont="1" applyFill="1" applyBorder="1" applyProtection="1">
      <alignment/>
      <protection/>
    </xf>
    <xf numFmtId="167" fontId="19" fillId="0" borderId="8" xfId="69" applyNumberFormat="1" applyFont="1" applyFill="1" applyBorder="1" applyProtection="1">
      <alignment/>
      <protection/>
    </xf>
    <xf numFmtId="167" fontId="19" fillId="0" borderId="13" xfId="69" applyNumberFormat="1" applyFont="1" applyFill="1" applyBorder="1" applyProtection="1">
      <alignment/>
      <protection/>
    </xf>
    <xf numFmtId="37" fontId="19" fillId="0" borderId="5" xfId="69" applyNumberFormat="1" applyFont="1" applyFill="1" applyBorder="1" applyProtection="1">
      <alignment/>
      <protection/>
    </xf>
    <xf numFmtId="37" fontId="19" fillId="0" borderId="0" xfId="69" applyNumberFormat="1" applyFont="1" applyFill="1" applyBorder="1" applyProtection="1">
      <alignment/>
      <protection/>
    </xf>
    <xf numFmtId="41" fontId="19" fillId="0" borderId="4" xfId="69" applyNumberFormat="1" applyFont="1" applyFill="1" applyBorder="1" applyProtection="1">
      <alignment/>
      <protection locked="0"/>
    </xf>
    <xf numFmtId="41" fontId="19" fillId="0" borderId="5" xfId="69" applyNumberFormat="1" applyFont="1" applyFill="1" applyBorder="1" applyProtection="1">
      <alignment/>
      <protection locked="0"/>
    </xf>
    <xf numFmtId="41" fontId="19" fillId="0" borderId="12" xfId="69" applyNumberFormat="1" applyFont="1" applyFill="1" applyBorder="1" applyProtection="1">
      <alignment/>
      <protection locked="0"/>
    </xf>
    <xf numFmtId="41" fontId="19" fillId="0" borderId="6" xfId="69" applyNumberFormat="1" applyFont="1" applyFill="1" applyBorder="1" applyProtection="1">
      <alignment/>
      <protection locked="0"/>
    </xf>
    <xf numFmtId="41" fontId="19" fillId="0" borderId="7" xfId="69" applyNumberFormat="1" applyFont="1" applyFill="1" applyBorder="1" applyProtection="1">
      <alignment/>
      <protection locked="0"/>
    </xf>
    <xf numFmtId="41" fontId="19" fillId="0" borderId="8" xfId="69" applyNumberFormat="1" applyFont="1" applyFill="1" applyBorder="1" applyProtection="1">
      <alignment/>
      <protection locked="0"/>
    </xf>
    <xf numFmtId="41" fontId="19" fillId="0" borderId="13" xfId="69" applyNumberFormat="1" applyFont="1" applyFill="1" applyBorder="1" applyProtection="1">
      <alignment/>
      <protection locked="0"/>
    </xf>
    <xf numFmtId="167" fontId="19" fillId="0" borderId="0" xfId="69" applyNumberFormat="1" applyFont="1" applyFill="1" applyBorder="1" applyProtection="1">
      <alignment/>
      <protection locked="0"/>
    </xf>
    <xf numFmtId="167" fontId="19" fillId="0" borderId="10" xfId="69" applyNumberFormat="1" applyFont="1" applyFill="1" applyBorder="1" applyProtection="1">
      <alignment/>
      <protection locked="0"/>
    </xf>
    <xf numFmtId="0" fontId="20" fillId="0" borderId="1" xfId="69" applyFont="1" applyFill="1" applyBorder="1">
      <alignment/>
      <protection/>
    </xf>
    <xf numFmtId="41" fontId="19" fillId="0" borderId="1" xfId="69" applyNumberFormat="1" applyFont="1" applyFill="1" applyBorder="1" applyProtection="1">
      <alignment/>
      <protection/>
    </xf>
    <xf numFmtId="41" fontId="19" fillId="0" borderId="2" xfId="69" applyNumberFormat="1" applyFont="1" applyFill="1" applyBorder="1" applyProtection="1">
      <alignment/>
      <protection/>
    </xf>
    <xf numFmtId="41" fontId="19" fillId="0" borderId="3" xfId="69" applyNumberFormat="1" applyFont="1" applyFill="1" applyBorder="1" applyProtection="1">
      <alignment/>
      <protection/>
    </xf>
    <xf numFmtId="41" fontId="19" fillId="0" borderId="11" xfId="69" applyNumberFormat="1" applyFont="1" applyFill="1" applyBorder="1" applyProtection="1">
      <alignment/>
      <protection/>
    </xf>
    <xf numFmtId="0" fontId="20" fillId="0" borderId="4" xfId="69" applyFont="1" applyFill="1" applyBorder="1">
      <alignment/>
      <protection/>
    </xf>
    <xf numFmtId="0" fontId="19" fillId="0" borderId="5" xfId="69" applyFont="1" applyFill="1" applyBorder="1" applyAlignment="1">
      <alignment horizontal="left" indent="1"/>
      <protection/>
    </xf>
    <xf numFmtId="0" fontId="19" fillId="0" borderId="10" xfId="69" applyFont="1" applyFill="1" applyBorder="1">
      <alignment/>
      <protection/>
    </xf>
    <xf numFmtId="0" fontId="19" fillId="0" borderId="3" xfId="69" applyFont="1" applyFill="1" applyBorder="1" applyProtection="1">
      <alignment/>
      <protection/>
    </xf>
    <xf numFmtId="0" fontId="19" fillId="0" borderId="8" xfId="69" applyFont="1" applyFill="1" applyBorder="1" applyProtection="1">
      <alignment/>
      <protection/>
    </xf>
    <xf numFmtId="0" fontId="19" fillId="0" borderId="5" xfId="69" applyFont="1" applyFill="1" applyBorder="1" applyAlignment="1">
      <alignment horizontal="left"/>
      <protection/>
    </xf>
    <xf numFmtId="0" fontId="20" fillId="0" borderId="0" xfId="69" applyFont="1" applyFill="1" applyBorder="1">
      <alignment/>
      <protection/>
    </xf>
    <xf numFmtId="0" fontId="22" fillId="0" borderId="0" xfId="69" applyFont="1" applyFill="1">
      <alignment/>
      <protection/>
    </xf>
    <xf numFmtId="0" fontId="19" fillId="0" borderId="0" xfId="69" applyFont="1" applyProtection="1">
      <alignment/>
      <protection/>
    </xf>
    <xf numFmtId="0" fontId="21" fillId="0" borderId="14" xfId="70" applyFont="1" applyFill="1" applyBorder="1" applyAlignment="1">
      <alignment/>
      <protection/>
    </xf>
    <xf numFmtId="0" fontId="21" fillId="0" borderId="0" xfId="70" applyFont="1" applyFill="1" applyBorder="1" applyAlignment="1">
      <alignment horizontal="center"/>
      <protection/>
    </xf>
    <xf numFmtId="0" fontId="20" fillId="0" borderId="4" xfId="87" applyFont="1" applyFill="1" applyBorder="1">
      <alignment/>
      <protection/>
    </xf>
    <xf numFmtId="0" fontId="21" fillId="3" borderId="0" xfId="70" applyFont="1" applyFill="1" applyBorder="1" applyAlignment="1" applyProtection="1">
      <alignment horizontal="center"/>
      <protection locked="0"/>
    </xf>
    <xf numFmtId="0" fontId="21" fillId="3" borderId="5" xfId="70" applyFont="1" applyFill="1" applyBorder="1" applyAlignment="1" applyProtection="1">
      <alignment horizontal="center"/>
      <protection locked="0"/>
    </xf>
    <xf numFmtId="0" fontId="21" fillId="0" borderId="0" xfId="70" applyFont="1" applyFill="1" applyBorder="1" applyAlignment="1" applyProtection="1">
      <alignment horizontal="center"/>
      <protection locked="0"/>
    </xf>
    <xf numFmtId="0" fontId="21" fillId="3" borderId="4" xfId="70" applyFont="1" applyFill="1" applyBorder="1" applyAlignment="1" applyProtection="1">
      <alignment horizontal="center"/>
      <protection locked="0"/>
    </xf>
    <xf numFmtId="0" fontId="21" fillId="3" borderId="0" xfId="70" applyFont="1" applyFill="1" applyBorder="1" applyAlignment="1" applyProtection="1">
      <alignment horizontal="center"/>
      <protection/>
    </xf>
    <xf numFmtId="0" fontId="21" fillId="3" borderId="0" xfId="87" applyFont="1" applyFill="1" applyBorder="1" applyProtection="1">
      <alignment/>
      <protection/>
    </xf>
    <xf numFmtId="0" fontId="21" fillId="2" borderId="0" xfId="70" applyFont="1" applyFill="1" applyBorder="1" applyAlignment="1" applyProtection="1">
      <alignment horizontal="center"/>
      <protection locked="0"/>
    </xf>
    <xf numFmtId="0" fontId="21" fillId="2" borderId="5" xfId="70" applyFont="1" applyFill="1" applyBorder="1" applyAlignment="1" applyProtection="1">
      <alignment horizontal="center"/>
      <protection locked="0"/>
    </xf>
    <xf numFmtId="0" fontId="21" fillId="2" borderId="4" xfId="70" applyFont="1" applyFill="1" applyBorder="1" applyAlignment="1" applyProtection="1">
      <alignment horizontal="center"/>
      <protection locked="0"/>
    </xf>
    <xf numFmtId="0" fontId="21" fillId="3" borderId="0" xfId="70" applyFont="1" applyFill="1" applyBorder="1" applyAlignment="1" applyProtection="1" quotePrefix="1">
      <alignment horizontal="center"/>
      <protection/>
    </xf>
    <xf numFmtId="41" fontId="19" fillId="0" borderId="4" xfId="70" applyNumberFormat="1" applyFont="1" applyFill="1" applyBorder="1" applyProtection="1">
      <alignment/>
      <protection/>
    </xf>
    <xf numFmtId="41" fontId="19" fillId="0" borderId="5" xfId="70" applyNumberFormat="1" applyFont="1" applyFill="1" applyBorder="1" applyProtection="1">
      <alignment/>
      <protection/>
    </xf>
    <xf numFmtId="41" fontId="19" fillId="0" borderId="6" xfId="70" applyNumberFormat="1" applyFont="1" applyFill="1" applyBorder="1" applyProtection="1">
      <alignment/>
      <protection/>
    </xf>
    <xf numFmtId="41" fontId="19" fillId="0" borderId="7" xfId="70" applyNumberFormat="1" applyFont="1" applyFill="1" applyBorder="1" applyProtection="1">
      <alignment/>
      <protection/>
    </xf>
    <xf numFmtId="41" fontId="19" fillId="0" borderId="8" xfId="70" applyNumberFormat="1" applyFont="1" applyFill="1" applyBorder="1" applyProtection="1">
      <alignment/>
      <protection/>
    </xf>
    <xf numFmtId="41" fontId="19" fillId="0" borderId="1" xfId="70" applyNumberFormat="1" applyFont="1" applyFill="1" applyBorder="1" applyProtection="1">
      <alignment/>
      <protection/>
    </xf>
    <xf numFmtId="0" fontId="19" fillId="0" borderId="5" xfId="70" applyFont="1" applyFill="1" applyBorder="1" applyProtection="1">
      <alignment/>
      <protection/>
    </xf>
    <xf numFmtId="41" fontId="19" fillId="0" borderId="6" xfId="70" applyNumberFormat="1" applyFont="1" applyFill="1" applyBorder="1" applyAlignment="1" applyProtection="1">
      <alignment horizontal="right"/>
      <protection/>
    </xf>
    <xf numFmtId="41" fontId="19" fillId="0" borderId="7" xfId="87" applyNumberFormat="1" applyFont="1" applyFill="1" applyBorder="1" applyAlignment="1" applyProtection="1">
      <alignment horizontal="right"/>
      <protection locked="0"/>
    </xf>
    <xf numFmtId="41" fontId="19" fillId="0" borderId="7" xfId="87" applyNumberFormat="1" applyFont="1" applyFill="1" applyBorder="1" applyAlignment="1" applyProtection="1">
      <alignment horizontal="right"/>
      <protection/>
    </xf>
    <xf numFmtId="41" fontId="19" fillId="0" borderId="8" xfId="70" applyNumberFormat="1" applyFont="1" applyFill="1" applyBorder="1" applyAlignment="1" applyProtection="1">
      <alignment horizontal="right"/>
      <protection/>
    </xf>
    <xf numFmtId="0" fontId="20" fillId="0" borderId="8" xfId="87" applyFont="1" applyFill="1" applyBorder="1">
      <alignment/>
      <protection/>
    </xf>
    <xf numFmtId="41" fontId="19" fillId="0" borderId="10" xfId="70" applyNumberFormat="1" applyFont="1" applyFill="1" applyBorder="1" applyProtection="1">
      <alignment/>
      <protection/>
    </xf>
    <xf numFmtId="41" fontId="19" fillId="0" borderId="10" xfId="87" applyNumberFormat="1" applyFont="1" applyFill="1" applyBorder="1" applyProtection="1">
      <alignment/>
      <protection locked="0"/>
    </xf>
    <xf numFmtId="174" fontId="19" fillId="0" borderId="7" xfId="87" applyNumberFormat="1" applyFont="1" applyFill="1" applyBorder="1" applyProtection="1">
      <alignment/>
      <protection/>
    </xf>
    <xf numFmtId="174" fontId="19" fillId="0" borderId="0" xfId="87" applyNumberFormat="1" applyFont="1" applyFill="1" applyBorder="1" applyProtection="1">
      <alignment/>
      <protection/>
    </xf>
    <xf numFmtId="10" fontId="19" fillId="0" borderId="7" xfId="92" applyNumberFormat="1" applyFont="1" applyFill="1" applyBorder="1" applyAlignment="1" applyProtection="1">
      <alignment/>
      <protection/>
    </xf>
    <xf numFmtId="41" fontId="19" fillId="0" borderId="0" xfId="92" applyNumberFormat="1" applyFont="1" applyFill="1" applyBorder="1" applyAlignment="1" applyProtection="1">
      <alignment/>
      <protection/>
    </xf>
    <xf numFmtId="41" fontId="19" fillId="0" borderId="7" xfId="92" applyNumberFormat="1" applyFont="1" applyFill="1" applyBorder="1" applyAlignment="1" applyProtection="1">
      <alignment/>
      <protection/>
    </xf>
    <xf numFmtId="0" fontId="19" fillId="0" borderId="1" xfId="87" applyFont="1" applyFill="1" applyBorder="1" applyProtection="1">
      <alignment/>
      <protection/>
    </xf>
    <xf numFmtId="0" fontId="19" fillId="0" borderId="2" xfId="87" applyFont="1" applyFill="1" applyBorder="1" applyProtection="1">
      <alignment/>
      <protection/>
    </xf>
    <xf numFmtId="0" fontId="19" fillId="0" borderId="3" xfId="87" applyFont="1" applyFill="1" applyBorder="1" applyProtection="1">
      <alignment/>
      <protection/>
    </xf>
    <xf numFmtId="41" fontId="19" fillId="0" borderId="4" xfId="70" applyNumberFormat="1" applyFont="1" applyFill="1" applyBorder="1" applyAlignment="1" applyProtection="1">
      <alignment horizontal="right"/>
      <protection/>
    </xf>
    <xf numFmtId="41" fontId="19" fillId="0" borderId="0" xfId="70" applyNumberFormat="1" applyFont="1" applyFill="1" applyBorder="1" applyAlignment="1" applyProtection="1">
      <alignment horizontal="right"/>
      <protection/>
    </xf>
    <xf numFmtId="41" fontId="19" fillId="0" borderId="0" xfId="87" applyNumberFormat="1" applyFont="1" applyFill="1" applyBorder="1" applyAlignment="1" applyProtection="1">
      <alignment horizontal="right"/>
      <protection locked="0"/>
    </xf>
    <xf numFmtId="41" fontId="19" fillId="0" borderId="5" xfId="87" applyNumberFormat="1" applyFont="1" applyFill="1" applyBorder="1" applyAlignment="1" applyProtection="1">
      <alignment horizontal="right"/>
      <protection locked="0"/>
    </xf>
    <xf numFmtId="0" fontId="19" fillId="0" borderId="5" xfId="70" applyFont="1" applyFill="1" applyBorder="1" applyAlignment="1">
      <alignment horizontal="left"/>
      <protection/>
    </xf>
    <xf numFmtId="0" fontId="19" fillId="0" borderId="8" xfId="70" applyFont="1" applyFill="1" applyBorder="1">
      <alignment/>
      <protection/>
    </xf>
    <xf numFmtId="0" fontId="19" fillId="0" borderId="0" xfId="70" applyFont="1" applyFill="1">
      <alignment/>
      <protection/>
    </xf>
    <xf numFmtId="0" fontId="22" fillId="0" borderId="0" xfId="70" applyFont="1" applyFill="1" applyAlignment="1">
      <alignment/>
      <protection/>
    </xf>
    <xf numFmtId="0" fontId="18" fillId="0" borderId="1" xfId="31" applyFont="1" applyBorder="1">
      <alignment/>
      <protection/>
    </xf>
    <xf numFmtId="0" fontId="19" fillId="0" borderId="3" xfId="31" applyFont="1" applyBorder="1">
      <alignment/>
      <protection/>
    </xf>
    <xf numFmtId="0" fontId="21" fillId="0" borderId="14" xfId="31" applyFont="1" applyFill="1" applyBorder="1" applyAlignment="1">
      <alignment/>
      <protection/>
    </xf>
    <xf numFmtId="0" fontId="20" fillId="0" borderId="4" xfId="31" applyFont="1" applyBorder="1">
      <alignment/>
      <protection/>
    </xf>
    <xf numFmtId="0" fontId="19" fillId="0" borderId="5" xfId="31" applyFont="1" applyBorder="1">
      <alignment/>
      <protection/>
    </xf>
    <xf numFmtId="0" fontId="21" fillId="3" borderId="0" xfId="31" applyFont="1" applyFill="1" applyBorder="1" applyAlignment="1" applyProtection="1">
      <alignment horizontal="center"/>
      <protection locked="0"/>
    </xf>
    <xf numFmtId="0" fontId="21" fillId="3" borderId="5" xfId="31" applyFont="1" applyFill="1" applyBorder="1" applyAlignment="1" applyProtection="1">
      <alignment horizontal="center"/>
      <protection locked="0"/>
    </xf>
    <xf numFmtId="0" fontId="21" fillId="0" borderId="0" xfId="31" applyFont="1" applyFill="1" applyBorder="1" applyAlignment="1" applyProtection="1">
      <alignment horizontal="center"/>
      <protection locked="0"/>
    </xf>
    <xf numFmtId="0" fontId="21" fillId="3" borderId="0" xfId="31" applyFont="1" applyFill="1" applyBorder="1" applyAlignment="1" applyProtection="1">
      <alignment horizontal="center"/>
      <protection/>
    </xf>
    <xf numFmtId="0" fontId="19" fillId="0" borderId="6" xfId="31" applyFont="1" applyBorder="1">
      <alignment/>
      <protection/>
    </xf>
    <xf numFmtId="0" fontId="19" fillId="0" borderId="8" xfId="31" applyFont="1" applyBorder="1" applyProtection="1">
      <alignment/>
      <protection/>
    </xf>
    <xf numFmtId="0" fontId="21" fillId="3" borderId="0" xfId="31" applyFont="1" applyFill="1" applyBorder="1" applyProtection="1">
      <alignment/>
      <protection/>
    </xf>
    <xf numFmtId="0" fontId="21" fillId="2" borderId="0" xfId="31" applyFont="1" applyFill="1" applyBorder="1" applyAlignment="1" applyProtection="1">
      <alignment horizontal="center"/>
      <protection locked="0"/>
    </xf>
    <xf numFmtId="0" fontId="21" fillId="2" borderId="5" xfId="31" applyFont="1" applyFill="1" applyBorder="1" applyAlignment="1" applyProtection="1">
      <alignment horizontal="center"/>
      <protection locked="0"/>
    </xf>
    <xf numFmtId="0" fontId="21" fillId="3" borderId="0" xfId="31" applyFont="1" applyFill="1" applyBorder="1" applyAlignment="1" applyProtection="1" quotePrefix="1">
      <alignment horizontal="center"/>
      <protection/>
    </xf>
    <xf numFmtId="0" fontId="19" fillId="0" borderId="0" xfId="31" applyFont="1" applyFill="1" applyBorder="1">
      <alignment/>
      <protection/>
    </xf>
    <xf numFmtId="0" fontId="19" fillId="0" borderId="0" xfId="31" applyFont="1" applyFill="1" applyBorder="1" applyProtection="1">
      <alignment/>
      <protection/>
    </xf>
    <xf numFmtId="0" fontId="19" fillId="0" borderId="0" xfId="31" applyFont="1">
      <alignment/>
      <protection/>
    </xf>
    <xf numFmtId="0" fontId="21" fillId="0" borderId="0" xfId="31" applyFont="1" applyFill="1" applyBorder="1" applyProtection="1">
      <alignment/>
      <protection/>
    </xf>
    <xf numFmtId="0" fontId="19" fillId="0" borderId="0" xfId="31" applyFont="1" applyFill="1">
      <alignment/>
      <protection/>
    </xf>
    <xf numFmtId="0" fontId="20" fillId="0" borderId="1" xfId="31" applyFont="1" applyFill="1" applyBorder="1" applyAlignment="1" applyProtection="1">
      <alignment horizontal="left"/>
      <protection/>
    </xf>
    <xf numFmtId="0" fontId="19" fillId="0" borderId="3" xfId="31" applyFont="1" applyFill="1" applyBorder="1">
      <alignment/>
      <protection/>
    </xf>
    <xf numFmtId="41" fontId="19" fillId="0" borderId="1" xfId="31" applyNumberFormat="1" applyFont="1" applyFill="1" applyBorder="1" applyProtection="1">
      <alignment/>
      <protection/>
    </xf>
    <xf numFmtId="41" fontId="19" fillId="0" borderId="2" xfId="31" applyNumberFormat="1" applyFont="1" applyFill="1" applyBorder="1" applyProtection="1">
      <alignment/>
      <protection/>
    </xf>
    <xf numFmtId="0" fontId="19" fillId="0" borderId="2" xfId="31" applyFont="1" applyFill="1" applyBorder="1">
      <alignment/>
      <protection/>
    </xf>
    <xf numFmtId="0" fontId="19" fillId="0" borderId="5" xfId="31" applyFont="1" applyFill="1" applyBorder="1">
      <alignment/>
      <protection/>
    </xf>
    <xf numFmtId="41" fontId="19" fillId="0" borderId="3" xfId="31" applyNumberFormat="1" applyFont="1" applyFill="1" applyBorder="1" applyProtection="1">
      <alignment/>
      <protection/>
    </xf>
    <xf numFmtId="0" fontId="19" fillId="0" borderId="4" xfId="31" applyFont="1" applyFill="1" applyBorder="1">
      <alignment/>
      <protection/>
    </xf>
    <xf numFmtId="41" fontId="19" fillId="0" borderId="4" xfId="31" applyNumberFormat="1" applyFont="1" applyFill="1" applyBorder="1" applyProtection="1">
      <alignment/>
      <protection/>
    </xf>
    <xf numFmtId="41" fontId="19" fillId="0" borderId="0" xfId="31" applyNumberFormat="1" applyFont="1" applyFill="1" applyBorder="1" applyProtection="1">
      <alignment/>
      <protection/>
    </xf>
    <xf numFmtId="41" fontId="19" fillId="0" borderId="5" xfId="31" applyNumberFormat="1" applyFont="1" applyFill="1" applyBorder="1" applyProtection="1">
      <alignment/>
      <protection/>
    </xf>
    <xf numFmtId="41" fontId="19" fillId="0" borderId="6" xfId="31" applyNumberFormat="1" applyFont="1" applyFill="1" applyBorder="1" applyProtection="1">
      <alignment/>
      <protection/>
    </xf>
    <xf numFmtId="41" fontId="19" fillId="0" borderId="7" xfId="31" applyNumberFormat="1" applyFont="1" applyFill="1" applyBorder="1" applyProtection="1">
      <alignment/>
      <protection/>
    </xf>
    <xf numFmtId="41" fontId="19" fillId="0" borderId="7" xfId="31" applyNumberFormat="1" applyFont="1" applyFill="1" applyBorder="1" applyProtection="1">
      <alignment/>
      <protection locked="0"/>
    </xf>
    <xf numFmtId="41" fontId="19" fillId="0" borderId="8" xfId="31" applyNumberFormat="1" applyFont="1" applyFill="1" applyBorder="1" applyProtection="1">
      <alignment/>
      <protection locked="0"/>
    </xf>
    <xf numFmtId="41" fontId="19" fillId="0" borderId="8" xfId="31" applyNumberFormat="1" applyFont="1" applyFill="1" applyBorder="1" applyProtection="1">
      <alignment/>
      <protection/>
    </xf>
    <xf numFmtId="0" fontId="20" fillId="0" borderId="5" xfId="31" applyFont="1" applyFill="1" applyBorder="1">
      <alignment/>
      <protection/>
    </xf>
    <xf numFmtId="41" fontId="19" fillId="0" borderId="0" xfId="31" applyNumberFormat="1" applyFont="1" applyFill="1" applyBorder="1" applyProtection="1">
      <alignment/>
      <protection locked="0"/>
    </xf>
    <xf numFmtId="41" fontId="19" fillId="0" borderId="5" xfId="31" applyNumberFormat="1" applyFont="1" applyFill="1" applyBorder="1" applyProtection="1">
      <alignment/>
      <protection locked="0"/>
    </xf>
    <xf numFmtId="0" fontId="19" fillId="0" borderId="5" xfId="31" applyFont="1" applyFill="1" applyBorder="1" applyProtection="1">
      <alignment/>
      <protection/>
    </xf>
    <xf numFmtId="41" fontId="19" fillId="0" borderId="6" xfId="31" applyNumberFormat="1" applyFont="1" applyFill="1" applyBorder="1" applyAlignment="1" applyProtection="1">
      <alignment horizontal="right"/>
      <protection/>
    </xf>
    <xf numFmtId="41" fontId="19" fillId="0" borderId="0" xfId="31" applyNumberFormat="1" applyFont="1" applyFill="1" applyBorder="1" applyAlignment="1" applyProtection="1">
      <alignment horizontal="right"/>
      <protection/>
    </xf>
    <xf numFmtId="41" fontId="19" fillId="0" borderId="5" xfId="31" applyNumberFormat="1" applyFont="1" applyFill="1" applyBorder="1" applyAlignment="1" applyProtection="1">
      <alignment horizontal="right"/>
      <protection/>
    </xf>
    <xf numFmtId="41" fontId="19" fillId="0" borderId="4" xfId="31" applyNumberFormat="1" applyFont="1" applyFill="1" applyBorder="1" applyAlignment="1" applyProtection="1">
      <alignment horizontal="right"/>
      <protection/>
    </xf>
    <xf numFmtId="41" fontId="19" fillId="0" borderId="15" xfId="31" applyNumberFormat="1" applyFont="1" applyFill="1" applyBorder="1" applyProtection="1">
      <alignment/>
      <protection/>
    </xf>
    <xf numFmtId="41" fontId="19" fillId="0" borderId="10" xfId="31" applyNumberFormat="1" applyFont="1" applyFill="1" applyBorder="1" applyProtection="1">
      <alignment/>
      <protection/>
    </xf>
    <xf numFmtId="41" fontId="19" fillId="0" borderId="16" xfId="31" applyNumberFormat="1" applyFont="1" applyFill="1" applyBorder="1" applyProtection="1">
      <alignment/>
      <protection/>
    </xf>
    <xf numFmtId="41" fontId="19" fillId="0" borderId="17" xfId="31" applyNumberFormat="1" applyFont="1" applyFill="1" applyBorder="1" applyProtection="1">
      <alignment/>
      <protection/>
    </xf>
    <xf numFmtId="0" fontId="19" fillId="0" borderId="10" xfId="31" applyFont="1" applyFill="1" applyBorder="1">
      <alignment/>
      <protection/>
    </xf>
    <xf numFmtId="0" fontId="20" fillId="0" borderId="10" xfId="31" applyFont="1" applyFill="1" applyBorder="1">
      <alignment/>
      <protection/>
    </xf>
    <xf numFmtId="41" fontId="19" fillId="0" borderId="7" xfId="83" applyNumberFormat="1" applyFont="1" applyFill="1" applyBorder="1" applyProtection="1">
      <alignment/>
      <protection/>
    </xf>
    <xf numFmtId="0" fontId="20" fillId="0" borderId="1" xfId="31" applyFont="1" applyFill="1" applyBorder="1">
      <alignment/>
      <protection/>
    </xf>
    <xf numFmtId="0" fontId="19" fillId="0" borderId="6" xfId="31" applyFont="1" applyFill="1" applyBorder="1">
      <alignment/>
      <protection/>
    </xf>
    <xf numFmtId="0" fontId="20" fillId="0" borderId="8" xfId="31" applyFont="1" applyFill="1" applyBorder="1">
      <alignment/>
      <protection/>
    </xf>
    <xf numFmtId="41" fontId="19" fillId="0" borderId="10" xfId="92" applyNumberFormat="1" applyFont="1" applyFill="1" applyBorder="1" applyAlignment="1" applyProtection="1">
      <alignment/>
      <protection/>
    </xf>
    <xf numFmtId="41" fontId="19" fillId="0" borderId="2" xfId="83" applyNumberFormat="1" applyFont="1" applyFill="1" applyBorder="1" applyProtection="1">
      <alignment/>
      <protection/>
    </xf>
    <xf numFmtId="0" fontId="20" fillId="0" borderId="4" xfId="31" applyFont="1" applyFill="1" applyBorder="1" applyAlignment="1" applyProtection="1">
      <alignment horizontal="left"/>
      <protection/>
    </xf>
    <xf numFmtId="41" fontId="19" fillId="0" borderId="0" xfId="83" applyNumberFormat="1" applyFont="1" applyFill="1" applyBorder="1" applyProtection="1">
      <alignment/>
      <protection/>
    </xf>
    <xf numFmtId="0" fontId="19" fillId="0" borderId="8" xfId="31" applyFont="1" applyFill="1" applyBorder="1">
      <alignment/>
      <protection/>
    </xf>
    <xf numFmtId="167" fontId="19" fillId="0" borderId="0" xfId="92" applyNumberFormat="1" applyFont="1" applyFill="1" applyBorder="1" applyAlignment="1" applyProtection="1">
      <alignment/>
      <protection/>
    </xf>
    <xf numFmtId="167" fontId="19" fillId="0" borderId="10" xfId="92" applyNumberFormat="1" applyFont="1" applyFill="1" applyBorder="1" applyAlignment="1" applyProtection="1">
      <alignment/>
      <protection/>
    </xf>
    <xf numFmtId="167" fontId="19" fillId="0" borderId="4" xfId="31" applyNumberFormat="1" applyFont="1" applyFill="1" applyBorder="1" applyProtection="1">
      <alignment/>
      <protection/>
    </xf>
    <xf numFmtId="167" fontId="19" fillId="0" borderId="0" xfId="31" applyNumberFormat="1" applyFont="1" applyFill="1" applyBorder="1" applyProtection="1">
      <alignment/>
      <protection/>
    </xf>
    <xf numFmtId="167" fontId="19" fillId="0" borderId="5" xfId="31" applyNumberFormat="1" applyFont="1" applyFill="1" applyBorder="1" applyProtection="1">
      <alignment/>
      <protection/>
    </xf>
    <xf numFmtId="167" fontId="19" fillId="0" borderId="6" xfId="31" applyNumberFormat="1" applyFont="1" applyFill="1" applyBorder="1" applyProtection="1">
      <alignment/>
      <protection/>
    </xf>
    <xf numFmtId="167" fontId="19" fillId="0" borderId="7" xfId="31" applyNumberFormat="1" applyFont="1" applyFill="1" applyBorder="1" applyProtection="1">
      <alignment/>
      <protection/>
    </xf>
    <xf numFmtId="167" fontId="19" fillId="0" borderId="8" xfId="31" applyNumberFormat="1" applyFont="1" applyFill="1" applyBorder="1" applyProtection="1">
      <alignment/>
      <protection/>
    </xf>
    <xf numFmtId="41" fontId="19" fillId="0" borderId="4" xfId="31" applyNumberFormat="1" applyFont="1" applyFill="1" applyBorder="1" applyProtection="1">
      <alignment/>
      <protection locked="0"/>
    </xf>
    <xf numFmtId="41" fontId="19" fillId="0" borderId="0" xfId="83" applyNumberFormat="1" applyFont="1" applyFill="1" applyBorder="1" applyProtection="1">
      <alignment/>
      <protection locked="0"/>
    </xf>
    <xf numFmtId="41" fontId="19" fillId="0" borderId="6" xfId="31" applyNumberFormat="1" applyFont="1" applyFill="1" applyBorder="1" applyProtection="1">
      <alignment/>
      <protection locked="0"/>
    </xf>
    <xf numFmtId="41" fontId="19" fillId="0" borderId="7" xfId="83" applyNumberFormat="1" applyFont="1" applyFill="1" applyBorder="1" applyProtection="1">
      <alignment/>
      <protection locked="0"/>
    </xf>
    <xf numFmtId="168" fontId="19" fillId="0" borderId="4" xfId="15" applyNumberFormat="1" applyFont="1" applyFill="1" applyBorder="1" applyAlignment="1" applyProtection="1">
      <alignment/>
      <protection/>
    </xf>
    <xf numFmtId="168" fontId="19" fillId="0" borderId="0" xfId="15" applyNumberFormat="1" applyFont="1" applyFill="1" applyBorder="1" applyAlignment="1" applyProtection="1">
      <alignment/>
      <protection/>
    </xf>
    <xf numFmtId="168" fontId="19" fillId="0" borderId="5" xfId="15" applyNumberFormat="1" applyFont="1" applyFill="1" applyBorder="1" applyAlignment="1" applyProtection="1">
      <alignment/>
      <protection/>
    </xf>
    <xf numFmtId="168" fontId="19" fillId="0" borderId="6" xfId="15" applyNumberFormat="1" applyFont="1" applyFill="1" applyBorder="1" applyAlignment="1" applyProtection="1">
      <alignment/>
      <protection/>
    </xf>
    <xf numFmtId="168" fontId="19" fillId="0" borderId="7" xfId="15" applyNumberFormat="1" applyFont="1" applyFill="1" applyBorder="1" applyAlignment="1" applyProtection="1">
      <alignment/>
      <protection/>
    </xf>
    <xf numFmtId="168" fontId="19" fillId="0" borderId="8" xfId="15" applyNumberFormat="1" applyFont="1" applyFill="1" applyBorder="1" applyAlignment="1" applyProtection="1">
      <alignment/>
      <protection/>
    </xf>
    <xf numFmtId="168" fontId="19" fillId="0" borderId="10" xfId="15" applyNumberFormat="1" applyFont="1" applyFill="1" applyBorder="1" applyAlignment="1" applyProtection="1">
      <alignment/>
      <protection/>
    </xf>
    <xf numFmtId="10" fontId="20" fillId="0" borderId="1" xfId="92" applyNumberFormat="1" applyFont="1" applyFill="1" applyBorder="1" applyAlignment="1">
      <alignment/>
    </xf>
    <xf numFmtId="168" fontId="19" fillId="0" borderId="1" xfId="15" applyNumberFormat="1" applyFont="1" applyFill="1" applyBorder="1" applyAlignment="1" applyProtection="1">
      <alignment/>
      <protection/>
    </xf>
    <xf numFmtId="168" fontId="19" fillId="0" borderId="2" xfId="15" applyNumberFormat="1" applyFont="1" applyFill="1" applyBorder="1" applyAlignment="1" applyProtection="1">
      <alignment/>
      <protection/>
    </xf>
    <xf numFmtId="168" fontId="19" fillId="0" borderId="3" xfId="15" applyNumberFormat="1" applyFont="1" applyFill="1" applyBorder="1" applyAlignment="1" applyProtection="1">
      <alignment/>
      <protection/>
    </xf>
    <xf numFmtId="0" fontId="19" fillId="0" borderId="1" xfId="31" applyFont="1" applyFill="1" applyBorder="1" applyProtection="1">
      <alignment/>
      <protection/>
    </xf>
    <xf numFmtId="0" fontId="19" fillId="0" borderId="2" xfId="31" applyFont="1" applyFill="1" applyBorder="1" applyProtection="1">
      <alignment/>
      <protection/>
    </xf>
    <xf numFmtId="0" fontId="19" fillId="0" borderId="2" xfId="83" applyFont="1" applyFill="1" applyBorder="1" applyProtection="1">
      <alignment/>
      <protection/>
    </xf>
    <xf numFmtId="0" fontId="19" fillId="0" borderId="3" xfId="31" applyFont="1" applyFill="1" applyBorder="1" applyProtection="1">
      <alignment/>
      <protection/>
    </xf>
    <xf numFmtId="0" fontId="19" fillId="0" borderId="0" xfId="31" applyFont="1" applyBorder="1">
      <alignment/>
      <protection/>
    </xf>
    <xf numFmtId="0" fontId="18" fillId="0" borderId="1" xfId="45" applyFont="1" applyBorder="1">
      <alignment/>
      <protection/>
    </xf>
    <xf numFmtId="0" fontId="19" fillId="0" borderId="3" xfId="45" applyFont="1" applyBorder="1">
      <alignment/>
      <protection/>
    </xf>
    <xf numFmtId="44" fontId="21" fillId="0" borderId="14" xfId="17" applyFont="1" applyFill="1" applyBorder="1" applyAlignment="1">
      <alignment/>
    </xf>
    <xf numFmtId="0" fontId="19" fillId="0" borderId="0" xfId="45" applyFont="1">
      <alignment/>
      <protection/>
    </xf>
    <xf numFmtId="0" fontId="21" fillId="2" borderId="9" xfId="45" applyFont="1" applyFill="1" applyBorder="1" applyAlignment="1">
      <alignment horizontal="center"/>
      <protection/>
    </xf>
    <xf numFmtId="0" fontId="20" fillId="0" borderId="4" xfId="45" applyFont="1" applyBorder="1">
      <alignment/>
      <protection/>
    </xf>
    <xf numFmtId="0" fontId="19" fillId="0" borderId="5" xfId="45" applyFont="1" applyBorder="1">
      <alignment/>
      <protection/>
    </xf>
    <xf numFmtId="0" fontId="21" fillId="3" borderId="0" xfId="45" applyFont="1" applyFill="1" applyBorder="1" applyAlignment="1" applyProtection="1">
      <alignment horizontal="center"/>
      <protection locked="0"/>
    </xf>
    <xf numFmtId="0" fontId="21" fillId="3" borderId="5" xfId="45" applyFont="1" applyFill="1" applyBorder="1" applyAlignment="1" applyProtection="1">
      <alignment horizontal="center"/>
      <protection locked="0"/>
    </xf>
    <xf numFmtId="0" fontId="21" fillId="0" borderId="0" xfId="45" applyFont="1" applyFill="1" applyBorder="1" applyAlignment="1" applyProtection="1">
      <alignment horizontal="center"/>
      <protection locked="0"/>
    </xf>
    <xf numFmtId="0" fontId="21" fillId="3" borderId="0" xfId="45" applyFont="1" applyFill="1" applyBorder="1" applyAlignment="1" applyProtection="1">
      <alignment horizontal="center"/>
      <protection/>
    </xf>
    <xf numFmtId="0" fontId="19" fillId="0" borderId="6" xfId="45" applyFont="1" applyBorder="1">
      <alignment/>
      <protection/>
    </xf>
    <xf numFmtId="0" fontId="19" fillId="0" borderId="8" xfId="45" applyFont="1" applyBorder="1" applyProtection="1">
      <alignment/>
      <protection/>
    </xf>
    <xf numFmtId="0" fontId="21" fillId="3" borderId="0" xfId="45" applyFont="1" applyFill="1" applyBorder="1" applyProtection="1">
      <alignment/>
      <protection/>
    </xf>
    <xf numFmtId="0" fontId="21" fillId="2" borderId="0" xfId="45" applyFont="1" applyFill="1" applyBorder="1" applyAlignment="1" applyProtection="1">
      <alignment horizontal="center"/>
      <protection locked="0"/>
    </xf>
    <xf numFmtId="0" fontId="21" fillId="2" borderId="5" xfId="45" applyFont="1" applyFill="1" applyBorder="1" applyAlignment="1" applyProtection="1">
      <alignment horizontal="center"/>
      <protection locked="0"/>
    </xf>
    <xf numFmtId="0" fontId="21" fillId="3" borderId="0" xfId="45" applyFont="1" applyFill="1" applyBorder="1" applyAlignment="1" applyProtection="1" quotePrefix="1">
      <alignment horizontal="center"/>
      <protection/>
    </xf>
    <xf numFmtId="0" fontId="19" fillId="0" borderId="0" xfId="45" applyFont="1" applyFill="1" applyBorder="1">
      <alignment/>
      <protection/>
    </xf>
    <xf numFmtId="0" fontId="19" fillId="0" borderId="0" xfId="45" applyFont="1" applyFill="1" applyBorder="1" applyProtection="1">
      <alignment/>
      <protection/>
    </xf>
    <xf numFmtId="0" fontId="19" fillId="0" borderId="0" xfId="45" applyFont="1" applyFill="1">
      <alignment/>
      <protection/>
    </xf>
    <xf numFmtId="0" fontId="21" fillId="0" borderId="0" xfId="45" applyFont="1" applyFill="1" applyBorder="1" applyAlignment="1" applyProtection="1">
      <alignment horizontal="center"/>
      <protection/>
    </xf>
    <xf numFmtId="0" fontId="20" fillId="0" borderId="1" xfId="45" applyFont="1" applyFill="1" applyBorder="1" applyAlignment="1" applyProtection="1">
      <alignment horizontal="left"/>
      <protection/>
    </xf>
    <xf numFmtId="0" fontId="19" fillId="0" borderId="3" xfId="45" applyFont="1" applyFill="1" applyBorder="1">
      <alignment/>
      <protection/>
    </xf>
    <xf numFmtId="41" fontId="19" fillId="0" borderId="1" xfId="45" applyNumberFormat="1" applyFont="1" applyFill="1" applyBorder="1" applyProtection="1">
      <alignment/>
      <protection/>
    </xf>
    <xf numFmtId="41" fontId="19" fillId="0" borderId="2" xfId="45" applyNumberFormat="1" applyFont="1" applyFill="1" applyBorder="1" applyProtection="1">
      <alignment/>
      <protection/>
    </xf>
    <xf numFmtId="0" fontId="19" fillId="0" borderId="2" xfId="45" applyFont="1" applyFill="1" applyBorder="1">
      <alignment/>
      <protection/>
    </xf>
    <xf numFmtId="0" fontId="19" fillId="0" borderId="5" xfId="45" applyFont="1" applyFill="1" applyBorder="1">
      <alignment/>
      <protection/>
    </xf>
    <xf numFmtId="41" fontId="19" fillId="0" borderId="3" xfId="45" applyNumberFormat="1" applyFont="1" applyFill="1" applyBorder="1" applyProtection="1">
      <alignment/>
      <protection/>
    </xf>
    <xf numFmtId="0" fontId="30" fillId="0" borderId="0" xfId="45" applyFont="1" applyFill="1" applyProtection="1">
      <alignment/>
      <protection/>
    </xf>
    <xf numFmtId="41" fontId="19" fillId="0" borderId="11" xfId="45" applyNumberFormat="1" applyFont="1" applyFill="1" applyBorder="1" applyProtection="1">
      <alignment/>
      <protection/>
    </xf>
    <xf numFmtId="0" fontId="19" fillId="0" borderId="4" xfId="45" applyFont="1" applyFill="1" applyBorder="1">
      <alignment/>
      <protection/>
    </xf>
    <xf numFmtId="41" fontId="19" fillId="0" borderId="4" xfId="45" applyNumberFormat="1" applyFont="1" applyFill="1" applyBorder="1" applyProtection="1">
      <alignment/>
      <protection/>
    </xf>
    <xf numFmtId="41" fontId="19" fillId="0" borderId="0" xfId="45" applyNumberFormat="1" applyFont="1" applyFill="1" applyBorder="1" applyProtection="1">
      <alignment/>
      <protection/>
    </xf>
    <xf numFmtId="41" fontId="19" fillId="0" borderId="5" xfId="45" applyNumberFormat="1" applyFont="1" applyFill="1" applyBorder="1" applyProtection="1">
      <alignment/>
      <protection/>
    </xf>
    <xf numFmtId="41" fontId="19" fillId="0" borderId="4" xfId="45" applyNumberFormat="1" applyFont="1" applyFill="1" applyBorder="1" applyAlignment="1" applyProtection="1">
      <alignment horizontal="right"/>
      <protection/>
    </xf>
    <xf numFmtId="41" fontId="19" fillId="0" borderId="12" xfId="45" applyNumberFormat="1" applyFont="1" applyFill="1" applyBorder="1" applyProtection="1">
      <alignment/>
      <protection/>
    </xf>
    <xf numFmtId="41" fontId="19" fillId="0" borderId="0" xfId="45" applyNumberFormat="1" applyFont="1" applyFill="1" applyBorder="1" applyProtection="1">
      <alignment/>
      <protection locked="0"/>
    </xf>
    <xf numFmtId="41" fontId="19" fillId="0" borderId="8" xfId="45" applyNumberFormat="1" applyFont="1" applyFill="1" applyBorder="1" applyProtection="1">
      <alignment/>
      <protection/>
    </xf>
    <xf numFmtId="41" fontId="19" fillId="0" borderId="5" xfId="45" applyNumberFormat="1" applyFont="1" applyFill="1" applyBorder="1" applyProtection="1">
      <alignment/>
      <protection locked="0"/>
    </xf>
    <xf numFmtId="41" fontId="19" fillId="0" borderId="6" xfId="45" applyNumberFormat="1" applyFont="1" applyFill="1" applyBorder="1" applyProtection="1">
      <alignment/>
      <protection/>
    </xf>
    <xf numFmtId="0" fontId="20" fillId="0" borderId="5" xfId="45" applyFont="1" applyFill="1" applyBorder="1">
      <alignment/>
      <protection/>
    </xf>
    <xf numFmtId="41" fontId="19" fillId="0" borderId="1" xfId="45" applyNumberFormat="1" applyFont="1" applyFill="1" applyBorder="1" applyProtection="1">
      <alignment/>
      <protection locked="0"/>
    </xf>
    <xf numFmtId="41" fontId="19" fillId="0" borderId="2" xfId="45" applyNumberFormat="1" applyFont="1" applyFill="1" applyBorder="1" applyProtection="1">
      <alignment/>
      <protection locked="0"/>
    </xf>
    <xf numFmtId="41" fontId="19" fillId="0" borderId="3" xfId="45" applyNumberFormat="1" applyFont="1" applyFill="1" applyBorder="1" applyProtection="1">
      <alignment/>
      <protection locked="0"/>
    </xf>
    <xf numFmtId="41" fontId="19" fillId="0" borderId="11" xfId="45" applyNumberFormat="1" applyFont="1" applyFill="1" applyBorder="1" applyProtection="1">
      <alignment/>
      <protection locked="0"/>
    </xf>
    <xf numFmtId="0" fontId="30" fillId="0" borderId="0" xfId="45" applyFont="1" applyFill="1">
      <alignment/>
      <protection/>
    </xf>
    <xf numFmtId="0" fontId="30" fillId="0" borderId="4" xfId="45" applyFont="1" applyFill="1" applyBorder="1">
      <alignment/>
      <protection/>
    </xf>
    <xf numFmtId="41" fontId="19" fillId="0" borderId="6" xfId="45" applyNumberFormat="1" applyFont="1" applyFill="1" applyBorder="1" applyAlignment="1" applyProtection="1">
      <alignment horizontal="right"/>
      <protection/>
    </xf>
    <xf numFmtId="41" fontId="19" fillId="0" borderId="7" xfId="45" applyNumberFormat="1" applyFont="1" applyFill="1" applyBorder="1" applyAlignment="1" applyProtection="1">
      <alignment horizontal="right"/>
      <protection/>
    </xf>
    <xf numFmtId="41" fontId="19" fillId="0" borderId="7" xfId="45" applyNumberFormat="1" applyFont="1" applyFill="1" applyBorder="1" applyAlignment="1" applyProtection="1">
      <alignment horizontal="right"/>
      <protection locked="0"/>
    </xf>
    <xf numFmtId="41" fontId="19" fillId="0" borderId="5" xfId="45" applyNumberFormat="1" applyFont="1" applyFill="1" applyBorder="1" applyAlignment="1" applyProtection="1">
      <alignment horizontal="right"/>
      <protection locked="0"/>
    </xf>
    <xf numFmtId="41" fontId="19" fillId="0" borderId="13" xfId="45" applyNumberFormat="1" applyFont="1" applyFill="1" applyBorder="1" applyAlignment="1" applyProtection="1">
      <alignment horizontal="right"/>
      <protection/>
    </xf>
    <xf numFmtId="0" fontId="30" fillId="0" borderId="6" xfId="45" applyFont="1" applyFill="1" applyBorder="1">
      <alignment/>
      <protection/>
    </xf>
    <xf numFmtId="41" fontId="19" fillId="0" borderId="7" xfId="45" applyNumberFormat="1" applyFont="1" applyFill="1" applyBorder="1" applyProtection="1">
      <alignment/>
      <protection/>
    </xf>
    <xf numFmtId="41" fontId="19" fillId="0" borderId="16" xfId="45" applyNumberFormat="1" applyFont="1" applyFill="1" applyBorder="1" applyProtection="1">
      <alignment/>
      <protection/>
    </xf>
    <xf numFmtId="41" fontId="19" fillId="0" borderId="13" xfId="45" applyNumberFormat="1" applyFont="1" applyFill="1" applyBorder="1" applyProtection="1">
      <alignment/>
      <protection/>
    </xf>
    <xf numFmtId="0" fontId="20" fillId="0" borderId="0" xfId="45" applyFont="1" applyFill="1" applyBorder="1">
      <alignment/>
      <protection/>
    </xf>
    <xf numFmtId="0" fontId="20" fillId="0" borderId="1" xfId="45" applyFont="1" applyFill="1" applyBorder="1">
      <alignment/>
      <protection/>
    </xf>
    <xf numFmtId="0" fontId="20" fillId="0" borderId="3" xfId="45" applyFont="1" applyFill="1" applyBorder="1">
      <alignment/>
      <protection/>
    </xf>
    <xf numFmtId="0" fontId="19" fillId="0" borderId="1" xfId="45" applyFont="1" applyFill="1" applyBorder="1">
      <alignment/>
      <protection/>
    </xf>
    <xf numFmtId="0" fontId="19" fillId="0" borderId="11" xfId="45" applyFont="1" applyFill="1" applyBorder="1">
      <alignment/>
      <protection/>
    </xf>
    <xf numFmtId="0" fontId="19" fillId="0" borderId="6" xfId="45" applyFont="1" applyFill="1" applyBorder="1">
      <alignment/>
      <protection/>
    </xf>
    <xf numFmtId="0" fontId="19" fillId="0" borderId="8" xfId="45" applyFont="1" applyFill="1" applyBorder="1">
      <alignment/>
      <protection/>
    </xf>
    <xf numFmtId="41" fontId="19" fillId="0" borderId="7" xfId="84" applyNumberFormat="1" applyFont="1" applyFill="1" applyBorder="1">
      <alignment/>
      <protection/>
    </xf>
    <xf numFmtId="0" fontId="19" fillId="0" borderId="10" xfId="45" applyFont="1" applyFill="1" applyBorder="1">
      <alignment/>
      <protection/>
    </xf>
    <xf numFmtId="41" fontId="19" fillId="0" borderId="12" xfId="45" applyNumberFormat="1" applyFont="1" applyFill="1" applyBorder="1" applyProtection="1">
      <alignment/>
      <protection locked="0"/>
    </xf>
    <xf numFmtId="41" fontId="19" fillId="0" borderId="7" xfId="45" applyNumberFormat="1" applyFont="1" applyFill="1" applyBorder="1" applyProtection="1">
      <alignment/>
      <protection locked="0"/>
    </xf>
    <xf numFmtId="41" fontId="19" fillId="0" borderId="8" xfId="45" applyNumberFormat="1" applyFont="1" applyFill="1" applyBorder="1" applyProtection="1">
      <alignment/>
      <protection locked="0"/>
    </xf>
    <xf numFmtId="41" fontId="19" fillId="0" borderId="13" xfId="45" applyNumberFormat="1" applyFont="1" applyFill="1" applyBorder="1" applyProtection="1">
      <alignment/>
      <protection locked="0"/>
    </xf>
    <xf numFmtId="41" fontId="19" fillId="0" borderId="0" xfId="45" applyNumberFormat="1" applyFont="1" applyFill="1" applyBorder="1" applyAlignment="1" applyProtection="1">
      <alignment horizontal="right"/>
      <protection/>
    </xf>
    <xf numFmtId="41" fontId="19" fillId="0" borderId="5" xfId="45" applyNumberFormat="1" applyFont="1" applyFill="1" applyBorder="1" applyAlignment="1" applyProtection="1">
      <alignment horizontal="right"/>
      <protection/>
    </xf>
    <xf numFmtId="41" fontId="19" fillId="0" borderId="12" xfId="45" applyNumberFormat="1" applyFont="1" applyFill="1" applyBorder="1" applyAlignment="1" applyProtection="1">
      <alignment horizontal="right"/>
      <protection/>
    </xf>
    <xf numFmtId="0" fontId="22" fillId="0" borderId="0" xfId="45" applyFont="1" applyFill="1" applyBorder="1" applyAlignment="1">
      <alignment horizontal="left"/>
      <protection/>
    </xf>
    <xf numFmtId="0" fontId="19" fillId="0" borderId="0" xfId="45" applyFont="1" applyFill="1" applyBorder="1" applyAlignment="1">
      <alignment horizontal="left"/>
      <protection/>
    </xf>
    <xf numFmtId="0" fontId="22" fillId="0" borderId="0" xfId="45" applyFont="1" applyFill="1">
      <alignment/>
      <protection/>
    </xf>
    <xf numFmtId="0" fontId="30" fillId="0" borderId="0" xfId="45" applyFont="1" applyProtection="1">
      <alignment/>
      <protection/>
    </xf>
    <xf numFmtId="0" fontId="18" fillId="0" borderId="1" xfId="53" applyFont="1" applyBorder="1">
      <alignment/>
      <protection/>
    </xf>
    <xf numFmtId="0" fontId="19" fillId="0" borderId="3" xfId="53" applyFont="1" applyBorder="1">
      <alignment/>
      <protection/>
    </xf>
    <xf numFmtId="0" fontId="21" fillId="0" borderId="14" xfId="53" applyFont="1" applyFill="1" applyBorder="1" applyAlignment="1">
      <alignment/>
      <protection/>
    </xf>
    <xf numFmtId="0" fontId="19" fillId="0" borderId="0" xfId="53" applyFont="1">
      <alignment/>
      <protection/>
    </xf>
    <xf numFmtId="0" fontId="21" fillId="2" borderId="9" xfId="53" applyFont="1" applyFill="1" applyBorder="1" applyAlignment="1">
      <alignment horizontal="center"/>
      <protection/>
    </xf>
    <xf numFmtId="0" fontId="20" fillId="0" borderId="4" xfId="53" applyFont="1" applyBorder="1">
      <alignment/>
      <protection/>
    </xf>
    <xf numFmtId="0" fontId="19" fillId="0" borderId="5" xfId="53" applyFont="1" applyBorder="1">
      <alignment/>
      <protection/>
    </xf>
    <xf numFmtId="0" fontId="21" fillId="3" borderId="0" xfId="53" applyFont="1" applyFill="1" applyBorder="1" applyAlignment="1" applyProtection="1">
      <alignment horizontal="center"/>
      <protection locked="0"/>
    </xf>
    <xf numFmtId="0" fontId="21" fillId="0" borderId="0" xfId="53" applyFont="1" applyFill="1" applyBorder="1" applyAlignment="1" applyProtection="1">
      <alignment horizontal="center"/>
      <protection locked="0"/>
    </xf>
    <xf numFmtId="0" fontId="21" fillId="3" borderId="0" xfId="53" applyFont="1" applyFill="1" applyBorder="1" applyAlignment="1" applyProtection="1">
      <alignment horizontal="center"/>
      <protection/>
    </xf>
    <xf numFmtId="0" fontId="19" fillId="0" borderId="6" xfId="53" applyFont="1" applyBorder="1">
      <alignment/>
      <protection/>
    </xf>
    <xf numFmtId="0" fontId="19" fillId="0" borderId="8" xfId="53" applyFont="1" applyBorder="1" applyProtection="1">
      <alignment/>
      <protection/>
    </xf>
    <xf numFmtId="0" fontId="21" fillId="3" borderId="0" xfId="53" applyFont="1" applyFill="1" applyBorder="1" applyProtection="1">
      <alignment/>
      <protection/>
    </xf>
    <xf numFmtId="0" fontId="21" fillId="2" borderId="0" xfId="53" applyFont="1" applyFill="1" applyBorder="1" applyAlignment="1" applyProtection="1">
      <alignment horizontal="center"/>
      <protection locked="0"/>
    </xf>
    <xf numFmtId="0" fontId="21" fillId="3" borderId="0" xfId="53" applyFont="1" applyFill="1" applyBorder="1" applyAlignment="1" applyProtection="1" quotePrefix="1">
      <alignment horizontal="center"/>
      <protection/>
    </xf>
    <xf numFmtId="0" fontId="19" fillId="0" borderId="0" xfId="53" applyFont="1" applyFill="1" applyBorder="1">
      <alignment/>
      <protection/>
    </xf>
    <xf numFmtId="0" fontId="19" fillId="0" borderId="0" xfId="53" applyFont="1" applyFill="1" applyBorder="1" applyProtection="1">
      <alignment/>
      <protection/>
    </xf>
    <xf numFmtId="0" fontId="19" fillId="0" borderId="0" xfId="53" applyFont="1" applyFill="1">
      <alignment/>
      <protection/>
    </xf>
    <xf numFmtId="0" fontId="21" fillId="0" borderId="0" xfId="53" applyFont="1" applyFill="1" applyBorder="1" applyAlignment="1" applyProtection="1">
      <alignment horizontal="center"/>
      <protection/>
    </xf>
    <xf numFmtId="0" fontId="20" fillId="0" borderId="1" xfId="53" applyFont="1" applyFill="1" applyBorder="1" applyAlignment="1" applyProtection="1">
      <alignment horizontal="left"/>
      <protection/>
    </xf>
    <xf numFmtId="0" fontId="19" fillId="0" borderId="3" xfId="53" applyFont="1" applyFill="1" applyBorder="1">
      <alignment/>
      <protection/>
    </xf>
    <xf numFmtId="0" fontId="19" fillId="0" borderId="1" xfId="53" applyFont="1" applyFill="1" applyBorder="1">
      <alignment/>
      <protection/>
    </xf>
    <xf numFmtId="0" fontId="19" fillId="0" borderId="2" xfId="53" applyFont="1" applyFill="1" applyBorder="1">
      <alignment/>
      <protection/>
    </xf>
    <xf numFmtId="41" fontId="19" fillId="0" borderId="2" xfId="53" applyNumberFormat="1" applyFont="1" applyFill="1" applyBorder="1" applyProtection="1">
      <alignment/>
      <protection/>
    </xf>
    <xf numFmtId="41" fontId="19" fillId="0" borderId="3" xfId="53" applyNumberFormat="1" applyFont="1" applyFill="1" applyBorder="1" applyProtection="1">
      <alignment/>
      <protection/>
    </xf>
    <xf numFmtId="41" fontId="19" fillId="0" borderId="5" xfId="53" applyNumberFormat="1" applyFont="1" applyFill="1" applyBorder="1" applyProtection="1">
      <alignment/>
      <protection/>
    </xf>
    <xf numFmtId="0" fontId="30" fillId="0" borderId="0" xfId="53" applyFont="1" applyFill="1" applyProtection="1">
      <alignment/>
      <protection/>
    </xf>
    <xf numFmtId="41" fontId="19" fillId="0" borderId="1" xfId="53" applyNumberFormat="1" applyFont="1" applyFill="1" applyBorder="1" applyProtection="1">
      <alignment/>
      <protection/>
    </xf>
    <xf numFmtId="41" fontId="19" fillId="0" borderId="11" xfId="53" applyNumberFormat="1" applyFont="1" applyFill="1" applyBorder="1" applyProtection="1">
      <alignment/>
      <protection/>
    </xf>
    <xf numFmtId="0" fontId="19" fillId="0" borderId="4" xfId="53" applyFont="1" applyFill="1" applyBorder="1">
      <alignment/>
      <protection/>
    </xf>
    <xf numFmtId="0" fontId="19" fillId="0" borderId="5" xfId="53" applyFont="1" applyFill="1" applyBorder="1">
      <alignment/>
      <protection/>
    </xf>
    <xf numFmtId="41" fontId="19" fillId="0" borderId="4" xfId="53" applyNumberFormat="1" applyFont="1" applyFill="1" applyBorder="1" applyProtection="1">
      <alignment/>
      <protection/>
    </xf>
    <xf numFmtId="41" fontId="19" fillId="0" borderId="0" xfId="53" applyNumberFormat="1" applyFont="1" applyFill="1" applyBorder="1" applyProtection="1">
      <alignment/>
      <protection/>
    </xf>
    <xf numFmtId="41" fontId="19" fillId="0" borderId="12" xfId="53" applyNumberFormat="1" applyFont="1" applyFill="1" applyBorder="1" applyProtection="1">
      <alignment/>
      <protection/>
    </xf>
    <xf numFmtId="41" fontId="19" fillId="0" borderId="6" xfId="53" applyNumberFormat="1" applyFont="1" applyFill="1" applyBorder="1" applyProtection="1">
      <alignment/>
      <protection/>
    </xf>
    <xf numFmtId="41" fontId="19" fillId="0" borderId="7" xfId="53" applyNumberFormat="1" applyFont="1" applyFill="1" applyBorder="1" applyProtection="1">
      <alignment/>
      <protection/>
    </xf>
    <xf numFmtId="41" fontId="19" fillId="0" borderId="7" xfId="53" applyNumberFormat="1" applyFont="1" applyFill="1" applyBorder="1" applyProtection="1">
      <alignment/>
      <protection locked="0"/>
    </xf>
    <xf numFmtId="41" fontId="19" fillId="0" borderId="8" xfId="53" applyNumberFormat="1" applyFont="1" applyFill="1" applyBorder="1" applyProtection="1">
      <alignment/>
      <protection locked="0"/>
    </xf>
    <xf numFmtId="41" fontId="19" fillId="0" borderId="5" xfId="53" applyNumberFormat="1" applyFont="1" applyFill="1" applyBorder="1" applyProtection="1">
      <alignment/>
      <protection locked="0"/>
    </xf>
    <xf numFmtId="41" fontId="19" fillId="0" borderId="8" xfId="53" applyNumberFormat="1" applyFont="1" applyFill="1" applyBorder="1" applyProtection="1">
      <alignment/>
      <protection/>
    </xf>
    <xf numFmtId="41" fontId="19" fillId="0" borderId="13" xfId="53" applyNumberFormat="1" applyFont="1" applyFill="1" applyBorder="1" applyProtection="1">
      <alignment/>
      <protection/>
    </xf>
    <xf numFmtId="0" fontId="20" fillId="0" borderId="5" xfId="53" applyFont="1" applyFill="1" applyBorder="1">
      <alignment/>
      <protection/>
    </xf>
    <xf numFmtId="41" fontId="19" fillId="0" borderId="4" xfId="53" applyNumberFormat="1" applyFont="1" applyFill="1" applyBorder="1" applyProtection="1">
      <alignment/>
      <protection locked="0"/>
    </xf>
    <xf numFmtId="41" fontId="19" fillId="0" borderId="0" xfId="53" applyNumberFormat="1" applyFont="1" applyFill="1" applyBorder="1" applyProtection="1">
      <alignment/>
      <protection locked="0"/>
    </xf>
    <xf numFmtId="41" fontId="19" fillId="0" borderId="12" xfId="53" applyNumberFormat="1" applyFont="1" applyFill="1" applyBorder="1" applyProtection="1">
      <alignment/>
      <protection locked="0"/>
    </xf>
    <xf numFmtId="0" fontId="19" fillId="0" borderId="5" xfId="53" applyFont="1" applyFill="1" applyBorder="1" applyProtection="1">
      <alignment/>
      <protection/>
    </xf>
    <xf numFmtId="0" fontId="30" fillId="0" borderId="0" xfId="53" applyFont="1" applyFill="1">
      <alignment/>
      <protection/>
    </xf>
    <xf numFmtId="0" fontId="30" fillId="0" borderId="4" xfId="53" applyFont="1" applyFill="1" applyBorder="1">
      <alignment/>
      <protection/>
    </xf>
    <xf numFmtId="41" fontId="19" fillId="0" borderId="6" xfId="53" applyNumberFormat="1" applyFont="1" applyFill="1" applyBorder="1" applyProtection="1">
      <alignment/>
      <protection locked="0"/>
    </xf>
    <xf numFmtId="41" fontId="19" fillId="0" borderId="0" xfId="53" applyNumberFormat="1" applyFont="1" applyFill="1" applyBorder="1">
      <alignment/>
      <protection/>
    </xf>
    <xf numFmtId="0" fontId="19" fillId="0" borderId="6" xfId="53" applyFont="1" applyFill="1" applyBorder="1">
      <alignment/>
      <protection/>
    </xf>
    <xf numFmtId="0" fontId="20" fillId="0" borderId="8" xfId="53" applyFont="1" applyFill="1" applyBorder="1">
      <alignment/>
      <protection/>
    </xf>
    <xf numFmtId="41" fontId="19" fillId="0" borderId="10" xfId="53" applyNumberFormat="1" applyFont="1" applyFill="1" applyBorder="1" applyProtection="1">
      <alignment/>
      <protection/>
    </xf>
    <xf numFmtId="41" fontId="19" fillId="0" borderId="16" xfId="53" applyNumberFormat="1" applyFont="1" applyFill="1" applyBorder="1" applyProtection="1">
      <alignment/>
      <protection/>
    </xf>
    <xf numFmtId="41" fontId="19" fillId="0" borderId="15" xfId="53" applyNumberFormat="1" applyFont="1" applyFill="1" applyBorder="1" applyProtection="1">
      <alignment/>
      <protection/>
    </xf>
    <xf numFmtId="41" fontId="19" fillId="0" borderId="17" xfId="53" applyNumberFormat="1" applyFont="1" applyFill="1" applyBorder="1" applyProtection="1">
      <alignment/>
      <protection/>
    </xf>
    <xf numFmtId="0" fontId="20" fillId="0" borderId="0" xfId="53" applyFont="1" applyFill="1" applyBorder="1">
      <alignment/>
      <protection/>
    </xf>
    <xf numFmtId="0" fontId="19" fillId="0" borderId="8" xfId="53" applyFont="1" applyFill="1" applyBorder="1">
      <alignment/>
      <protection/>
    </xf>
    <xf numFmtId="41" fontId="19" fillId="0" borderId="13" xfId="53" applyNumberFormat="1" applyFont="1" applyFill="1" applyBorder="1" applyProtection="1">
      <alignment/>
      <protection locked="0"/>
    </xf>
    <xf numFmtId="0" fontId="19" fillId="0" borderId="10" xfId="53" applyFont="1" applyFill="1" applyBorder="1">
      <alignment/>
      <protection/>
    </xf>
    <xf numFmtId="10" fontId="19" fillId="0" borderId="6" xfId="92" applyNumberFormat="1" applyFont="1" applyFill="1" applyBorder="1" applyAlignment="1" applyProtection="1">
      <alignment/>
      <protection/>
    </xf>
    <xf numFmtId="10" fontId="19" fillId="0" borderId="8" xfId="92" applyNumberFormat="1" applyFont="1" applyFill="1" applyBorder="1" applyAlignment="1" applyProtection="1">
      <alignment/>
      <protection/>
    </xf>
    <xf numFmtId="10" fontId="19" fillId="0" borderId="13" xfId="92" applyNumberFormat="1" applyFont="1" applyFill="1" applyBorder="1" applyAlignment="1" applyProtection="1">
      <alignment/>
      <protection/>
    </xf>
    <xf numFmtId="0" fontId="20" fillId="0" borderId="4" xfId="53" applyFont="1" applyFill="1" applyBorder="1" applyAlignment="1" applyProtection="1">
      <alignment horizontal="left"/>
      <protection/>
    </xf>
    <xf numFmtId="0" fontId="20" fillId="0" borderId="4" xfId="53" applyFont="1" applyFill="1" applyBorder="1">
      <alignment/>
      <protection/>
    </xf>
    <xf numFmtId="0" fontId="20" fillId="0" borderId="6" xfId="53" applyFont="1" applyFill="1" applyBorder="1">
      <alignment/>
      <protection/>
    </xf>
    <xf numFmtId="0" fontId="22" fillId="0" borderId="0" xfId="53" applyFont="1" applyFill="1" applyBorder="1">
      <alignment/>
      <protection/>
    </xf>
    <xf numFmtId="41" fontId="19" fillId="0" borderId="0" xfId="53" applyNumberFormat="1" applyFont="1" applyFill="1">
      <alignment/>
      <protection/>
    </xf>
    <xf numFmtId="0" fontId="20" fillId="0" borderId="1" xfId="53" applyFont="1" applyFill="1" applyBorder="1">
      <alignment/>
      <protection/>
    </xf>
    <xf numFmtId="41" fontId="19" fillId="0" borderId="2" xfId="53" applyNumberFormat="1" applyFont="1" applyFill="1" applyBorder="1">
      <alignment/>
      <protection/>
    </xf>
    <xf numFmtId="0" fontId="22" fillId="0" borderId="4" xfId="53" applyFont="1" applyFill="1" applyBorder="1">
      <alignment/>
      <protection/>
    </xf>
    <xf numFmtId="167" fontId="19" fillId="0" borderId="0" xfId="92" applyNumberFormat="1" applyFont="1" applyFill="1" applyBorder="1" applyAlignment="1">
      <alignment/>
    </xf>
    <xf numFmtId="167" fontId="19" fillId="0" borderId="5" xfId="92" applyNumberFormat="1" applyFont="1" applyFill="1" applyBorder="1" applyAlignment="1">
      <alignment/>
    </xf>
    <xf numFmtId="167" fontId="19" fillId="0" borderId="4" xfId="92" applyNumberFormat="1" applyFont="1" applyFill="1" applyBorder="1" applyAlignment="1" applyProtection="1">
      <alignment/>
      <protection/>
    </xf>
    <xf numFmtId="167" fontId="19" fillId="0" borderId="5" xfId="92" applyNumberFormat="1" applyFont="1" applyFill="1" applyBorder="1" applyAlignment="1" applyProtection="1">
      <alignment/>
      <protection/>
    </xf>
    <xf numFmtId="167" fontId="19" fillId="0" borderId="12" xfId="92" applyNumberFormat="1" applyFont="1" applyFill="1" applyBorder="1" applyAlignment="1" applyProtection="1">
      <alignment/>
      <protection/>
    </xf>
    <xf numFmtId="0" fontId="22" fillId="0" borderId="6" xfId="53" applyFont="1" applyFill="1" applyBorder="1">
      <alignment/>
      <protection/>
    </xf>
    <xf numFmtId="0" fontId="19" fillId="0" borderId="7" xfId="53" applyFont="1" applyFill="1" applyBorder="1">
      <alignment/>
      <protection/>
    </xf>
    <xf numFmtId="41" fontId="19" fillId="0" borderId="7" xfId="53" applyNumberFormat="1" applyFont="1" applyFill="1" applyBorder="1">
      <alignment/>
      <protection/>
    </xf>
    <xf numFmtId="0" fontId="22" fillId="0" borderId="0" xfId="53" applyFont="1" applyFill="1">
      <alignment/>
      <protection/>
    </xf>
    <xf numFmtId="0" fontId="19" fillId="0" borderId="0" xfId="53" applyFont="1" applyFill="1" applyBorder="1" applyAlignment="1">
      <alignment horizontal="left"/>
      <protection/>
    </xf>
    <xf numFmtId="41" fontId="26" fillId="0" borderId="0" xfId="53" applyNumberFormat="1" applyFont="1" applyFill="1" applyBorder="1" applyProtection="1">
      <alignment/>
      <protection/>
    </xf>
    <xf numFmtId="0" fontId="26" fillId="0" borderId="0" xfId="53" applyFont="1" applyFill="1">
      <alignment/>
      <protection/>
    </xf>
    <xf numFmtId="0" fontId="30" fillId="0" borderId="0" xfId="53" applyFont="1" applyFill="1" applyBorder="1" applyProtection="1">
      <alignment/>
      <protection/>
    </xf>
    <xf numFmtId="0" fontId="30" fillId="0" borderId="0" xfId="53" applyFont="1" applyProtection="1">
      <alignment/>
      <protection/>
    </xf>
    <xf numFmtId="0" fontId="18" fillId="0" borderId="1" xfId="26" applyFont="1" applyBorder="1">
      <alignment/>
      <protection/>
    </xf>
    <xf numFmtId="0" fontId="19" fillId="0" borderId="3" xfId="26" applyFont="1" applyBorder="1">
      <alignment/>
      <protection/>
    </xf>
    <xf numFmtId="0" fontId="21" fillId="0" borderId="14" xfId="26" applyFont="1" applyFill="1" applyBorder="1" applyAlignment="1" applyProtection="1">
      <alignment/>
      <protection locked="0"/>
    </xf>
    <xf numFmtId="0" fontId="26" fillId="0" borderId="0" xfId="26" applyFont="1" applyFill="1" applyBorder="1" applyProtection="1">
      <alignment/>
      <protection locked="0"/>
    </xf>
    <xf numFmtId="0" fontId="21" fillId="2" borderId="9" xfId="26" applyFont="1" applyFill="1" applyBorder="1" applyAlignment="1" applyProtection="1">
      <alignment horizontal="center"/>
      <protection/>
    </xf>
    <xf numFmtId="0" fontId="20" fillId="0" borderId="4" xfId="26" applyFont="1" applyBorder="1" applyProtection="1">
      <alignment/>
      <protection/>
    </xf>
    <xf numFmtId="0" fontId="19" fillId="0" borderId="5" xfId="26" applyFont="1" applyBorder="1">
      <alignment/>
      <protection/>
    </xf>
    <xf numFmtId="0" fontId="21" fillId="3" borderId="0" xfId="26" applyFont="1" applyFill="1" applyBorder="1" applyAlignment="1" applyProtection="1">
      <alignment horizontal="center"/>
      <protection locked="0"/>
    </xf>
    <xf numFmtId="0" fontId="21" fillId="3" borderId="0" xfId="26" applyFont="1" applyFill="1" applyAlignment="1" applyProtection="1">
      <alignment horizontal="center"/>
      <protection locked="0"/>
    </xf>
    <xf numFmtId="0" fontId="21" fillId="0" borderId="0" xfId="26" applyFont="1" applyFill="1" applyBorder="1" applyAlignment="1" applyProtection="1" quotePrefix="1">
      <alignment horizontal="center"/>
      <protection locked="0"/>
    </xf>
    <xf numFmtId="0" fontId="25" fillId="0" borderId="0" xfId="26" applyFont="1" applyFill="1" applyBorder="1" applyAlignment="1" applyProtection="1">
      <alignment horizontal="center"/>
      <protection locked="0"/>
    </xf>
    <xf numFmtId="0" fontId="21" fillId="3" borderId="0" xfId="26" applyFont="1" applyFill="1" applyBorder="1" applyAlignment="1" applyProtection="1">
      <alignment horizontal="center"/>
      <protection/>
    </xf>
    <xf numFmtId="0" fontId="21" fillId="3" borderId="0" xfId="26" applyFont="1" applyFill="1" applyBorder="1" applyAlignment="1" applyProtection="1" quotePrefix="1">
      <alignment horizontal="center"/>
      <protection/>
    </xf>
    <xf numFmtId="0" fontId="19" fillId="0" borderId="6" xfId="26" applyFont="1" applyBorder="1" applyProtection="1">
      <alignment/>
      <protection/>
    </xf>
    <xf numFmtId="0" fontId="19" fillId="0" borderId="8" xfId="26" applyFont="1" applyBorder="1">
      <alignment/>
      <protection/>
    </xf>
    <xf numFmtId="0" fontId="19" fillId="2" borderId="0" xfId="26" applyFont="1" applyFill="1" applyBorder="1" applyProtection="1">
      <alignment/>
      <protection/>
    </xf>
    <xf numFmtId="0" fontId="21" fillId="2" borderId="0" xfId="26" applyFont="1" applyFill="1" applyBorder="1" applyAlignment="1" applyProtection="1">
      <alignment horizontal="center"/>
      <protection locked="0"/>
    </xf>
    <xf numFmtId="0" fontId="21" fillId="2" borderId="0" xfId="26" applyFont="1" applyFill="1" applyBorder="1" applyAlignment="1" applyProtection="1">
      <alignment horizontal="right"/>
      <protection locked="0"/>
    </xf>
    <xf numFmtId="0" fontId="21" fillId="0" borderId="0" xfId="26" applyFont="1" applyFill="1" applyBorder="1" applyAlignment="1" applyProtection="1" quotePrefix="1">
      <alignment horizontal="center"/>
      <protection/>
    </xf>
    <xf numFmtId="0" fontId="25" fillId="0" borderId="0" xfId="26" applyFont="1" applyFill="1" applyBorder="1" applyProtection="1">
      <alignment/>
      <protection locked="0"/>
    </xf>
    <xf numFmtId="0" fontId="19" fillId="0" borderId="0" xfId="26" applyFont="1" applyFill="1" applyBorder="1">
      <alignment/>
      <protection/>
    </xf>
    <xf numFmtId="0" fontId="19" fillId="0" borderId="0" xfId="26" applyFont="1" applyFill="1" applyBorder="1" applyProtection="1">
      <alignment/>
      <protection/>
    </xf>
    <xf numFmtId="0" fontId="19" fillId="0" borderId="0" xfId="26" applyFont="1" applyFill="1">
      <alignment/>
      <protection/>
    </xf>
    <xf numFmtId="0" fontId="19" fillId="0" borderId="0" xfId="26" applyFont="1" applyFill="1" applyAlignment="1">
      <alignment horizontal="right"/>
      <protection/>
    </xf>
    <xf numFmtId="0" fontId="21" fillId="0" borderId="0" xfId="26" applyFont="1" applyFill="1" applyBorder="1" applyAlignment="1" applyProtection="1">
      <alignment horizontal="center"/>
      <protection/>
    </xf>
    <xf numFmtId="0" fontId="24" fillId="0" borderId="18" xfId="26" applyFont="1" applyFill="1" applyBorder="1">
      <alignment/>
      <protection/>
    </xf>
    <xf numFmtId="0" fontId="19" fillId="0" borderId="3" xfId="26" applyFont="1" applyFill="1" applyBorder="1">
      <alignment/>
      <protection/>
    </xf>
    <xf numFmtId="0" fontId="19" fillId="0" borderId="1" xfId="26" applyFont="1" applyFill="1" applyBorder="1">
      <alignment/>
      <protection/>
    </xf>
    <xf numFmtId="0" fontId="19" fillId="0" borderId="2" xfId="26" applyFont="1" applyFill="1" applyBorder="1">
      <alignment/>
      <protection/>
    </xf>
    <xf numFmtId="0" fontId="19" fillId="0" borderId="3" xfId="26" applyFont="1" applyFill="1" applyBorder="1" applyAlignment="1">
      <alignment horizontal="right"/>
      <protection/>
    </xf>
    <xf numFmtId="165" fontId="19" fillId="0" borderId="1" xfId="15" applyNumberFormat="1" applyFont="1" applyFill="1" applyBorder="1" applyAlignment="1" applyProtection="1">
      <alignment/>
      <protection/>
    </xf>
    <xf numFmtId="165" fontId="19" fillId="0" borderId="3" xfId="15" applyNumberFormat="1" applyFont="1" applyFill="1" applyBorder="1" applyAlignment="1" applyProtection="1">
      <alignment/>
      <protection/>
    </xf>
    <xf numFmtId="0" fontId="19" fillId="0" borderId="0" xfId="26" applyFont="1" applyFill="1" applyProtection="1">
      <alignment/>
      <protection/>
    </xf>
    <xf numFmtId="0" fontId="19" fillId="0" borderId="11" xfId="26" applyFont="1" applyFill="1" applyBorder="1" applyProtection="1">
      <alignment/>
      <protection/>
    </xf>
    <xf numFmtId="0" fontId="19" fillId="0" borderId="1" xfId="26" applyFont="1" applyFill="1" applyBorder="1" applyProtection="1">
      <alignment/>
      <protection/>
    </xf>
    <xf numFmtId="0" fontId="20" fillId="0" borderId="4" xfId="26" applyFont="1" applyFill="1" applyBorder="1">
      <alignment/>
      <protection/>
    </xf>
    <xf numFmtId="0" fontId="19" fillId="0" borderId="5" xfId="26" applyFont="1" applyFill="1" applyBorder="1">
      <alignment/>
      <protection/>
    </xf>
    <xf numFmtId="0" fontId="19" fillId="0" borderId="4" xfId="26" applyFont="1" applyFill="1" applyBorder="1">
      <alignment/>
      <protection/>
    </xf>
    <xf numFmtId="0" fontId="19" fillId="0" borderId="5" xfId="26" applyFont="1" applyFill="1" applyBorder="1" applyAlignment="1">
      <alignment horizontal="right"/>
      <protection/>
    </xf>
    <xf numFmtId="165" fontId="19" fillId="0" borderId="5" xfId="15" applyNumberFormat="1" applyFont="1" applyFill="1" applyBorder="1" applyAlignment="1" applyProtection="1">
      <alignment/>
      <protection/>
    </xf>
    <xf numFmtId="0" fontId="19" fillId="0" borderId="12" xfId="26" applyFont="1" applyFill="1" applyBorder="1" applyProtection="1">
      <alignment/>
      <protection/>
    </xf>
    <xf numFmtId="0" fontId="19" fillId="0" borderId="4" xfId="26" applyFont="1" applyFill="1" applyBorder="1" applyProtection="1">
      <alignment/>
      <protection/>
    </xf>
    <xf numFmtId="41" fontId="19" fillId="0" borderId="4" xfId="26" applyNumberFormat="1" applyFont="1" applyFill="1" applyBorder="1" applyProtection="1">
      <alignment/>
      <protection/>
    </xf>
    <xf numFmtId="41" fontId="19" fillId="0" borderId="0" xfId="26" applyNumberFormat="1" applyFont="1" applyFill="1" applyBorder="1" applyProtection="1">
      <alignment/>
      <protection/>
    </xf>
    <xf numFmtId="41" fontId="19" fillId="0" borderId="5" xfId="26" applyNumberFormat="1" applyFont="1" applyFill="1" applyBorder="1" applyAlignment="1" applyProtection="1">
      <alignment horizontal="right"/>
      <protection/>
    </xf>
    <xf numFmtId="41" fontId="19" fillId="0" borderId="12" xfId="26" applyNumberFormat="1" applyFont="1" applyFill="1" applyBorder="1" applyProtection="1">
      <alignment/>
      <protection/>
    </xf>
    <xf numFmtId="37" fontId="19" fillId="0" borderId="0" xfId="26" applyNumberFormat="1" applyFont="1" applyFill="1" applyBorder="1" applyAlignment="1" applyProtection="1">
      <alignment horizontal="right"/>
      <protection/>
    </xf>
    <xf numFmtId="0" fontId="19" fillId="0" borderId="5" xfId="26" applyFont="1" applyFill="1" applyBorder="1" applyAlignment="1">
      <alignment horizontal="left"/>
      <protection/>
    </xf>
    <xf numFmtId="41" fontId="19" fillId="0" borderId="6" xfId="26" applyNumberFormat="1" applyFont="1" applyFill="1" applyBorder="1" applyProtection="1">
      <alignment/>
      <protection/>
    </xf>
    <xf numFmtId="41" fontId="19" fillId="0" borderId="7" xfId="26" applyNumberFormat="1" applyFont="1" applyFill="1" applyBorder="1" applyProtection="1">
      <alignment/>
      <protection/>
    </xf>
    <xf numFmtId="41" fontId="19" fillId="0" borderId="8" xfId="26" applyNumberFormat="1" applyFont="1" applyFill="1" applyBorder="1" applyAlignment="1" applyProtection="1">
      <alignment horizontal="right"/>
      <protection/>
    </xf>
    <xf numFmtId="41" fontId="19" fillId="0" borderId="8" xfId="26" applyNumberFormat="1" applyFont="1" applyFill="1" applyBorder="1" applyProtection="1">
      <alignment/>
      <protection/>
    </xf>
    <xf numFmtId="165" fontId="19" fillId="0" borderId="6" xfId="15" applyNumberFormat="1" applyFont="1" applyFill="1" applyBorder="1" applyAlignment="1" applyProtection="1">
      <alignment/>
      <protection/>
    </xf>
    <xf numFmtId="41" fontId="19" fillId="0" borderId="3" xfId="26" applyNumberFormat="1" applyFont="1" applyFill="1" applyBorder="1" applyProtection="1">
      <alignment/>
      <protection/>
    </xf>
    <xf numFmtId="41" fontId="32" fillId="0" borderId="0" xfId="26" applyNumberFormat="1" applyFont="1" applyFill="1" applyProtection="1">
      <alignment/>
      <protection/>
    </xf>
    <xf numFmtId="41" fontId="19" fillId="0" borderId="11" xfId="26" applyNumberFormat="1" applyFont="1" applyFill="1" applyBorder="1" applyProtection="1">
      <alignment/>
      <protection/>
    </xf>
    <xf numFmtId="0" fontId="19" fillId="0" borderId="5" xfId="26" applyFont="1" applyFill="1" applyBorder="1" applyProtection="1">
      <alignment/>
      <protection/>
    </xf>
    <xf numFmtId="41" fontId="32" fillId="0" borderId="0" xfId="26" applyNumberFormat="1" applyFont="1" applyFill="1" applyBorder="1" applyProtection="1">
      <alignment/>
      <protection/>
    </xf>
    <xf numFmtId="0" fontId="19" fillId="0" borderId="5" xfId="26" applyFont="1" applyFill="1" applyBorder="1" applyAlignment="1">
      <alignment vertical="center"/>
      <protection/>
    </xf>
    <xf numFmtId="41" fontId="19" fillId="0" borderId="0" xfId="26" applyNumberFormat="1" applyFont="1" applyFill="1" applyProtection="1">
      <alignment/>
      <protection/>
    </xf>
    <xf numFmtId="0" fontId="19" fillId="0" borderId="0" xfId="26" applyFont="1" applyFill="1" applyAlignment="1">
      <alignment vertical="center"/>
      <protection/>
    </xf>
    <xf numFmtId="0" fontId="19" fillId="0" borderId="4" xfId="26" applyFont="1" applyFill="1" applyBorder="1" applyAlignment="1">
      <alignment vertical="center"/>
      <protection/>
    </xf>
    <xf numFmtId="165" fontId="19" fillId="0" borderId="5" xfId="15" applyNumberFormat="1" applyFont="1" applyFill="1" applyBorder="1" applyAlignment="1" applyProtection="1">
      <alignment vertical="center"/>
      <protection/>
    </xf>
    <xf numFmtId="41" fontId="19" fillId="0" borderId="0" xfId="25" applyNumberFormat="1" applyFont="1" applyFill="1" applyAlignment="1" applyProtection="1">
      <alignment vertical="center"/>
      <protection/>
    </xf>
    <xf numFmtId="41" fontId="19" fillId="0" borderId="12" xfId="25" applyNumberFormat="1" applyFont="1" applyFill="1" applyBorder="1" applyAlignment="1" applyProtection="1">
      <alignment vertical="center"/>
      <protection/>
    </xf>
    <xf numFmtId="0" fontId="19" fillId="0" borderId="0" xfId="26" applyFont="1" applyFill="1" applyAlignment="1">
      <alignment/>
      <protection/>
    </xf>
    <xf numFmtId="0" fontId="19" fillId="0" borderId="4" xfId="26" applyFont="1" applyFill="1" applyBorder="1" applyAlignment="1">
      <alignment/>
      <protection/>
    </xf>
    <xf numFmtId="0" fontId="19" fillId="0" borderId="5" xfId="26" applyFont="1" applyFill="1" applyBorder="1" applyAlignment="1">
      <alignment/>
      <protection/>
    </xf>
    <xf numFmtId="165" fontId="19" fillId="0" borderId="6" xfId="15" applyNumberFormat="1" applyFont="1" applyFill="1" applyBorder="1" applyAlignment="1" applyProtection="1">
      <alignment/>
      <protection/>
    </xf>
    <xf numFmtId="165" fontId="19" fillId="0" borderId="8" xfId="15" applyNumberFormat="1" applyFont="1" applyFill="1" applyBorder="1" applyAlignment="1" applyProtection="1">
      <alignment/>
      <protection/>
    </xf>
    <xf numFmtId="41" fontId="19" fillId="0" borderId="0" xfId="25" applyNumberFormat="1" applyFont="1" applyFill="1" applyAlignment="1" applyProtection="1">
      <alignment/>
      <protection/>
    </xf>
    <xf numFmtId="41" fontId="19" fillId="0" borderId="13" xfId="25" applyNumberFormat="1" applyFont="1" applyFill="1" applyBorder="1" applyAlignment="1" applyProtection="1">
      <alignment vertical="center"/>
      <protection/>
    </xf>
    <xf numFmtId="41" fontId="19" fillId="0" borderId="13" xfId="26" applyNumberFormat="1" applyFont="1" applyFill="1" applyBorder="1" applyProtection="1">
      <alignment/>
      <protection/>
    </xf>
    <xf numFmtId="41" fontId="19" fillId="0" borderId="1" xfId="26" applyNumberFormat="1" applyFont="1" applyFill="1" applyBorder="1" applyProtection="1">
      <alignment/>
      <protection/>
    </xf>
    <xf numFmtId="41" fontId="19" fillId="0" borderId="2" xfId="26" applyNumberFormat="1" applyFont="1" applyFill="1" applyBorder="1" applyProtection="1">
      <alignment/>
      <protection/>
    </xf>
    <xf numFmtId="41" fontId="19" fillId="0" borderId="3" xfId="26" applyNumberFormat="1" applyFont="1" applyFill="1" applyBorder="1" applyAlignment="1" applyProtection="1">
      <alignment horizontal="right"/>
      <protection/>
    </xf>
    <xf numFmtId="41" fontId="19" fillId="0" borderId="0" xfId="26" applyNumberFormat="1" applyFont="1" applyFill="1" applyBorder="1" applyAlignment="1" applyProtection="1">
      <alignment vertical="center" wrapText="1"/>
      <protection/>
    </xf>
    <xf numFmtId="41" fontId="19" fillId="0" borderId="0" xfId="26" applyNumberFormat="1" applyFont="1" applyFill="1" applyAlignment="1" applyProtection="1">
      <alignment horizontal="right"/>
      <protection/>
    </xf>
    <xf numFmtId="41" fontId="19" fillId="0" borderId="12" xfId="26" applyNumberFormat="1" applyFont="1" applyFill="1" applyBorder="1" applyAlignment="1" applyProtection="1">
      <alignment horizontal="right"/>
      <protection/>
    </xf>
    <xf numFmtId="41" fontId="19" fillId="0" borderId="4" xfId="26" applyNumberFormat="1" applyFont="1" applyFill="1" applyBorder="1" applyAlignment="1" applyProtection="1">
      <alignment horizontal="right" wrapText="1"/>
      <protection/>
    </xf>
    <xf numFmtId="165" fontId="19" fillId="0" borderId="5" xfId="15" applyNumberFormat="1" applyFont="1" applyFill="1" applyBorder="1" applyAlignment="1" applyProtection="1">
      <alignment horizontal="right" wrapText="1"/>
      <protection/>
    </xf>
    <xf numFmtId="0" fontId="19" fillId="0" borderId="5" xfId="26" applyFont="1" applyFill="1" applyBorder="1" applyAlignment="1">
      <alignment horizontal="left" indent="1"/>
      <protection/>
    </xf>
    <xf numFmtId="41" fontId="19" fillId="0" borderId="0" xfId="26" applyNumberFormat="1" applyFont="1" applyFill="1">
      <alignment/>
      <protection/>
    </xf>
    <xf numFmtId="41" fontId="19" fillId="0" borderId="0" xfId="26" applyNumberFormat="1" applyFont="1" applyFill="1" applyBorder="1" applyAlignment="1" applyProtection="1">
      <alignment horizontal="center" wrapText="1"/>
      <protection/>
    </xf>
    <xf numFmtId="165" fontId="19" fillId="0" borderId="4" xfId="15" applyNumberFormat="1" applyFont="1" applyFill="1" applyBorder="1" applyAlignment="1" applyProtection="1">
      <alignment horizontal="right" wrapText="1"/>
      <protection/>
    </xf>
    <xf numFmtId="165" fontId="19" fillId="0" borderId="15" xfId="15" applyNumberFormat="1" applyFont="1" applyFill="1" applyBorder="1" applyAlignment="1" applyProtection="1">
      <alignment/>
      <protection/>
    </xf>
    <xf numFmtId="165" fontId="19" fillId="0" borderId="16" xfId="15" applyNumberFormat="1" applyFont="1" applyFill="1" applyBorder="1" applyAlignment="1" applyProtection="1">
      <alignment/>
      <protection/>
    </xf>
    <xf numFmtId="41" fontId="19" fillId="0" borderId="17" xfId="26" applyNumberFormat="1" applyFont="1" applyFill="1" applyBorder="1" applyProtection="1">
      <alignment/>
      <protection/>
    </xf>
    <xf numFmtId="0" fontId="20" fillId="0" borderId="5" xfId="26" applyFont="1" applyFill="1" applyBorder="1">
      <alignment/>
      <protection/>
    </xf>
    <xf numFmtId="165" fontId="19" fillId="0" borderId="5" xfId="15" applyNumberFormat="1" applyFont="1" applyFill="1" applyBorder="1" applyAlignment="1">
      <alignment horizontal="right"/>
    </xf>
    <xf numFmtId="41" fontId="19" fillId="0" borderId="7" xfId="26" applyNumberFormat="1" applyFont="1" applyFill="1" applyBorder="1" applyAlignment="1" applyProtection="1">
      <alignment horizontal="right" wrapText="1"/>
      <protection/>
    </xf>
    <xf numFmtId="41" fontId="19" fillId="0" borderId="0" xfId="26" applyNumberFormat="1" applyFont="1" applyFill="1" applyBorder="1" applyAlignment="1" applyProtection="1">
      <alignment horizontal="right" wrapText="1"/>
      <protection/>
    </xf>
    <xf numFmtId="41" fontId="19" fillId="0" borderId="5" xfId="26" applyNumberFormat="1" applyFont="1" applyFill="1" applyBorder="1" applyAlignment="1" applyProtection="1">
      <alignment horizontal="right" wrapText="1"/>
      <protection/>
    </xf>
    <xf numFmtId="165" fontId="19" fillId="0" borderId="4" xfId="15" applyNumberFormat="1" applyFont="1" applyFill="1" applyBorder="1" applyAlignment="1" applyProtection="1">
      <alignment horizontal="center" wrapText="1"/>
      <protection/>
    </xf>
    <xf numFmtId="41" fontId="19" fillId="0" borderId="0" xfId="26" applyNumberFormat="1" applyFont="1" applyFill="1" applyAlignment="1" applyProtection="1">
      <alignment horizontal="center" wrapText="1"/>
      <protection/>
    </xf>
    <xf numFmtId="41" fontId="19" fillId="0" borderId="12" xfId="26" applyNumberFormat="1" applyFont="1" applyFill="1" applyBorder="1" applyAlignment="1" applyProtection="1">
      <alignment horizontal="right" wrapText="1"/>
      <protection/>
    </xf>
    <xf numFmtId="165" fontId="19" fillId="0" borderId="8" xfId="15" applyNumberFormat="1" applyFont="1" applyFill="1" applyBorder="1" applyAlignment="1" applyProtection="1">
      <alignment horizontal="center" wrapText="1"/>
      <protection/>
    </xf>
    <xf numFmtId="41" fontId="19" fillId="0" borderId="15" xfId="26" applyNumberFormat="1" applyFont="1" applyFill="1" applyBorder="1" applyProtection="1">
      <alignment/>
      <protection/>
    </xf>
    <xf numFmtId="41" fontId="19" fillId="0" borderId="10" xfId="26" applyNumberFormat="1" applyFont="1" applyFill="1" applyBorder="1">
      <alignment/>
      <protection/>
    </xf>
    <xf numFmtId="41" fontId="19" fillId="0" borderId="16" xfId="26" applyNumberFormat="1" applyFont="1" applyFill="1" applyBorder="1">
      <alignment/>
      <protection/>
    </xf>
    <xf numFmtId="165" fontId="19" fillId="0" borderId="16" xfId="15" applyNumberFormat="1" applyFont="1" applyFill="1" applyBorder="1" applyAlignment="1">
      <alignment/>
    </xf>
    <xf numFmtId="41" fontId="19" fillId="0" borderId="0" xfId="26" applyNumberFormat="1" applyFont="1" applyFill="1" applyBorder="1">
      <alignment/>
      <protection/>
    </xf>
    <xf numFmtId="0" fontId="19" fillId="0" borderId="12" xfId="26" applyFont="1" applyFill="1" applyBorder="1">
      <alignment/>
      <protection/>
    </xf>
    <xf numFmtId="41" fontId="19" fillId="0" borderId="4" xfId="26" applyNumberFormat="1" applyFont="1" applyFill="1" applyBorder="1" applyAlignment="1" applyProtection="1">
      <alignment horizontal="right"/>
      <protection/>
    </xf>
    <xf numFmtId="41" fontId="19" fillId="0" borderId="0" xfId="26" applyNumberFormat="1" applyFont="1" applyFill="1" applyBorder="1" applyAlignment="1" applyProtection="1">
      <alignment horizontal="right"/>
      <protection/>
    </xf>
    <xf numFmtId="41" fontId="19" fillId="0" borderId="4" xfId="26" applyNumberFormat="1" applyFont="1" applyFill="1" applyBorder="1" applyAlignment="1" applyProtection="1">
      <alignment horizontal="center" wrapText="1"/>
      <protection/>
    </xf>
    <xf numFmtId="41" fontId="19" fillId="0" borderId="12" xfId="26" applyNumberFormat="1" applyFont="1" applyFill="1" applyBorder="1" applyAlignment="1" applyProtection="1">
      <alignment horizontal="center" wrapText="1"/>
      <protection/>
    </xf>
    <xf numFmtId="41" fontId="19" fillId="0" borderId="7" xfId="26" applyNumberFormat="1" applyFont="1" applyFill="1" applyBorder="1" applyAlignment="1" applyProtection="1">
      <alignment horizontal="right"/>
      <protection/>
    </xf>
    <xf numFmtId="165" fontId="19" fillId="0" borderId="6" xfId="15" applyNumberFormat="1" applyFont="1" applyFill="1" applyBorder="1" applyAlignment="1" applyProtection="1">
      <alignment horizontal="right"/>
      <protection/>
    </xf>
    <xf numFmtId="165" fontId="19" fillId="0" borderId="8" xfId="15" applyNumberFormat="1" applyFont="1" applyFill="1" applyBorder="1" applyAlignment="1" applyProtection="1">
      <alignment horizontal="right"/>
      <protection/>
    </xf>
    <xf numFmtId="165" fontId="19" fillId="0" borderId="4" xfId="15" applyNumberFormat="1" applyFont="1" applyFill="1" applyBorder="1" applyAlignment="1" applyProtection="1">
      <alignment horizontal="right"/>
      <protection/>
    </xf>
    <xf numFmtId="165" fontId="19" fillId="0" borderId="5" xfId="15" applyNumberFormat="1" applyFont="1" applyFill="1" applyBorder="1" applyAlignment="1" applyProtection="1">
      <alignment horizontal="right"/>
      <protection/>
    </xf>
    <xf numFmtId="41" fontId="19" fillId="0" borderId="10" xfId="26" applyNumberFormat="1" applyFont="1" applyFill="1" applyBorder="1" applyProtection="1">
      <alignment/>
      <protection/>
    </xf>
    <xf numFmtId="41" fontId="19" fillId="0" borderId="16" xfId="26" applyNumberFormat="1" applyFont="1" applyFill="1" applyBorder="1" applyAlignment="1" applyProtection="1">
      <alignment horizontal="right"/>
      <protection/>
    </xf>
    <xf numFmtId="0" fontId="19" fillId="0" borderId="6" xfId="26" applyFont="1" applyFill="1" applyBorder="1">
      <alignment/>
      <protection/>
    </xf>
    <xf numFmtId="0" fontId="19" fillId="0" borderId="8" xfId="26" applyFont="1" applyFill="1" applyBorder="1">
      <alignment/>
      <protection/>
    </xf>
    <xf numFmtId="0" fontId="19" fillId="0" borderId="7" xfId="26" applyFont="1" applyFill="1" applyBorder="1">
      <alignment/>
      <protection/>
    </xf>
    <xf numFmtId="0" fontId="19" fillId="0" borderId="10" xfId="26" applyFont="1" applyFill="1" applyBorder="1">
      <alignment/>
      <protection/>
    </xf>
    <xf numFmtId="0" fontId="19" fillId="0" borderId="16" xfId="26" applyFont="1" applyFill="1" applyBorder="1" applyAlignment="1">
      <alignment horizontal="right"/>
      <protection/>
    </xf>
    <xf numFmtId="0" fontId="22" fillId="0" borderId="0" xfId="26" applyFont="1" applyFill="1">
      <alignment/>
      <protection/>
    </xf>
    <xf numFmtId="0" fontId="19" fillId="0" borderId="0" xfId="26" applyFont="1">
      <alignment/>
      <protection/>
    </xf>
    <xf numFmtId="0" fontId="19" fillId="0" borderId="0" xfId="26" applyFont="1" applyAlignment="1">
      <alignment horizontal="right"/>
      <protection/>
    </xf>
    <xf numFmtId="0" fontId="18" fillId="0" borderId="1" xfId="27" applyFont="1" applyBorder="1" applyProtection="1">
      <alignment/>
      <protection locked="0"/>
    </xf>
    <xf numFmtId="0" fontId="20" fillId="0" borderId="3" xfId="27" applyFont="1" applyBorder="1" applyProtection="1">
      <alignment/>
      <protection locked="0"/>
    </xf>
    <xf numFmtId="0" fontId="21" fillId="0" borderId="14" xfId="27" applyFont="1" applyFill="1" applyBorder="1" applyAlignment="1" applyProtection="1">
      <alignment/>
      <protection locked="0"/>
    </xf>
    <xf numFmtId="0" fontId="19" fillId="0" borderId="0" xfId="27" applyFont="1" applyProtection="1">
      <alignment/>
      <protection locked="0"/>
    </xf>
    <xf numFmtId="0" fontId="21" fillId="2" borderId="9" xfId="27" applyFont="1" applyFill="1" applyBorder="1" applyAlignment="1" applyProtection="1">
      <alignment horizontal="center"/>
      <protection locked="0"/>
    </xf>
    <xf numFmtId="0" fontId="20" fillId="0" borderId="4" xfId="27" applyFont="1" applyBorder="1" applyProtection="1">
      <alignment/>
      <protection locked="0"/>
    </xf>
    <xf numFmtId="0" fontId="20" fillId="0" borderId="5" xfId="27" applyFont="1" applyBorder="1" applyProtection="1">
      <alignment/>
      <protection locked="0"/>
    </xf>
    <xf numFmtId="0" fontId="21" fillId="3" borderId="0" xfId="27" applyFont="1" applyFill="1" applyBorder="1" applyAlignment="1" applyProtection="1">
      <alignment horizontal="center"/>
      <protection locked="0"/>
    </xf>
    <xf numFmtId="0" fontId="21" fillId="3" borderId="0" xfId="27" applyFont="1" applyFill="1" applyAlignment="1" applyProtection="1">
      <alignment horizontal="center"/>
      <protection locked="0"/>
    </xf>
    <xf numFmtId="0" fontId="21" fillId="0" borderId="0" xfId="27" applyFont="1" applyFill="1" applyBorder="1" applyAlignment="1" applyProtection="1">
      <alignment horizontal="center"/>
      <protection locked="0"/>
    </xf>
    <xf numFmtId="0" fontId="21" fillId="3" borderId="0" xfId="27" applyFont="1" applyFill="1" applyBorder="1" applyAlignment="1" applyProtection="1" quotePrefix="1">
      <alignment horizontal="center"/>
      <protection locked="0"/>
    </xf>
    <xf numFmtId="0" fontId="19" fillId="0" borderId="6" xfId="27" applyFont="1" applyBorder="1" applyProtection="1">
      <alignment/>
      <protection locked="0"/>
    </xf>
    <xf numFmtId="0" fontId="19" fillId="0" borderId="8" xfId="27" applyFont="1" applyBorder="1" applyProtection="1">
      <alignment/>
      <protection locked="0"/>
    </xf>
    <xf numFmtId="0" fontId="19" fillId="0" borderId="0" xfId="27" applyFont="1" applyBorder="1" applyProtection="1">
      <alignment/>
      <protection locked="0"/>
    </xf>
    <xf numFmtId="0" fontId="19" fillId="0" borderId="0" xfId="27" applyFont="1" applyFill="1" applyBorder="1" applyProtection="1">
      <alignment/>
      <protection locked="0"/>
    </xf>
    <xf numFmtId="0" fontId="19" fillId="0" borderId="0" xfId="27" applyFont="1" applyFill="1" applyProtection="1">
      <alignment/>
      <protection locked="0"/>
    </xf>
    <xf numFmtId="0" fontId="19" fillId="0" borderId="7" xfId="27" applyFont="1" applyFill="1" applyBorder="1" applyProtection="1">
      <alignment/>
      <protection locked="0"/>
    </xf>
    <xf numFmtId="0" fontId="21" fillId="0" borderId="0" xfId="27" applyFont="1" applyFill="1" applyBorder="1" applyProtection="1">
      <alignment/>
      <protection locked="0"/>
    </xf>
    <xf numFmtId="0" fontId="20" fillId="0" borderId="1" xfId="27" applyFont="1" applyFill="1" applyBorder="1" applyAlignment="1" applyProtection="1">
      <alignment horizontal="left"/>
      <protection locked="0"/>
    </xf>
    <xf numFmtId="0" fontId="19" fillId="0" borderId="3" xfId="27" applyFont="1" applyFill="1" applyBorder="1" applyProtection="1">
      <alignment/>
      <protection locked="0"/>
    </xf>
    <xf numFmtId="0" fontId="19" fillId="0" borderId="1" xfId="27" applyFont="1" applyFill="1" applyBorder="1" applyProtection="1">
      <alignment/>
      <protection locked="0"/>
    </xf>
    <xf numFmtId="0" fontId="19" fillId="0" borderId="2" xfId="27" applyFont="1" applyFill="1" applyBorder="1" applyProtection="1">
      <alignment/>
      <protection locked="0"/>
    </xf>
    <xf numFmtId="0" fontId="19" fillId="0" borderId="5" xfId="27" applyFont="1" applyFill="1" applyBorder="1" applyProtection="1">
      <alignment/>
      <protection locked="0"/>
    </xf>
    <xf numFmtId="0" fontId="19" fillId="0" borderId="11" xfId="27" applyFont="1" applyFill="1" applyBorder="1" applyProtection="1">
      <alignment/>
      <protection locked="0"/>
    </xf>
    <xf numFmtId="0" fontId="19" fillId="0" borderId="12" xfId="27" applyFont="1" applyFill="1" applyBorder="1" applyProtection="1">
      <alignment/>
      <protection locked="0"/>
    </xf>
    <xf numFmtId="0" fontId="19" fillId="0" borderId="5" xfId="27" applyFont="1" applyBorder="1" applyProtection="1">
      <alignment/>
      <protection locked="0"/>
    </xf>
    <xf numFmtId="41" fontId="19" fillId="0" borderId="0" xfId="27" applyNumberFormat="1" applyFont="1" applyFill="1" applyBorder="1" applyProtection="1">
      <alignment/>
      <protection locked="0"/>
    </xf>
    <xf numFmtId="41" fontId="19" fillId="0" borderId="5" xfId="27" applyNumberFormat="1" applyFont="1" applyFill="1" applyBorder="1" applyProtection="1">
      <alignment/>
      <protection locked="0"/>
    </xf>
    <xf numFmtId="41" fontId="19" fillId="0" borderId="4" xfId="27" applyNumberFormat="1" applyFont="1" applyFill="1" applyBorder="1" applyProtection="1">
      <alignment/>
      <protection locked="0"/>
    </xf>
    <xf numFmtId="41" fontId="19" fillId="0" borderId="12" xfId="27" applyNumberFormat="1" applyFont="1" applyFill="1" applyBorder="1" applyProtection="1">
      <alignment/>
      <protection locked="0"/>
    </xf>
    <xf numFmtId="0" fontId="19" fillId="0" borderId="12" xfId="27" applyFont="1" applyFill="1" applyBorder="1" applyAlignment="1" applyProtection="1">
      <alignment/>
      <protection locked="0"/>
    </xf>
    <xf numFmtId="37" fontId="19" fillId="0" borderId="0" xfId="27" applyNumberFormat="1" applyFont="1" applyFill="1" applyProtection="1">
      <alignment/>
      <protection locked="0"/>
    </xf>
    <xf numFmtId="0" fontId="19" fillId="0" borderId="6" xfId="27" applyFont="1" applyFill="1" applyBorder="1" applyProtection="1">
      <alignment/>
      <protection locked="0"/>
    </xf>
    <xf numFmtId="41" fontId="19" fillId="0" borderId="8" xfId="27" applyNumberFormat="1" applyFont="1" applyFill="1" applyBorder="1" applyProtection="1">
      <alignment/>
      <protection locked="0"/>
    </xf>
    <xf numFmtId="0" fontId="19" fillId="0" borderId="8" xfId="27" applyFont="1" applyFill="1" applyBorder="1" applyProtection="1">
      <alignment/>
      <protection locked="0"/>
    </xf>
    <xf numFmtId="41" fontId="19" fillId="0" borderId="7" xfId="27" applyNumberFormat="1" applyFont="1" applyFill="1" applyBorder="1" applyProtection="1">
      <alignment/>
      <protection locked="0"/>
    </xf>
    <xf numFmtId="41" fontId="19" fillId="0" borderId="6" xfId="27" applyNumberFormat="1" applyFont="1" applyFill="1" applyBorder="1" applyProtection="1">
      <alignment/>
      <protection locked="0"/>
    </xf>
    <xf numFmtId="41" fontId="19" fillId="0" borderId="13" xfId="27" applyNumberFormat="1" applyFont="1" applyFill="1" applyBorder="1" applyProtection="1">
      <alignment/>
      <protection locked="0"/>
    </xf>
    <xf numFmtId="0" fontId="20" fillId="0" borderId="1" xfId="27" applyFont="1" applyFill="1" applyBorder="1" applyProtection="1">
      <alignment/>
      <protection locked="0"/>
    </xf>
    <xf numFmtId="41" fontId="19" fillId="0" borderId="2" xfId="27" applyNumberFormat="1" applyFont="1" applyFill="1" applyBorder="1" applyProtection="1">
      <alignment/>
      <protection locked="0"/>
    </xf>
    <xf numFmtId="41" fontId="19" fillId="0" borderId="3" xfId="27" applyNumberFormat="1" applyFont="1" applyFill="1" applyBorder="1" applyProtection="1">
      <alignment/>
      <protection locked="0"/>
    </xf>
    <xf numFmtId="41" fontId="20" fillId="0" borderId="0" xfId="27" applyNumberFormat="1" applyFont="1" applyFill="1" applyBorder="1" applyProtection="1">
      <alignment/>
      <protection locked="0"/>
    </xf>
    <xf numFmtId="41" fontId="19" fillId="0" borderId="1" xfId="27" applyNumberFormat="1" applyFont="1" applyFill="1" applyBorder="1" applyProtection="1">
      <alignment/>
      <protection locked="0"/>
    </xf>
    <xf numFmtId="41" fontId="19" fillId="0" borderId="11" xfId="27" applyNumberFormat="1" applyFont="1" applyFill="1" applyBorder="1" applyProtection="1">
      <alignment/>
      <protection locked="0"/>
    </xf>
    <xf numFmtId="0" fontId="19" fillId="0" borderId="4" xfId="27" applyFont="1" applyFill="1" applyBorder="1" applyProtection="1">
      <alignment/>
      <protection locked="0"/>
    </xf>
    <xf numFmtId="165" fontId="19" fillId="0" borderId="4" xfId="27" applyNumberFormat="1" applyFont="1" applyFill="1" applyBorder="1" applyProtection="1">
      <alignment/>
      <protection locked="0"/>
    </xf>
    <xf numFmtId="165" fontId="19" fillId="0" borderId="0" xfId="27" applyNumberFormat="1" applyFont="1" applyFill="1" applyBorder="1" applyProtection="1">
      <alignment/>
      <protection locked="0"/>
    </xf>
    <xf numFmtId="165" fontId="19" fillId="0" borderId="5" xfId="27" applyNumberFormat="1" applyFont="1" applyFill="1" applyBorder="1" applyProtection="1">
      <alignment/>
      <protection locked="0"/>
    </xf>
    <xf numFmtId="165" fontId="19" fillId="0" borderId="6" xfId="27" applyNumberFormat="1" applyFont="1" applyFill="1" applyBorder="1" applyProtection="1">
      <alignment/>
      <protection locked="0"/>
    </xf>
    <xf numFmtId="165" fontId="19" fillId="0" borderId="7" xfId="27" applyNumberFormat="1" applyFont="1" applyFill="1" applyBorder="1" applyProtection="1">
      <alignment/>
      <protection locked="0"/>
    </xf>
    <xf numFmtId="165" fontId="19" fillId="0" borderId="8" xfId="27" applyNumberFormat="1" applyFont="1" applyFill="1" applyBorder="1" applyProtection="1">
      <alignment/>
      <protection locked="0"/>
    </xf>
    <xf numFmtId="41" fontId="32" fillId="0" borderId="0" xfId="27" applyNumberFormat="1" applyFont="1" applyFill="1" applyBorder="1" applyProtection="1">
      <alignment/>
      <protection locked="0"/>
    </xf>
    <xf numFmtId="165" fontId="19" fillId="0" borderId="2" xfId="27" applyNumberFormat="1" applyFont="1" applyFill="1" applyBorder="1" applyProtection="1">
      <alignment/>
      <protection locked="0"/>
    </xf>
    <xf numFmtId="165" fontId="19" fillId="0" borderId="11" xfId="27" applyNumberFormat="1" applyFont="1" applyFill="1" applyBorder="1" applyProtection="1">
      <alignment/>
      <protection locked="0"/>
    </xf>
    <xf numFmtId="0" fontId="20" fillId="0" borderId="5" xfId="27" applyFont="1" applyFill="1" applyBorder="1" applyAlignment="1" applyProtection="1">
      <alignment horizontal="left"/>
      <protection locked="0"/>
    </xf>
    <xf numFmtId="0" fontId="20" fillId="0" borderId="4" xfId="27" applyFont="1" applyFill="1" applyBorder="1" applyProtection="1">
      <alignment/>
      <protection locked="0"/>
    </xf>
    <xf numFmtId="165" fontId="19" fillId="0" borderId="3" xfId="27" applyNumberFormat="1" applyFont="1" applyFill="1" applyBorder="1" applyProtection="1">
      <alignment/>
      <protection locked="0"/>
    </xf>
    <xf numFmtId="39" fontId="19" fillId="0" borderId="0" xfId="27" applyNumberFormat="1" applyFont="1" applyFill="1" applyBorder="1" applyProtection="1">
      <alignment/>
      <protection locked="0"/>
    </xf>
    <xf numFmtId="0" fontId="19" fillId="0" borderId="2" xfId="27" applyFont="1" applyBorder="1" applyProtection="1">
      <alignment/>
      <protection locked="0"/>
    </xf>
    <xf numFmtId="0" fontId="19" fillId="0" borderId="7" xfId="27" applyFont="1" applyBorder="1" applyProtection="1">
      <alignment/>
      <protection locked="0"/>
    </xf>
    <xf numFmtId="0" fontId="20" fillId="0" borderId="0" xfId="27" applyFont="1" applyFill="1" applyBorder="1" applyProtection="1">
      <alignment/>
      <protection locked="0"/>
    </xf>
    <xf numFmtId="0" fontId="20" fillId="0" borderId="12" xfId="27" applyFont="1" applyFill="1" applyBorder="1" applyProtection="1">
      <alignment/>
      <protection locked="0"/>
    </xf>
    <xf numFmtId="0" fontId="20" fillId="0" borderId="5" xfId="27" applyFont="1" applyFill="1" applyBorder="1" applyProtection="1">
      <alignment/>
      <protection locked="0"/>
    </xf>
    <xf numFmtId="0" fontId="19" fillId="0" borderId="5" xfId="27" applyFont="1" applyFill="1" applyBorder="1" applyAlignment="1" applyProtection="1">
      <alignment horizontal="left" indent="1"/>
      <protection locked="0"/>
    </xf>
    <xf numFmtId="0" fontId="19" fillId="0" borderId="5" xfId="27" applyFont="1" applyFill="1" applyBorder="1" applyAlignment="1" applyProtection="1">
      <alignment horizontal="left"/>
      <protection locked="0"/>
    </xf>
    <xf numFmtId="0" fontId="19" fillId="0" borderId="5" xfId="27" applyFont="1" applyFill="1" applyBorder="1" applyAlignment="1" applyProtection="1">
      <alignment horizontal="left" indent="2"/>
      <protection locked="0"/>
    </xf>
    <xf numFmtId="41" fontId="19" fillId="0" borderId="5" xfId="27" applyNumberFormat="1" applyFont="1" applyFill="1" applyBorder="1" applyAlignment="1" applyProtection="1">
      <alignment horizontal="right"/>
      <protection locked="0"/>
    </xf>
    <xf numFmtId="41" fontId="19" fillId="0" borderId="4" xfId="27" applyNumberFormat="1" applyFont="1" applyFill="1" applyBorder="1" applyAlignment="1" applyProtection="1">
      <alignment horizontal="right"/>
      <protection locked="0"/>
    </xf>
    <xf numFmtId="41" fontId="19" fillId="0" borderId="7" xfId="27" applyNumberFormat="1" applyFont="1" applyFill="1" applyBorder="1" applyAlignment="1" applyProtection="1">
      <alignment horizontal="right"/>
      <protection locked="0"/>
    </xf>
    <xf numFmtId="41" fontId="19" fillId="0" borderId="8" xfId="27" applyNumberFormat="1" applyFont="1" applyFill="1" applyBorder="1" applyAlignment="1" applyProtection="1">
      <alignment horizontal="right"/>
      <protection locked="0"/>
    </xf>
    <xf numFmtId="41" fontId="19" fillId="0" borderId="6" xfId="27" applyNumberFormat="1" applyFont="1" applyFill="1" applyBorder="1" applyAlignment="1" applyProtection="1">
      <alignment horizontal="right"/>
      <protection locked="0"/>
    </xf>
    <xf numFmtId="41" fontId="19" fillId="0" borderId="3" xfId="27" applyNumberFormat="1" applyFont="1" applyFill="1" applyBorder="1" applyAlignment="1" applyProtection="1">
      <alignment horizontal="right"/>
      <protection locked="0"/>
    </xf>
    <xf numFmtId="0" fontId="18" fillId="0" borderId="1" xfId="82" applyFont="1" applyFill="1" applyBorder="1">
      <alignment/>
      <protection/>
    </xf>
    <xf numFmtId="0" fontId="19" fillId="0" borderId="3" xfId="82" applyFont="1" applyFill="1" applyBorder="1">
      <alignment/>
      <protection/>
    </xf>
    <xf numFmtId="0" fontId="19" fillId="0" borderId="0" xfId="82" applyFont="1" applyBorder="1" applyProtection="1">
      <alignment/>
      <protection/>
    </xf>
    <xf numFmtId="0" fontId="21" fillId="0" borderId="19" xfId="82" applyFont="1" applyFill="1" applyBorder="1" applyAlignment="1" applyProtection="1">
      <alignment/>
      <protection/>
    </xf>
    <xf numFmtId="0" fontId="20" fillId="0" borderId="0" xfId="82" applyFont="1" applyBorder="1" applyProtection="1">
      <alignment/>
      <protection/>
    </xf>
    <xf numFmtId="0" fontId="21" fillId="3" borderId="14" xfId="82" applyFont="1" applyFill="1" applyBorder="1" applyAlignment="1" applyProtection="1">
      <alignment horizontal="center"/>
      <protection/>
    </xf>
    <xf numFmtId="0" fontId="20" fillId="0" borderId="4" xfId="82" applyFont="1" applyFill="1" applyBorder="1" applyProtection="1">
      <alignment/>
      <protection/>
    </xf>
    <xf numFmtId="0" fontId="19" fillId="0" borderId="5" xfId="82" applyFont="1" applyFill="1" applyBorder="1">
      <alignment/>
      <protection/>
    </xf>
    <xf numFmtId="0" fontId="21" fillId="3" borderId="0" xfId="82" applyFont="1" applyFill="1" applyBorder="1" applyAlignment="1" applyProtection="1">
      <alignment horizontal="center"/>
      <protection locked="0"/>
    </xf>
    <xf numFmtId="0" fontId="21" fillId="0" borderId="0" xfId="82" applyFont="1" applyBorder="1" applyProtection="1">
      <alignment/>
      <protection/>
    </xf>
    <xf numFmtId="0" fontId="21" fillId="3" borderId="0" xfId="82" applyFont="1" applyFill="1" applyBorder="1" applyAlignment="1" applyProtection="1">
      <alignment horizontal="center"/>
      <protection/>
    </xf>
    <xf numFmtId="0" fontId="21" fillId="3" borderId="0" xfId="82" applyFont="1" applyFill="1" applyBorder="1" applyAlignment="1" applyProtection="1" quotePrefix="1">
      <alignment horizontal="center"/>
      <protection/>
    </xf>
    <xf numFmtId="0" fontId="21" fillId="3" borderId="0" xfId="82" applyFont="1" applyFill="1" applyAlignment="1" applyProtection="1">
      <alignment horizontal="center"/>
      <protection locked="0"/>
    </xf>
    <xf numFmtId="0" fontId="19" fillId="0" borderId="6" xfId="82" applyFont="1" applyFill="1" applyBorder="1">
      <alignment/>
      <protection/>
    </xf>
    <xf numFmtId="0" fontId="19" fillId="0" borderId="8" xfId="82" applyFont="1" applyFill="1" applyBorder="1" applyProtection="1">
      <alignment/>
      <protection/>
    </xf>
    <xf numFmtId="0" fontId="19" fillId="2" borderId="0" xfId="82" applyFont="1" applyFill="1" applyBorder="1" applyProtection="1">
      <alignment/>
      <protection/>
    </xf>
    <xf numFmtId="0" fontId="19" fillId="0" borderId="0" xfId="82" applyFont="1" applyFill="1" applyBorder="1">
      <alignment/>
      <protection/>
    </xf>
    <xf numFmtId="0" fontId="19" fillId="0" borderId="0" xfId="82" applyFont="1" applyFill="1" applyBorder="1" applyProtection="1">
      <alignment/>
      <protection/>
    </xf>
    <xf numFmtId="0" fontId="20" fillId="0" borderId="0" xfId="82" applyFont="1" applyFill="1" applyBorder="1" applyProtection="1">
      <alignment/>
      <protection/>
    </xf>
    <xf numFmtId="0" fontId="19" fillId="0" borderId="7" xfId="82" applyFont="1" applyFill="1" applyBorder="1">
      <alignment/>
      <protection/>
    </xf>
    <xf numFmtId="0" fontId="20" fillId="0" borderId="1" xfId="82" applyFont="1" applyFill="1" applyBorder="1" applyAlignment="1" applyProtection="1">
      <alignment horizontal="left"/>
      <protection/>
    </xf>
    <xf numFmtId="0" fontId="20" fillId="0" borderId="0" xfId="82" applyFont="1" applyFill="1" applyBorder="1" applyAlignment="1" applyProtection="1">
      <alignment horizontal="left"/>
      <protection/>
    </xf>
    <xf numFmtId="0" fontId="20" fillId="0" borderId="2" xfId="82" applyFont="1" applyFill="1" applyBorder="1" applyAlignment="1" applyProtection="1">
      <alignment horizontal="left"/>
      <protection/>
    </xf>
    <xf numFmtId="0" fontId="20" fillId="0" borderId="12" xfId="82" applyFont="1" applyFill="1" applyBorder="1" applyProtection="1">
      <alignment/>
      <protection/>
    </xf>
    <xf numFmtId="0" fontId="19" fillId="0" borderId="4" xfId="82" applyFont="1" applyFill="1" applyBorder="1" applyProtection="1">
      <alignment/>
      <protection/>
    </xf>
    <xf numFmtId="0" fontId="19" fillId="0" borderId="3" xfId="82" applyFont="1" applyFill="1" applyBorder="1" applyProtection="1">
      <alignment/>
      <protection/>
    </xf>
    <xf numFmtId="0" fontId="19" fillId="0" borderId="11" xfId="82" applyFont="1" applyFill="1" applyBorder="1" applyProtection="1">
      <alignment/>
      <protection/>
    </xf>
    <xf numFmtId="0" fontId="19" fillId="0" borderId="1" xfId="82" applyFont="1" applyFill="1" applyBorder="1" applyProtection="1">
      <alignment/>
      <protection/>
    </xf>
    <xf numFmtId="0" fontId="19" fillId="0" borderId="4" xfId="82" applyFont="1" applyFill="1" applyBorder="1">
      <alignment/>
      <protection/>
    </xf>
    <xf numFmtId="0" fontId="19" fillId="0" borderId="5" xfId="82" applyFont="1" applyFill="1" applyBorder="1" applyProtection="1">
      <alignment/>
      <protection/>
    </xf>
    <xf numFmtId="0" fontId="19" fillId="0" borderId="0" xfId="82" applyFont="1" applyFill="1" applyProtection="1">
      <alignment/>
      <protection/>
    </xf>
    <xf numFmtId="41" fontId="19" fillId="0" borderId="4" xfId="82" applyNumberFormat="1" applyFont="1" applyFill="1" applyBorder="1" applyProtection="1">
      <alignment/>
      <protection/>
    </xf>
    <xf numFmtId="41" fontId="19" fillId="0" borderId="0" xfId="82" applyNumberFormat="1" applyFont="1" applyFill="1" applyBorder="1" applyProtection="1">
      <alignment/>
      <protection/>
    </xf>
    <xf numFmtId="41" fontId="20" fillId="0" borderId="12" xfId="82" applyNumberFormat="1" applyFont="1" applyFill="1" applyBorder="1" applyProtection="1">
      <alignment/>
      <protection/>
    </xf>
    <xf numFmtId="41" fontId="19" fillId="0" borderId="5" xfId="82" applyNumberFormat="1" applyFont="1" applyFill="1" applyBorder="1" applyProtection="1">
      <alignment/>
      <protection/>
    </xf>
    <xf numFmtId="41" fontId="20" fillId="0" borderId="0" xfId="82" applyNumberFormat="1" applyFont="1" applyFill="1" applyBorder="1" applyProtection="1">
      <alignment/>
      <protection/>
    </xf>
    <xf numFmtId="41" fontId="19" fillId="0" borderId="12" xfId="15" applyNumberFormat="1" applyFont="1" applyFill="1" applyBorder="1" applyAlignment="1" applyProtection="1">
      <alignment/>
      <protection/>
    </xf>
    <xf numFmtId="41" fontId="19" fillId="0" borderId="6" xfId="82" applyNumberFormat="1" applyFont="1" applyFill="1" applyBorder="1" applyProtection="1">
      <alignment/>
      <protection/>
    </xf>
    <xf numFmtId="41" fontId="19" fillId="0" borderId="7" xfId="82" applyNumberFormat="1" applyFont="1" applyFill="1" applyBorder="1" applyProtection="1">
      <alignment/>
      <protection/>
    </xf>
    <xf numFmtId="41" fontId="19" fillId="0" borderId="6" xfId="82" applyNumberFormat="1" applyFont="1" applyFill="1" applyBorder="1" applyAlignment="1" quotePrefix="1">
      <alignment horizontal="right"/>
      <protection/>
    </xf>
    <xf numFmtId="41" fontId="19" fillId="0" borderId="5" xfId="82" applyNumberFormat="1" applyFont="1" applyFill="1" applyBorder="1" applyAlignment="1" quotePrefix="1">
      <alignment horizontal="right"/>
      <protection/>
    </xf>
    <xf numFmtId="41" fontId="19" fillId="0" borderId="12" xfId="82" applyNumberFormat="1" applyFont="1" applyFill="1" applyBorder="1" applyAlignment="1" quotePrefix="1">
      <alignment horizontal="right"/>
      <protection/>
    </xf>
    <xf numFmtId="41" fontId="19" fillId="0" borderId="1" xfId="82" applyNumberFormat="1" applyFont="1" applyFill="1" applyBorder="1" applyProtection="1">
      <alignment/>
      <protection/>
    </xf>
    <xf numFmtId="41" fontId="19" fillId="0" borderId="2" xfId="82" applyNumberFormat="1" applyFont="1" applyFill="1" applyBorder="1" applyProtection="1">
      <alignment/>
      <protection/>
    </xf>
    <xf numFmtId="41" fontId="19" fillId="0" borderId="3" xfId="82" applyNumberFormat="1" applyFont="1" applyFill="1" applyBorder="1" applyProtection="1">
      <alignment/>
      <protection/>
    </xf>
    <xf numFmtId="41" fontId="19" fillId="0" borderId="11" xfId="82" applyNumberFormat="1" applyFont="1" applyFill="1" applyBorder="1" applyProtection="1">
      <alignment/>
      <protection/>
    </xf>
    <xf numFmtId="41" fontId="19" fillId="0" borderId="12" xfId="82" applyNumberFormat="1" applyFont="1" applyFill="1" applyBorder="1" applyProtection="1">
      <alignment/>
      <protection/>
    </xf>
    <xf numFmtId="41" fontId="19" fillId="0" borderId="4" xfId="82" applyNumberFormat="1" applyFont="1" applyFill="1" applyBorder="1" applyAlignment="1" quotePrefix="1">
      <alignment horizontal="right"/>
      <protection/>
    </xf>
    <xf numFmtId="10" fontId="19" fillId="0" borderId="0" xfId="82" applyNumberFormat="1" applyFont="1" applyFill="1" applyBorder="1" applyAlignment="1" applyProtection="1">
      <alignment horizontal="right"/>
      <protection locked="0"/>
    </xf>
    <xf numFmtId="41" fontId="19" fillId="0" borderId="0" xfId="82" applyNumberFormat="1" applyFont="1" applyFill="1" applyBorder="1" applyAlignment="1" applyProtection="1">
      <alignment horizontal="right"/>
      <protection/>
    </xf>
    <xf numFmtId="41" fontId="19" fillId="0" borderId="4" xfId="15" applyNumberFormat="1" applyFont="1" applyFill="1" applyBorder="1" applyAlignment="1" applyProtection="1">
      <alignment horizontal="right"/>
      <protection/>
    </xf>
    <xf numFmtId="41" fontId="19" fillId="0" borderId="5" xfId="15" applyNumberFormat="1" applyFont="1" applyFill="1" applyBorder="1" applyAlignment="1" applyProtection="1">
      <alignment horizontal="right"/>
      <protection/>
    </xf>
    <xf numFmtId="41" fontId="19" fillId="0" borderId="12" xfId="15" applyNumberFormat="1" applyFont="1" applyFill="1" applyBorder="1" applyAlignment="1" applyProtection="1">
      <alignment horizontal="right"/>
      <protection/>
    </xf>
    <xf numFmtId="166" fontId="19" fillId="0" borderId="6" xfId="15" applyNumberFormat="1" applyFont="1" applyFill="1" applyBorder="1" applyAlignment="1" applyProtection="1">
      <alignment horizontal="right"/>
      <protection locked="0"/>
    </xf>
    <xf numFmtId="166" fontId="19" fillId="0" borderId="7" xfId="15" applyNumberFormat="1" applyFont="1" applyFill="1" applyBorder="1" applyAlignment="1" applyProtection="1">
      <alignment horizontal="right"/>
      <protection locked="0"/>
    </xf>
    <xf numFmtId="10" fontId="19" fillId="0" borderId="7" xfId="82" applyNumberFormat="1" applyFont="1" applyFill="1" applyBorder="1" applyAlignment="1" applyProtection="1">
      <alignment horizontal="right"/>
      <protection locked="0"/>
    </xf>
    <xf numFmtId="41" fontId="19" fillId="0" borderId="7" xfId="82" applyNumberFormat="1" applyFont="1" applyFill="1" applyBorder="1" applyAlignment="1" applyProtection="1">
      <alignment horizontal="right"/>
      <protection/>
    </xf>
    <xf numFmtId="41" fontId="19" fillId="0" borderId="8" xfId="82" applyNumberFormat="1" applyFont="1" applyFill="1" applyBorder="1" applyProtection="1">
      <alignment/>
      <protection/>
    </xf>
    <xf numFmtId="41" fontId="19" fillId="0" borderId="6" xfId="15" applyNumberFormat="1" applyFont="1" applyFill="1" applyBorder="1" applyAlignment="1" applyProtection="1">
      <alignment horizontal="right"/>
      <protection/>
    </xf>
    <xf numFmtId="37" fontId="19" fillId="0" borderId="0" xfId="82" applyNumberFormat="1" applyFont="1" applyFill="1" applyProtection="1">
      <alignment/>
      <protection/>
    </xf>
    <xf numFmtId="41" fontId="19" fillId="0" borderId="4" xfId="82" applyNumberFormat="1" applyFont="1" applyFill="1" applyBorder="1" applyAlignment="1">
      <alignment horizontal="right"/>
      <protection/>
    </xf>
    <xf numFmtId="41" fontId="19" fillId="0" borderId="11" xfId="82" applyNumberFormat="1" applyFont="1" applyFill="1" applyBorder="1" applyAlignment="1">
      <alignment horizontal="right"/>
      <protection/>
    </xf>
    <xf numFmtId="41" fontId="19" fillId="0" borderId="1" xfId="82" applyNumberFormat="1" applyFont="1" applyFill="1" applyBorder="1" applyAlignment="1" quotePrefix="1">
      <alignment horizontal="right"/>
      <protection/>
    </xf>
    <xf numFmtId="41" fontId="19" fillId="0" borderId="3" xfId="82" applyNumberFormat="1" applyFont="1" applyFill="1" applyBorder="1" applyAlignment="1" quotePrefix="1">
      <alignment horizontal="right"/>
      <protection/>
    </xf>
    <xf numFmtId="0" fontId="20" fillId="0" borderId="4" xfId="82" applyFont="1" applyFill="1" applyBorder="1">
      <alignment/>
      <protection/>
    </xf>
    <xf numFmtId="41" fontId="19" fillId="0" borderId="13" xfId="82" applyNumberFormat="1" applyFont="1" applyFill="1" applyBorder="1" applyAlignment="1" quotePrefix="1">
      <alignment horizontal="right"/>
      <protection/>
    </xf>
    <xf numFmtId="41" fontId="19" fillId="0" borderId="12" xfId="82" applyNumberFormat="1" applyFont="1" applyFill="1" applyBorder="1">
      <alignment/>
      <protection/>
    </xf>
    <xf numFmtId="41" fontId="19" fillId="0" borderId="0" xfId="82" applyNumberFormat="1" applyFont="1" applyFill="1" applyBorder="1">
      <alignment/>
      <protection/>
    </xf>
    <xf numFmtId="41" fontId="29" fillId="0" borderId="0" xfId="82" applyNumberFormat="1" applyFont="1" applyFill="1" applyBorder="1" applyProtection="1">
      <alignment/>
      <protection/>
    </xf>
    <xf numFmtId="0" fontId="19" fillId="0" borderId="5" xfId="82" applyFont="1" applyFill="1" applyBorder="1" applyAlignment="1">
      <alignment horizontal="left"/>
      <protection/>
    </xf>
    <xf numFmtId="41" fontId="19" fillId="0" borderId="5" xfId="82" applyNumberFormat="1" applyFont="1" applyFill="1" applyBorder="1" applyAlignment="1" applyProtection="1">
      <alignment horizontal="right"/>
      <protection/>
    </xf>
    <xf numFmtId="0" fontId="19" fillId="4" borderId="0" xfId="82" applyFont="1" applyFill="1">
      <alignment/>
      <protection/>
    </xf>
    <xf numFmtId="0" fontId="19" fillId="0" borderId="0" xfId="82" applyFont="1" applyFill="1">
      <alignment/>
      <protection/>
    </xf>
    <xf numFmtId="41" fontId="19" fillId="0" borderId="11" xfId="82" applyNumberFormat="1" applyFont="1" applyFill="1" applyBorder="1" applyAlignment="1" quotePrefix="1">
      <alignment horizontal="right"/>
      <protection/>
    </xf>
    <xf numFmtId="41" fontId="19" fillId="0" borderId="4" xfId="82" applyNumberFormat="1" applyFont="1" applyFill="1" applyBorder="1" applyAlignment="1" applyProtection="1">
      <alignment horizontal="center"/>
      <protection locked="0"/>
    </xf>
    <xf numFmtId="41" fontId="19" fillId="0" borderId="5" xfId="82" applyNumberFormat="1" applyFont="1" applyFill="1" applyBorder="1" applyAlignment="1" applyProtection="1">
      <alignment horizontal="center"/>
      <protection locked="0"/>
    </xf>
    <xf numFmtId="41" fontId="19" fillId="0" borderId="12" xfId="82" applyNumberFormat="1" applyFont="1" applyFill="1" applyBorder="1" applyAlignment="1" applyProtection="1">
      <alignment horizontal="center"/>
      <protection locked="0"/>
    </xf>
    <xf numFmtId="41" fontId="19" fillId="0" borderId="15" xfId="82" applyNumberFormat="1" applyFont="1" applyFill="1" applyBorder="1" applyProtection="1">
      <alignment/>
      <protection/>
    </xf>
    <xf numFmtId="41" fontId="19" fillId="0" borderId="10" xfId="82" applyNumberFormat="1" applyFont="1" applyFill="1" applyBorder="1" applyProtection="1">
      <alignment/>
      <protection/>
    </xf>
    <xf numFmtId="41" fontId="19" fillId="0" borderId="16" xfId="82" applyNumberFormat="1" applyFont="1" applyFill="1" applyBorder="1" applyProtection="1">
      <alignment/>
      <protection/>
    </xf>
    <xf numFmtId="41" fontId="19" fillId="0" borderId="17" xfId="82" applyNumberFormat="1" applyFont="1" applyFill="1" applyBorder="1" applyProtection="1">
      <alignment/>
      <protection/>
    </xf>
    <xf numFmtId="0" fontId="20" fillId="0" borderId="12" xfId="82" applyFont="1" applyFill="1" applyBorder="1" applyAlignment="1">
      <alignment horizontal="left"/>
      <protection/>
    </xf>
    <xf numFmtId="0" fontId="20" fillId="0" borderId="5" xfId="82" applyFont="1" applyFill="1" applyBorder="1" applyAlignment="1">
      <alignment horizontal="left"/>
      <protection/>
    </xf>
    <xf numFmtId="41" fontId="20" fillId="0" borderId="0" xfId="82" applyNumberFormat="1" applyFont="1" applyFill="1" applyBorder="1" applyAlignment="1" applyProtection="1">
      <alignment horizontal="right"/>
      <protection/>
    </xf>
    <xf numFmtId="41" fontId="19" fillId="0" borderId="12" xfId="82" applyNumberFormat="1" applyFont="1" applyFill="1" applyBorder="1" applyAlignment="1" applyProtection="1">
      <alignment horizontal="right"/>
      <protection/>
    </xf>
    <xf numFmtId="41" fontId="19" fillId="0" borderId="4" xfId="82" applyNumberFormat="1" applyFont="1" applyFill="1" applyBorder="1" applyAlignment="1" applyProtection="1">
      <alignment horizontal="right"/>
      <protection/>
    </xf>
    <xf numFmtId="41" fontId="19" fillId="0" borderId="8" xfId="82" applyNumberFormat="1" applyFont="1" applyFill="1" applyBorder="1" applyAlignment="1" applyProtection="1">
      <alignment horizontal="right"/>
      <protection/>
    </xf>
    <xf numFmtId="41" fontId="19" fillId="0" borderId="6" xfId="82" applyNumberFormat="1" applyFont="1" applyFill="1" applyBorder="1" applyAlignment="1" applyProtection="1">
      <alignment horizontal="right"/>
      <protection/>
    </xf>
    <xf numFmtId="41" fontId="19" fillId="0" borderId="2" xfId="82" applyNumberFormat="1" applyFont="1" applyFill="1" applyBorder="1" applyAlignment="1" applyProtection="1">
      <alignment horizontal="right"/>
      <protection/>
    </xf>
    <xf numFmtId="41" fontId="19" fillId="0" borderId="10" xfId="82" applyNumberFormat="1" applyFont="1" applyFill="1" applyBorder="1" applyAlignment="1" applyProtection="1">
      <alignment horizontal="right"/>
      <protection/>
    </xf>
    <xf numFmtId="41" fontId="19" fillId="0" borderId="15" xfId="82" applyNumberFormat="1" applyFont="1" applyFill="1" applyBorder="1" applyAlignment="1" applyProtection="1">
      <alignment horizontal="right"/>
      <protection/>
    </xf>
    <xf numFmtId="41" fontId="19" fillId="0" borderId="16" xfId="82" applyNumberFormat="1" applyFont="1" applyFill="1" applyBorder="1" applyAlignment="1" applyProtection="1">
      <alignment horizontal="right"/>
      <protection/>
    </xf>
    <xf numFmtId="41" fontId="19" fillId="0" borderId="17" xfId="82" applyNumberFormat="1" applyFont="1" applyFill="1" applyBorder="1" applyAlignment="1" applyProtection="1">
      <alignment horizontal="right"/>
      <protection/>
    </xf>
    <xf numFmtId="0" fontId="19" fillId="0" borderId="6" xfId="82" applyFont="1" applyFill="1" applyBorder="1" applyProtection="1">
      <alignment/>
      <protection/>
    </xf>
    <xf numFmtId="0" fontId="19" fillId="0" borderId="7" xfId="82" applyFont="1" applyFill="1" applyBorder="1" applyProtection="1">
      <alignment/>
      <protection/>
    </xf>
    <xf numFmtId="0" fontId="19" fillId="0" borderId="10" xfId="82" applyFont="1" applyFill="1" applyBorder="1" applyProtection="1">
      <alignment/>
      <protection/>
    </xf>
    <xf numFmtId="41" fontId="19" fillId="0" borderId="13" xfId="82" applyNumberFormat="1" applyFont="1" applyFill="1" applyBorder="1" applyProtection="1">
      <alignment/>
      <protection/>
    </xf>
    <xf numFmtId="0" fontId="22" fillId="0" borderId="0" xfId="82" applyFont="1" applyFill="1" applyBorder="1">
      <alignment/>
      <protection/>
    </xf>
    <xf numFmtId="0" fontId="22" fillId="0" borderId="0" xfId="82" applyFont="1" applyFill="1">
      <alignment/>
      <protection/>
    </xf>
    <xf numFmtId="0" fontId="19" fillId="0" borderId="0" xfId="82" applyFont="1">
      <alignment/>
      <protection/>
    </xf>
    <xf numFmtId="0" fontId="19" fillId="0" borderId="0" xfId="82" applyFont="1" applyBorder="1">
      <alignment/>
      <protection/>
    </xf>
    <xf numFmtId="0" fontId="33" fillId="5" borderId="1" xfId="79" applyFont="1" applyFill="1" applyBorder="1">
      <alignment/>
      <protection/>
    </xf>
    <xf numFmtId="0" fontId="26" fillId="5" borderId="3" xfId="79" applyFont="1" applyFill="1" applyBorder="1">
      <alignment/>
      <protection/>
    </xf>
    <xf numFmtId="0" fontId="19" fillId="0" borderId="0" xfId="79" applyFont="1" applyBorder="1" applyProtection="1">
      <alignment/>
      <protection/>
    </xf>
    <xf numFmtId="0" fontId="19" fillId="2" borderId="0" xfId="79" applyFont="1" applyFill="1" applyBorder="1" applyProtection="1">
      <alignment/>
      <protection/>
    </xf>
    <xf numFmtId="0" fontId="21" fillId="2" borderId="0" xfId="79" applyFont="1" applyFill="1" applyBorder="1" applyAlignment="1" applyProtection="1">
      <alignment horizontal="center"/>
      <protection locked="0"/>
    </xf>
    <xf numFmtId="0" fontId="26" fillId="0" borderId="0" xfId="79" applyFont="1" applyFill="1" applyBorder="1" applyProtection="1">
      <alignment/>
      <protection locked="0"/>
    </xf>
    <xf numFmtId="0" fontId="21" fillId="2" borderId="2" xfId="79" applyFont="1" applyFill="1" applyBorder="1" applyAlignment="1" applyProtection="1">
      <alignment horizontal="center"/>
      <protection/>
    </xf>
    <xf numFmtId="0" fontId="21" fillId="2" borderId="0" xfId="79" applyFont="1" applyFill="1" applyBorder="1" applyAlignment="1" applyProtection="1">
      <alignment horizontal="center"/>
      <protection/>
    </xf>
    <xf numFmtId="0" fontId="25" fillId="5" borderId="4" xfId="79" applyFont="1" applyFill="1" applyBorder="1" applyProtection="1">
      <alignment/>
      <protection/>
    </xf>
    <xf numFmtId="0" fontId="26" fillId="5" borderId="5" xfId="79" applyFont="1" applyFill="1" applyBorder="1">
      <alignment/>
      <protection/>
    </xf>
    <xf numFmtId="0" fontId="21" fillId="3" borderId="0" xfId="79" applyFont="1" applyFill="1" applyBorder="1" applyAlignment="1" applyProtection="1">
      <alignment horizontal="center"/>
      <protection locked="0"/>
    </xf>
    <xf numFmtId="0" fontId="25" fillId="0" borderId="0" xfId="79" applyFont="1" applyFill="1" applyBorder="1" applyAlignment="1" applyProtection="1">
      <alignment horizontal="center"/>
      <protection locked="0"/>
    </xf>
    <xf numFmtId="0" fontId="21" fillId="3" borderId="0" xfId="79" applyFont="1" applyFill="1" applyBorder="1" applyAlignment="1" applyProtection="1">
      <alignment horizontal="center"/>
      <protection/>
    </xf>
    <xf numFmtId="0" fontId="21" fillId="3" borderId="0" xfId="79" applyFont="1" applyFill="1" applyBorder="1" applyAlignment="1" applyProtection="1" quotePrefix="1">
      <alignment horizontal="center"/>
      <protection/>
    </xf>
    <xf numFmtId="0" fontId="26" fillId="5" borderId="6" xfId="79" applyFont="1" applyFill="1" applyBorder="1">
      <alignment/>
      <protection/>
    </xf>
    <xf numFmtId="0" fontId="26" fillId="5" borderId="8" xfId="79" applyFont="1" applyFill="1" applyBorder="1" applyProtection="1">
      <alignment/>
      <protection/>
    </xf>
    <xf numFmtId="0" fontId="25" fillId="0" borderId="0" xfId="79" applyFont="1" applyFill="1" applyBorder="1" applyProtection="1">
      <alignment/>
      <protection locked="0"/>
    </xf>
    <xf numFmtId="0" fontId="19" fillId="0" borderId="0" xfId="79" applyFont="1" applyFill="1" applyBorder="1">
      <alignment/>
      <protection/>
    </xf>
    <xf numFmtId="0" fontId="26" fillId="0" borderId="0" xfId="79" applyFont="1" applyFill="1" applyBorder="1">
      <alignment/>
      <protection/>
    </xf>
    <xf numFmtId="0" fontId="26" fillId="0" borderId="0" xfId="79" applyFont="1" applyFill="1" applyBorder="1" applyProtection="1">
      <alignment/>
      <protection/>
    </xf>
    <xf numFmtId="0" fontId="19" fillId="0" borderId="0" xfId="79" applyFont="1" applyFill="1" applyBorder="1" applyProtection="1">
      <alignment/>
      <protection/>
    </xf>
    <xf numFmtId="0" fontId="21" fillId="0" borderId="0" xfId="79" applyFont="1" applyFill="1" applyBorder="1" applyProtection="1">
      <alignment/>
      <protection/>
    </xf>
    <xf numFmtId="0" fontId="19" fillId="0" borderId="0" xfId="79" applyFont="1" applyFill="1">
      <alignment/>
      <protection/>
    </xf>
    <xf numFmtId="0" fontId="25" fillId="0" borderId="1" xfId="79" applyFont="1" applyFill="1" applyBorder="1" applyAlignment="1" applyProtection="1">
      <alignment horizontal="left"/>
      <protection/>
    </xf>
    <xf numFmtId="0" fontId="26" fillId="0" borderId="3" xfId="79" applyFont="1" applyFill="1" applyBorder="1">
      <alignment/>
      <protection/>
    </xf>
    <xf numFmtId="0" fontId="20" fillId="0" borderId="0" xfId="79" applyFont="1" applyFill="1" applyBorder="1" applyAlignment="1" applyProtection="1">
      <alignment horizontal="left"/>
      <protection/>
    </xf>
    <xf numFmtId="0" fontId="20" fillId="0" borderId="1" xfId="79" applyFont="1" applyFill="1" applyBorder="1" applyAlignment="1" applyProtection="1">
      <alignment horizontal="left"/>
      <protection/>
    </xf>
    <xf numFmtId="0" fontId="20" fillId="0" borderId="2" xfId="79" applyFont="1" applyFill="1" applyBorder="1" applyAlignment="1" applyProtection="1">
      <alignment horizontal="left"/>
      <protection/>
    </xf>
    <xf numFmtId="0" fontId="19" fillId="0" borderId="3" xfId="79" applyFont="1" applyFill="1" applyBorder="1" applyProtection="1">
      <alignment/>
      <protection/>
    </xf>
    <xf numFmtId="0" fontId="19" fillId="0" borderId="1" xfId="79" applyFont="1" applyFill="1" applyBorder="1" applyProtection="1">
      <alignment/>
      <protection/>
    </xf>
    <xf numFmtId="0" fontId="19" fillId="0" borderId="2" xfId="79" applyFont="1" applyFill="1" applyBorder="1" applyProtection="1">
      <alignment/>
      <protection/>
    </xf>
    <xf numFmtId="0" fontId="26" fillId="0" borderId="4" xfId="79" applyFont="1" applyFill="1" applyBorder="1">
      <alignment/>
      <protection/>
    </xf>
    <xf numFmtId="0" fontId="26" fillId="0" borderId="5" xfId="79" applyFont="1" applyFill="1" applyBorder="1" applyProtection="1">
      <alignment/>
      <protection/>
    </xf>
    <xf numFmtId="0" fontId="19" fillId="0" borderId="0" xfId="79" applyFont="1" applyFill="1" applyProtection="1">
      <alignment/>
      <protection/>
    </xf>
    <xf numFmtId="41" fontId="19" fillId="0" borderId="0" xfId="15" applyNumberFormat="1" applyFont="1" applyFill="1" applyBorder="1" applyAlignment="1" applyProtection="1">
      <alignment horizontal="right"/>
      <protection/>
    </xf>
    <xf numFmtId="41" fontId="20" fillId="0" borderId="0" xfId="79" applyNumberFormat="1" applyFont="1" applyFill="1" applyBorder="1" applyAlignment="1" applyProtection="1">
      <alignment horizontal="right"/>
      <protection/>
    </xf>
    <xf numFmtId="41" fontId="19" fillId="0" borderId="4" xfId="79" applyNumberFormat="1" applyFont="1" applyFill="1" applyBorder="1" applyAlignment="1" applyProtection="1">
      <alignment horizontal="right"/>
      <protection/>
    </xf>
    <xf numFmtId="41" fontId="19" fillId="0" borderId="0" xfId="79" applyNumberFormat="1" applyFont="1" applyFill="1" applyBorder="1" applyAlignment="1" applyProtection="1">
      <alignment horizontal="right"/>
      <protection/>
    </xf>
    <xf numFmtId="41" fontId="19" fillId="0" borderId="5" xfId="79" applyNumberFormat="1" applyFont="1" applyFill="1" applyBorder="1" applyAlignment="1" applyProtection="1">
      <alignment horizontal="right"/>
      <protection/>
    </xf>
    <xf numFmtId="41" fontId="19" fillId="0" borderId="4" xfId="15" applyNumberFormat="1" applyFont="1" applyFill="1" applyBorder="1" applyAlignment="1" quotePrefix="1">
      <alignment horizontal="right"/>
    </xf>
    <xf numFmtId="41" fontId="19" fillId="0" borderId="0" xfId="15" applyNumberFormat="1" applyFont="1" applyFill="1" applyBorder="1" applyAlignment="1" quotePrefix="1">
      <alignment horizontal="right"/>
    </xf>
    <xf numFmtId="41" fontId="19" fillId="0" borderId="6" xfId="79" applyNumberFormat="1" applyFont="1" applyFill="1" applyBorder="1" applyAlignment="1" applyProtection="1">
      <alignment horizontal="right"/>
      <protection/>
    </xf>
    <xf numFmtId="41" fontId="19" fillId="0" borderId="7" xfId="79" applyNumberFormat="1" applyFont="1" applyFill="1" applyBorder="1" applyAlignment="1" applyProtection="1">
      <alignment horizontal="right"/>
      <protection/>
    </xf>
    <xf numFmtId="41" fontId="19" fillId="0" borderId="7" xfId="15" applyNumberFormat="1" applyFont="1" applyFill="1" applyBorder="1" applyAlignment="1" applyProtection="1">
      <alignment horizontal="right"/>
      <protection/>
    </xf>
    <xf numFmtId="41" fontId="19" fillId="0" borderId="8" xfId="15" applyNumberFormat="1" applyFont="1" applyFill="1" applyBorder="1" applyAlignment="1" quotePrefix="1">
      <alignment horizontal="right"/>
    </xf>
    <xf numFmtId="41" fontId="19" fillId="0" borderId="7" xfId="15" applyNumberFormat="1" applyFont="1" applyFill="1" applyBorder="1" applyAlignment="1" quotePrefix="1">
      <alignment horizontal="right"/>
    </xf>
    <xf numFmtId="41" fontId="19" fillId="0" borderId="2" xfId="15" applyNumberFormat="1" applyFont="1" applyFill="1" applyBorder="1" applyAlignment="1" applyProtection="1">
      <alignment horizontal="right"/>
      <protection/>
    </xf>
    <xf numFmtId="0" fontId="25" fillId="0" borderId="4" xfId="79" applyFont="1" applyFill="1" applyBorder="1" applyProtection="1">
      <alignment/>
      <protection/>
    </xf>
    <xf numFmtId="0" fontId="26" fillId="0" borderId="5" xfId="79" applyFont="1" applyFill="1" applyBorder="1">
      <alignment/>
      <protection/>
    </xf>
    <xf numFmtId="41" fontId="19" fillId="0" borderId="6" xfId="15" applyNumberFormat="1" applyFont="1" applyFill="1" applyBorder="1" applyAlignment="1" quotePrefix="1">
      <alignment horizontal="right"/>
    </xf>
    <xf numFmtId="41" fontId="19" fillId="0" borderId="1" xfId="79" applyNumberFormat="1" applyFont="1" applyFill="1" applyBorder="1" applyAlignment="1" applyProtection="1">
      <alignment horizontal="right"/>
      <protection/>
    </xf>
    <xf numFmtId="41" fontId="19" fillId="0" borderId="2" xfId="79" applyNumberFormat="1" applyFont="1" applyFill="1" applyBorder="1" applyAlignment="1" applyProtection="1">
      <alignment horizontal="right"/>
      <protection/>
    </xf>
    <xf numFmtId="0" fontId="25" fillId="0" borderId="4" xfId="79" applyFont="1" applyFill="1" applyBorder="1">
      <alignment/>
      <protection/>
    </xf>
    <xf numFmtId="41" fontId="19" fillId="0" borderId="0" xfId="54" applyNumberFormat="1" applyFont="1" applyFill="1" applyBorder="1" applyAlignment="1" applyProtection="1">
      <alignment horizontal="right"/>
      <protection/>
    </xf>
    <xf numFmtId="41" fontId="19" fillId="0" borderId="8" xfId="15" applyNumberFormat="1" applyFont="1" applyFill="1" applyBorder="1" applyAlignment="1" applyProtection="1">
      <alignment horizontal="right"/>
      <protection/>
    </xf>
    <xf numFmtId="41" fontId="19" fillId="0" borderId="1" xfId="15" applyNumberFormat="1" applyFont="1" applyFill="1" applyBorder="1" applyAlignment="1" applyProtection="1">
      <alignment horizontal="right"/>
      <protection/>
    </xf>
    <xf numFmtId="0" fontId="26" fillId="0" borderId="6" xfId="79" applyFont="1" applyFill="1" applyBorder="1">
      <alignment/>
      <protection/>
    </xf>
    <xf numFmtId="0" fontId="26" fillId="0" borderId="8" xfId="79" applyFont="1" applyFill="1" applyBorder="1" applyProtection="1">
      <alignment/>
      <protection/>
    </xf>
    <xf numFmtId="41" fontId="19" fillId="0" borderId="8" xfId="79" applyNumberFormat="1" applyFont="1" applyFill="1" applyBorder="1" applyAlignment="1" applyProtection="1">
      <alignment horizontal="right"/>
      <protection/>
    </xf>
    <xf numFmtId="41" fontId="26" fillId="0" borderId="0" xfId="79" applyNumberFormat="1" applyFont="1" applyFill="1" applyBorder="1" applyProtection="1">
      <alignment/>
      <protection/>
    </xf>
    <xf numFmtId="41" fontId="19" fillId="0" borderId="0" xfId="79" applyNumberFormat="1" applyFont="1" applyFill="1" applyBorder="1" applyProtection="1">
      <alignment/>
      <protection/>
    </xf>
    <xf numFmtId="41" fontId="20" fillId="0" borderId="0" xfId="79" applyNumberFormat="1" applyFont="1" applyFill="1" applyBorder="1" applyProtection="1">
      <alignment/>
      <protection/>
    </xf>
    <xf numFmtId="0" fontId="19" fillId="0" borderId="0" xfId="79" applyFont="1" applyFill="1" applyAlignment="1">
      <alignment/>
      <protection/>
    </xf>
    <xf numFmtId="0" fontId="19" fillId="0" borderId="0" xfId="79" applyFont="1" applyFill="1" applyBorder="1" applyAlignment="1">
      <alignment/>
      <protection/>
    </xf>
    <xf numFmtId="0" fontId="19" fillId="0" borderId="0" xfId="79" applyFont="1" applyFill="1" applyAlignment="1">
      <alignment horizontal="left"/>
      <protection/>
    </xf>
    <xf numFmtId="0" fontId="22" fillId="0" borderId="0" xfId="79" applyFont="1" applyFill="1" applyAlignment="1">
      <alignment/>
      <protection/>
    </xf>
    <xf numFmtId="0" fontId="23" fillId="0" borderId="0" xfId="75" applyFont="1" applyFill="1" applyAlignment="1">
      <alignment/>
      <protection/>
    </xf>
    <xf numFmtId="0" fontId="23" fillId="0" borderId="0" xfId="75" applyFont="1" applyFill="1" applyBorder="1" applyAlignment="1">
      <alignment/>
      <protection/>
    </xf>
    <xf numFmtId="0" fontId="19" fillId="0" borderId="0" xfId="79" applyFont="1" applyFill="1" applyBorder="1" applyAlignment="1" applyProtection="1">
      <alignment/>
      <protection/>
    </xf>
    <xf numFmtId="0" fontId="19" fillId="0" borderId="0" xfId="79" applyFont="1" applyFill="1" applyAlignment="1" applyProtection="1">
      <alignment/>
      <protection/>
    </xf>
    <xf numFmtId="0" fontId="22" fillId="0" borderId="0" xfId="54" applyFont="1" applyFill="1" applyAlignment="1">
      <alignment/>
      <protection/>
    </xf>
    <xf numFmtId="0" fontId="19" fillId="0" borderId="0" xfId="54" applyFont="1" applyFill="1" applyAlignment="1">
      <alignment/>
      <protection/>
    </xf>
    <xf numFmtId="0" fontId="19" fillId="0" borderId="0" xfId="54" applyFont="1" applyFill="1" applyBorder="1" applyAlignment="1">
      <alignment/>
      <protection/>
    </xf>
    <xf numFmtId="0" fontId="1" fillId="0" borderId="0" xfId="54">
      <alignment/>
      <protection/>
    </xf>
    <xf numFmtId="0" fontId="19" fillId="0" borderId="0" xfId="79" applyFont="1">
      <alignment/>
      <protection/>
    </xf>
    <xf numFmtId="0" fontId="26" fillId="0" borderId="0" xfId="79" applyFont="1">
      <alignment/>
      <protection/>
    </xf>
    <xf numFmtId="0" fontId="19" fillId="0" borderId="0" xfId="79" applyFont="1" applyBorder="1">
      <alignment/>
      <protection/>
    </xf>
    <xf numFmtId="0" fontId="18" fillId="0" borderId="1" xfId="80" applyFont="1" applyFill="1" applyBorder="1" applyProtection="1">
      <alignment/>
      <protection locked="0"/>
    </xf>
    <xf numFmtId="0" fontId="19" fillId="0" borderId="3" xfId="80" applyFont="1" applyFill="1" applyBorder="1" applyProtection="1">
      <alignment/>
      <protection locked="0"/>
    </xf>
    <xf numFmtId="0" fontId="19" fillId="0" borderId="0" xfId="80" applyFont="1" applyBorder="1" applyProtection="1">
      <alignment/>
      <protection locked="0"/>
    </xf>
    <xf numFmtId="0" fontId="19" fillId="2" borderId="0" xfId="80" applyFont="1" applyFill="1" applyProtection="1">
      <alignment/>
      <protection locked="0"/>
    </xf>
    <xf numFmtId="0" fontId="21" fillId="2" borderId="0" xfId="80" applyFont="1" applyFill="1" applyBorder="1" applyAlignment="1" applyProtection="1">
      <alignment wrapText="1"/>
      <protection locked="0"/>
    </xf>
    <xf numFmtId="0" fontId="19" fillId="2" borderId="0" xfId="80" applyFont="1" applyFill="1" applyBorder="1" applyAlignment="1" applyProtection="1">
      <alignment wrapText="1"/>
      <protection locked="0"/>
    </xf>
    <xf numFmtId="0" fontId="21" fillId="2" borderId="0" xfId="80" applyFont="1" applyFill="1" applyBorder="1" applyAlignment="1" applyProtection="1">
      <alignment horizontal="center"/>
      <protection locked="0"/>
    </xf>
    <xf numFmtId="0" fontId="18" fillId="0" borderId="4" xfId="80" applyFont="1" applyFill="1" applyBorder="1" applyProtection="1">
      <alignment/>
      <protection locked="0"/>
    </xf>
    <xf numFmtId="0" fontId="19" fillId="0" borderId="5" xfId="80" applyFont="1" applyFill="1" applyBorder="1" applyProtection="1">
      <alignment/>
      <protection locked="0"/>
    </xf>
    <xf numFmtId="0" fontId="21" fillId="2" borderId="0" xfId="80" applyFont="1" applyFill="1" applyAlignment="1" applyProtection="1" quotePrefix="1">
      <alignment horizontal="center"/>
      <protection locked="0"/>
    </xf>
    <xf numFmtId="0" fontId="21" fillId="3" borderId="0" xfId="80" applyFont="1" applyFill="1" applyBorder="1" applyAlignment="1" applyProtection="1">
      <alignment horizontal="center"/>
      <protection locked="0"/>
    </xf>
    <xf numFmtId="0" fontId="20" fillId="0" borderId="6" xfId="80" applyFont="1" applyFill="1" applyBorder="1" applyProtection="1">
      <alignment/>
      <protection locked="0"/>
    </xf>
    <xf numFmtId="0" fontId="19" fillId="0" borderId="8" xfId="80" applyFont="1" applyFill="1" applyBorder="1" applyProtection="1">
      <alignment/>
      <protection locked="0"/>
    </xf>
    <xf numFmtId="0" fontId="21" fillId="2" borderId="0" xfId="80" applyFont="1" applyFill="1" applyAlignment="1" applyProtection="1">
      <alignment horizontal="center"/>
      <protection locked="0"/>
    </xf>
    <xf numFmtId="0" fontId="19" fillId="0" borderId="0" xfId="80" applyFont="1" applyFill="1" applyProtection="1">
      <alignment/>
      <protection locked="0"/>
    </xf>
    <xf numFmtId="0" fontId="19" fillId="0" borderId="0" xfId="80" applyFont="1" applyFill="1" applyBorder="1" applyProtection="1">
      <alignment/>
      <protection locked="0"/>
    </xf>
    <xf numFmtId="0" fontId="20" fillId="0" borderId="1" xfId="80" applyFont="1" applyFill="1" applyBorder="1" applyProtection="1">
      <alignment/>
      <protection locked="0"/>
    </xf>
    <xf numFmtId="0" fontId="19" fillId="0" borderId="1" xfId="80" applyFont="1" applyFill="1" applyBorder="1" applyProtection="1">
      <alignment/>
      <protection locked="0"/>
    </xf>
    <xf numFmtId="0" fontId="19" fillId="0" borderId="2" xfId="80" applyFont="1" applyFill="1" applyBorder="1" applyProtection="1">
      <alignment/>
      <protection locked="0"/>
    </xf>
    <xf numFmtId="0" fontId="19" fillId="0" borderId="2" xfId="80" applyFont="1" applyBorder="1" applyProtection="1">
      <alignment/>
      <protection locked="0"/>
    </xf>
    <xf numFmtId="0" fontId="19" fillId="0" borderId="4" xfId="80" applyFont="1" applyFill="1" applyBorder="1" applyProtection="1">
      <alignment/>
      <protection locked="0"/>
    </xf>
    <xf numFmtId="0" fontId="19" fillId="0" borderId="5" xfId="80" applyFont="1" applyFill="1" applyBorder="1" applyAlignment="1" applyProtection="1">
      <alignment horizontal="left" indent="1"/>
      <protection locked="0"/>
    </xf>
    <xf numFmtId="0" fontId="19" fillId="0" borderId="5" xfId="80" applyFont="1" applyFill="1" applyBorder="1" applyAlignment="1" applyProtection="1">
      <alignment horizontal="left"/>
      <protection locked="0"/>
    </xf>
    <xf numFmtId="0" fontId="19" fillId="0" borderId="6" xfId="80" applyFont="1" applyFill="1" applyBorder="1" applyProtection="1">
      <alignment/>
      <protection locked="0"/>
    </xf>
    <xf numFmtId="0" fontId="19" fillId="0" borderId="8" xfId="80" applyFont="1" applyFill="1" applyBorder="1" applyAlignment="1" applyProtection="1">
      <alignment horizontal="left" indent="1"/>
      <protection locked="0"/>
    </xf>
    <xf numFmtId="0" fontId="20" fillId="0" borderId="4" xfId="80" applyFont="1" applyFill="1" applyBorder="1" applyProtection="1">
      <alignment/>
      <protection locked="0"/>
    </xf>
    <xf numFmtId="0" fontId="25" fillId="0" borderId="1" xfId="80" applyFont="1" applyFill="1" applyBorder="1" applyProtection="1">
      <alignment/>
      <protection locked="0"/>
    </xf>
    <xf numFmtId="0" fontId="34" fillId="0" borderId="3" xfId="80" applyFont="1" applyFill="1" applyBorder="1" applyProtection="1">
      <alignment/>
      <protection locked="0"/>
    </xf>
    <xf numFmtId="0" fontId="28" fillId="0" borderId="0" xfId="80" applyFont="1" applyFill="1" applyBorder="1" applyProtection="1">
      <alignment/>
      <protection locked="0"/>
    </xf>
    <xf numFmtId="165" fontId="28" fillId="0" borderId="1" xfId="15" applyNumberFormat="1" applyFont="1" applyFill="1" applyBorder="1" applyAlignment="1" applyProtection="1">
      <alignment/>
      <protection locked="0"/>
    </xf>
    <xf numFmtId="165" fontId="28" fillId="0" borderId="2" xfId="15" applyNumberFormat="1" applyFont="1" applyFill="1" applyBorder="1" applyAlignment="1" applyProtection="1">
      <alignment/>
      <protection locked="0"/>
    </xf>
    <xf numFmtId="0" fontId="34" fillId="0" borderId="4" xfId="80" applyFont="1" applyFill="1" applyBorder="1" applyProtection="1">
      <alignment/>
      <protection locked="0"/>
    </xf>
    <xf numFmtId="0" fontId="26" fillId="0" borderId="5" xfId="80" applyFont="1" applyFill="1" applyBorder="1" applyProtection="1">
      <alignment/>
      <protection locked="0"/>
    </xf>
    <xf numFmtId="165" fontId="19" fillId="0" borderId="4" xfId="15" applyNumberFormat="1" applyFont="1" applyBorder="1" applyAlignment="1" applyProtection="1">
      <alignment/>
      <protection locked="0"/>
    </xf>
    <xf numFmtId="41" fontId="19" fillId="0" borderId="0" xfId="80" applyNumberFormat="1" applyFont="1" applyFill="1" applyBorder="1" applyProtection="1">
      <alignment/>
      <protection locked="0"/>
    </xf>
    <xf numFmtId="41" fontId="19" fillId="0" borderId="5" xfId="80" applyNumberFormat="1" applyFont="1" applyFill="1" applyBorder="1" applyProtection="1">
      <alignment/>
      <protection locked="0"/>
    </xf>
    <xf numFmtId="0" fontId="26" fillId="0" borderId="4" xfId="80" applyFont="1" applyFill="1" applyBorder="1" applyProtection="1">
      <alignment/>
      <protection locked="0"/>
    </xf>
    <xf numFmtId="41" fontId="19" fillId="0" borderId="7" xfId="80" applyNumberFormat="1" applyFont="1" applyFill="1" applyBorder="1" applyProtection="1">
      <alignment/>
      <protection locked="0"/>
    </xf>
    <xf numFmtId="0" fontId="25" fillId="0" borderId="6" xfId="80" applyFont="1" applyFill="1" applyBorder="1" applyProtection="1">
      <alignment/>
      <protection locked="0"/>
    </xf>
    <xf numFmtId="0" fontId="26" fillId="0" borderId="8" xfId="80" applyFont="1" applyFill="1" applyBorder="1" applyProtection="1">
      <alignment/>
      <protection locked="0"/>
    </xf>
    <xf numFmtId="0" fontId="26" fillId="0" borderId="0" xfId="80" applyFont="1" applyFill="1" applyBorder="1" applyProtection="1">
      <alignment/>
      <protection locked="0"/>
    </xf>
    <xf numFmtId="0" fontId="33" fillId="0" borderId="1" xfId="80" applyFont="1" applyFill="1" applyBorder="1" applyAlignment="1" applyProtection="1">
      <alignment/>
      <protection locked="0"/>
    </xf>
    <xf numFmtId="0" fontId="25" fillId="0" borderId="3" xfId="80" applyFont="1" applyFill="1" applyBorder="1" applyAlignment="1" applyProtection="1">
      <alignment wrapText="1"/>
      <protection locked="0"/>
    </xf>
    <xf numFmtId="0" fontId="21" fillId="0" borderId="0" xfId="80" applyFont="1" applyFill="1" applyBorder="1" applyAlignment="1" applyProtection="1">
      <alignment horizontal="center" wrapText="1"/>
      <protection locked="0"/>
    </xf>
    <xf numFmtId="0" fontId="33" fillId="0" borderId="4" xfId="80" applyFont="1" applyFill="1" applyBorder="1" applyAlignment="1" applyProtection="1">
      <alignment/>
      <protection locked="0"/>
    </xf>
    <xf numFmtId="0" fontId="25" fillId="0" borderId="5" xfId="80" applyFont="1" applyFill="1" applyBorder="1" applyAlignment="1" applyProtection="1">
      <alignment wrapText="1"/>
      <protection locked="0"/>
    </xf>
    <xf numFmtId="0" fontId="21" fillId="2" borderId="0" xfId="80" applyFont="1" applyFill="1" applyBorder="1" applyAlignment="1" applyProtection="1">
      <alignment horizontal="center" wrapText="1"/>
      <protection locked="0"/>
    </xf>
    <xf numFmtId="0" fontId="25" fillId="0" borderId="4" xfId="80" applyFont="1" applyFill="1" applyBorder="1" applyAlignment="1" applyProtection="1">
      <alignment/>
      <protection locked="0"/>
    </xf>
    <xf numFmtId="0" fontId="25" fillId="0" borderId="6" xfId="80" applyFont="1" applyFill="1" applyBorder="1" applyAlignment="1" applyProtection="1">
      <alignment/>
      <protection locked="0"/>
    </xf>
    <xf numFmtId="0" fontId="25" fillId="0" borderId="8" xfId="80" applyFont="1" applyFill="1" applyBorder="1" applyAlignment="1" applyProtection="1">
      <alignment wrapText="1"/>
      <protection locked="0"/>
    </xf>
    <xf numFmtId="0" fontId="25" fillId="0" borderId="0" xfId="80" applyFont="1" applyFill="1" applyBorder="1" applyAlignment="1" applyProtection="1">
      <alignment/>
      <protection locked="0"/>
    </xf>
    <xf numFmtId="0" fontId="25" fillId="0" borderId="0" xfId="80" applyFont="1" applyFill="1" applyBorder="1" applyAlignment="1" applyProtection="1">
      <alignment wrapText="1"/>
      <protection locked="0"/>
    </xf>
    <xf numFmtId="0" fontId="26" fillId="0" borderId="1" xfId="80" applyFont="1" applyFill="1" applyBorder="1" applyProtection="1">
      <alignment/>
      <protection locked="0"/>
    </xf>
    <xf numFmtId="0" fontId="26" fillId="0" borderId="3" xfId="80" applyFont="1" applyFill="1" applyBorder="1" applyProtection="1">
      <alignment/>
      <protection locked="0"/>
    </xf>
    <xf numFmtId="10" fontId="19" fillId="0" borderId="2" xfId="92" applyNumberFormat="1" applyFont="1" applyFill="1" applyBorder="1" applyAlignment="1" applyProtection="1">
      <alignment horizontal="right"/>
      <protection locked="0"/>
    </xf>
    <xf numFmtId="165" fontId="19" fillId="0" borderId="3" xfId="15" applyNumberFormat="1" applyFont="1" applyFill="1" applyBorder="1" applyAlignment="1" applyProtection="1">
      <alignment horizontal="right"/>
      <protection locked="0"/>
    </xf>
    <xf numFmtId="10" fontId="19" fillId="0" borderId="0" xfId="92" applyNumberFormat="1" applyFont="1" applyFill="1" applyBorder="1" applyAlignment="1" applyProtection="1">
      <alignment horizontal="right"/>
      <protection locked="0"/>
    </xf>
    <xf numFmtId="41" fontId="19" fillId="0" borderId="4" xfId="80" applyNumberFormat="1" applyFont="1" applyFill="1" applyBorder="1" applyProtection="1">
      <alignment/>
      <protection locked="0"/>
    </xf>
    <xf numFmtId="0" fontId="26" fillId="0" borderId="6" xfId="80" applyFont="1" applyFill="1" applyBorder="1" applyProtection="1">
      <alignment/>
      <protection locked="0"/>
    </xf>
    <xf numFmtId="165" fontId="19" fillId="0" borderId="6" xfId="80" applyNumberFormat="1" applyFont="1" applyFill="1" applyBorder="1" applyProtection="1">
      <alignment/>
      <protection locked="0"/>
    </xf>
    <xf numFmtId="10" fontId="19" fillId="0" borderId="10" xfId="15" applyNumberFormat="1" applyFont="1" applyFill="1" applyBorder="1" applyAlignment="1" applyProtection="1">
      <alignment horizontal="right"/>
      <protection locked="0"/>
    </xf>
    <xf numFmtId="165" fontId="19" fillId="0" borderId="16" xfId="15" applyNumberFormat="1" applyFont="1" applyFill="1" applyBorder="1" applyAlignment="1" applyProtection="1">
      <alignment horizontal="right"/>
      <protection locked="0"/>
    </xf>
    <xf numFmtId="165" fontId="19" fillId="0" borderId="15" xfId="80" applyNumberFormat="1" applyFont="1" applyFill="1" applyBorder="1" applyProtection="1">
      <alignment/>
      <protection locked="0"/>
    </xf>
    <xf numFmtId="0" fontId="19" fillId="0" borderId="0" xfId="80" applyFont="1" applyFill="1" applyAlignment="1" applyProtection="1">
      <alignment/>
      <protection locked="0"/>
    </xf>
    <xf numFmtId="0" fontId="27" fillId="0" borderId="0" xfId="80" applyFont="1" applyFill="1" applyBorder="1" applyAlignment="1" applyProtection="1">
      <alignment wrapText="1"/>
      <protection locked="0"/>
    </xf>
    <xf numFmtId="0" fontId="19" fillId="0" borderId="0" xfId="80" applyFont="1" applyFill="1" applyAlignment="1" applyProtection="1">
      <alignment horizontal="left"/>
      <protection locked="0"/>
    </xf>
    <xf numFmtId="0" fontId="26" fillId="0" borderId="0" xfId="80" applyFont="1" applyFill="1" applyBorder="1" applyAlignment="1" applyProtection="1">
      <alignment wrapText="1"/>
      <protection locked="0"/>
    </xf>
    <xf numFmtId="0" fontId="26" fillId="0" borderId="0" xfId="80" applyFont="1" applyFill="1" applyAlignment="1" applyProtection="1">
      <alignment/>
      <protection locked="0"/>
    </xf>
    <xf numFmtId="0" fontId="26" fillId="0" borderId="0" xfId="80" applyFont="1" applyFill="1" applyBorder="1" applyAlignment="1" applyProtection="1">
      <alignment horizontal="left"/>
      <protection locked="0"/>
    </xf>
    <xf numFmtId="0" fontId="26" fillId="0" borderId="0" xfId="80" applyFont="1" applyFill="1" applyBorder="1" applyAlignment="1" applyProtection="1">
      <alignment/>
      <protection locked="0"/>
    </xf>
    <xf numFmtId="2" fontId="26" fillId="0" borderId="0" xfId="80" applyNumberFormat="1" applyFont="1" applyFill="1" applyBorder="1" applyAlignment="1" applyProtection="1">
      <alignment horizontal="left"/>
      <protection locked="0"/>
    </xf>
    <xf numFmtId="2" fontId="26" fillId="0" borderId="0" xfId="80" applyNumberFormat="1" applyFont="1" applyFill="1" applyBorder="1" applyAlignment="1" applyProtection="1">
      <alignment wrapText="1"/>
      <protection locked="0"/>
    </xf>
    <xf numFmtId="0" fontId="26" fillId="0" borderId="0" xfId="80" applyFont="1" applyFill="1" applyProtection="1">
      <alignment/>
      <protection locked="0"/>
    </xf>
    <xf numFmtId="0" fontId="19" fillId="0" borderId="0" xfId="80" applyFont="1" applyProtection="1">
      <alignment/>
      <protection locked="0"/>
    </xf>
    <xf numFmtId="0" fontId="19" fillId="0" borderId="0" xfId="81" applyFont="1" applyFill="1">
      <alignment/>
      <protection/>
    </xf>
    <xf numFmtId="0" fontId="19" fillId="0" borderId="0" xfId="81" applyFont="1" applyBorder="1" applyProtection="1">
      <alignment/>
      <protection/>
    </xf>
    <xf numFmtId="0" fontId="19" fillId="0" borderId="0" xfId="81" applyFont="1" applyFill="1" applyBorder="1" applyProtection="1">
      <alignment/>
      <protection/>
    </xf>
    <xf numFmtId="0" fontId="21" fillId="0" borderId="0" xfId="81" applyFont="1" applyFill="1" applyBorder="1" applyAlignment="1" applyProtection="1">
      <alignment horizontal="center"/>
      <protection/>
    </xf>
    <xf numFmtId="0" fontId="19" fillId="0" borderId="0" xfId="81" applyFont="1" applyBorder="1">
      <alignment/>
      <protection/>
    </xf>
    <xf numFmtId="0" fontId="33" fillId="0" borderId="4" xfId="81" applyFont="1" applyFill="1" applyBorder="1" applyProtection="1">
      <alignment/>
      <protection/>
    </xf>
    <xf numFmtId="0" fontId="35" fillId="0" borderId="5" xfId="81" applyFont="1" applyFill="1" applyBorder="1">
      <alignment/>
      <protection/>
    </xf>
    <xf numFmtId="0" fontId="21" fillId="2" borderId="0" xfId="81" applyFont="1" applyFill="1" applyBorder="1" applyAlignment="1" applyProtection="1">
      <alignment horizontal="center"/>
      <protection/>
    </xf>
    <xf numFmtId="0" fontId="21" fillId="0" borderId="0" xfId="81" applyFont="1" applyFill="1" applyBorder="1" applyAlignment="1" applyProtection="1">
      <alignment horizontal="center"/>
      <protection locked="0"/>
    </xf>
    <xf numFmtId="0" fontId="25" fillId="0" borderId="6" xfId="81" applyFont="1" applyFill="1" applyBorder="1" applyProtection="1">
      <alignment/>
      <protection/>
    </xf>
    <xf numFmtId="0" fontId="26" fillId="0" borderId="8" xfId="81" applyFont="1" applyFill="1" applyBorder="1" applyProtection="1">
      <alignment/>
      <protection/>
    </xf>
    <xf numFmtId="0" fontId="21" fillId="2" borderId="0" xfId="81" applyFont="1" applyFill="1" applyBorder="1" applyAlignment="1" applyProtection="1">
      <alignment horizontal="center"/>
      <protection locked="0"/>
    </xf>
    <xf numFmtId="0" fontId="19" fillId="0" borderId="0" xfId="81" applyFont="1" applyFill="1" applyBorder="1">
      <alignment/>
      <protection/>
    </xf>
    <xf numFmtId="0" fontId="25" fillId="0" borderId="0" xfId="81" applyFont="1" applyFill="1" applyBorder="1" applyProtection="1">
      <alignment/>
      <protection/>
    </xf>
    <xf numFmtId="0" fontId="26" fillId="0" borderId="0" xfId="81" applyFont="1" applyFill="1" applyBorder="1" applyProtection="1">
      <alignment/>
      <protection/>
    </xf>
    <xf numFmtId="0" fontId="26" fillId="0" borderId="4" xfId="81" applyFont="1" applyFill="1" applyBorder="1">
      <alignment/>
      <protection/>
    </xf>
    <xf numFmtId="0" fontId="26" fillId="0" borderId="5" xfId="81" applyFont="1" applyFill="1" applyBorder="1" applyProtection="1">
      <alignment/>
      <protection/>
    </xf>
    <xf numFmtId="0" fontId="19" fillId="6" borderId="0" xfId="81" applyFont="1" applyFill="1">
      <alignment/>
      <protection/>
    </xf>
    <xf numFmtId="0" fontId="26" fillId="0" borderId="6" xfId="81" applyFont="1" applyFill="1" applyBorder="1" applyProtection="1">
      <alignment/>
      <protection/>
    </xf>
    <xf numFmtId="0" fontId="33" fillId="0" borderId="1" xfId="81" applyFont="1" applyFill="1" applyBorder="1" applyAlignment="1">
      <alignment/>
      <protection/>
    </xf>
    <xf numFmtId="0" fontId="25" fillId="0" borderId="3" xfId="81" applyFont="1" applyFill="1" applyBorder="1" applyAlignment="1">
      <alignment wrapText="1"/>
      <protection/>
    </xf>
    <xf numFmtId="0" fontId="33" fillId="0" borderId="4" xfId="81" applyFont="1" applyFill="1" applyBorder="1" applyAlignment="1">
      <alignment/>
      <protection/>
    </xf>
    <xf numFmtId="0" fontId="25" fillId="0" borderId="5" xfId="81" applyFont="1" applyFill="1" applyBorder="1" applyAlignment="1">
      <alignment wrapText="1"/>
      <protection/>
    </xf>
    <xf numFmtId="0" fontId="21" fillId="2" borderId="0" xfId="81" applyFont="1" applyFill="1" applyBorder="1" applyAlignment="1" applyProtection="1">
      <alignment horizontal="center" wrapText="1"/>
      <protection/>
    </xf>
    <xf numFmtId="0" fontId="25" fillId="0" borderId="4" xfId="81" applyFont="1" applyFill="1" applyBorder="1" applyProtection="1">
      <alignment/>
      <protection/>
    </xf>
    <xf numFmtId="0" fontId="19" fillId="2" borderId="0" xfId="81" applyFont="1" applyFill="1" applyBorder="1">
      <alignment/>
      <protection/>
    </xf>
    <xf numFmtId="41" fontId="19" fillId="2" borderId="0" xfId="81" applyNumberFormat="1" applyFont="1" applyFill="1" applyBorder="1" applyProtection="1">
      <alignment/>
      <protection/>
    </xf>
    <xf numFmtId="0" fontId="21" fillId="2" borderId="0" xfId="81" applyFont="1" applyFill="1" applyBorder="1" applyAlignment="1" applyProtection="1">
      <alignment horizontal="center" wrapText="1"/>
      <protection locked="0"/>
    </xf>
    <xf numFmtId="0" fontId="25" fillId="0" borderId="6" xfId="81" applyFont="1" applyFill="1" applyBorder="1" applyAlignment="1">
      <alignment wrapText="1"/>
      <protection/>
    </xf>
    <xf numFmtId="0" fontId="25" fillId="0" borderId="8" xfId="81" applyFont="1" applyFill="1" applyBorder="1" applyAlignment="1">
      <alignment wrapText="1"/>
      <protection/>
    </xf>
    <xf numFmtId="0" fontId="25" fillId="0" borderId="0" xfId="81" applyFont="1" applyFill="1" applyBorder="1" applyAlignment="1">
      <alignment wrapText="1"/>
      <protection/>
    </xf>
    <xf numFmtId="0" fontId="21" fillId="0" borderId="0" xfId="81" applyFont="1" applyFill="1" applyBorder="1" applyAlignment="1" applyProtection="1">
      <alignment horizontal="center" wrapText="1"/>
      <protection locked="0"/>
    </xf>
    <xf numFmtId="0" fontId="21" fillId="0" borderId="7" xfId="81" applyFont="1" applyFill="1" applyBorder="1" applyAlignment="1" applyProtection="1">
      <alignment horizontal="center" wrapText="1"/>
      <protection locked="0"/>
    </xf>
    <xf numFmtId="0" fontId="19" fillId="0" borderId="7" xfId="81" applyFont="1" applyFill="1" applyBorder="1">
      <alignment/>
      <protection/>
    </xf>
    <xf numFmtId="0" fontId="21" fillId="0" borderId="7" xfId="81" applyFont="1" applyFill="1" applyBorder="1" applyAlignment="1" applyProtection="1">
      <alignment horizontal="center"/>
      <protection locked="0"/>
    </xf>
    <xf numFmtId="0" fontId="26" fillId="0" borderId="1" xfId="81" applyFont="1" applyFill="1" applyBorder="1">
      <alignment/>
      <protection/>
    </xf>
    <xf numFmtId="0" fontId="26" fillId="0" borderId="3" xfId="81" applyFont="1" applyFill="1" applyBorder="1">
      <alignment/>
      <protection/>
    </xf>
    <xf numFmtId="165" fontId="19" fillId="0" borderId="2" xfId="15" applyNumberFormat="1" applyFont="1" applyFill="1" applyBorder="1" applyAlignment="1" applyProtection="1">
      <alignment/>
      <protection/>
    </xf>
    <xf numFmtId="0" fontId="26" fillId="0" borderId="5" xfId="81" applyFont="1" applyFill="1" applyBorder="1">
      <alignment/>
      <protection/>
    </xf>
    <xf numFmtId="0" fontId="36" fillId="0" borderId="5" xfId="81" applyFont="1" applyFill="1" applyBorder="1">
      <alignment/>
      <protection/>
    </xf>
    <xf numFmtId="165" fontId="19" fillId="0" borderId="10" xfId="15" applyNumberFormat="1" applyFont="1" applyFill="1" applyBorder="1" applyAlignment="1" applyProtection="1">
      <alignment/>
      <protection/>
    </xf>
    <xf numFmtId="0" fontId="19" fillId="0" borderId="0" xfId="81" applyFont="1">
      <alignment/>
      <protection/>
    </xf>
    <xf numFmtId="0" fontId="25" fillId="0" borderId="3" xfId="81" applyFont="1" applyFill="1" applyBorder="1" applyAlignment="1">
      <alignment/>
      <protection/>
    </xf>
    <xf numFmtId="0" fontId="21" fillId="0" borderId="14" xfId="81" applyFont="1" applyFill="1" applyBorder="1" applyAlignment="1" applyProtection="1">
      <alignment horizontal="center"/>
      <protection/>
    </xf>
    <xf numFmtId="0" fontId="25" fillId="0" borderId="5" xfId="81" applyFont="1" applyFill="1" applyBorder="1" applyAlignment="1">
      <alignment/>
      <protection/>
    </xf>
    <xf numFmtId="0" fontId="25" fillId="0" borderId="6" xfId="81" applyFont="1" applyFill="1" applyBorder="1" applyAlignment="1">
      <alignment/>
      <protection/>
    </xf>
    <xf numFmtId="0" fontId="25" fillId="0" borderId="8" xfId="81" applyFont="1" applyFill="1" applyBorder="1" applyAlignment="1">
      <alignment/>
      <protection/>
    </xf>
    <xf numFmtId="0" fontId="25" fillId="0" borderId="4" xfId="81" applyFont="1" applyFill="1" applyBorder="1" applyAlignment="1">
      <alignment/>
      <protection/>
    </xf>
    <xf numFmtId="0" fontId="25" fillId="0" borderId="0" xfId="81" applyFont="1" applyFill="1" applyBorder="1" applyAlignment="1">
      <alignment/>
      <protection/>
    </xf>
    <xf numFmtId="41" fontId="19" fillId="0" borderId="0" xfId="81" applyNumberFormat="1" applyFont="1" applyFill="1" applyBorder="1" applyProtection="1">
      <alignment/>
      <protection/>
    </xf>
    <xf numFmtId="0" fontId="26" fillId="0" borderId="6" xfId="81" applyFont="1" applyFill="1" applyBorder="1">
      <alignment/>
      <protection/>
    </xf>
    <xf numFmtId="0" fontId="26" fillId="0" borderId="8" xfId="81" applyFont="1" applyFill="1" applyBorder="1">
      <alignment/>
      <protection/>
    </xf>
    <xf numFmtId="0" fontId="26" fillId="0" borderId="0" xfId="81" applyFont="1" applyFill="1" applyBorder="1">
      <alignment/>
      <protection/>
    </xf>
    <xf numFmtId="0" fontId="26" fillId="0" borderId="0" xfId="81" applyFont="1" applyFill="1" applyAlignment="1">
      <alignment/>
      <protection/>
    </xf>
    <xf numFmtId="0" fontId="27" fillId="0" borderId="0" xfId="81" applyFont="1" applyFill="1" applyBorder="1" applyAlignment="1">
      <alignment/>
      <protection/>
    </xf>
    <xf numFmtId="0" fontId="26" fillId="0" borderId="0" xfId="81" applyFont="1" applyFill="1" applyBorder="1" applyAlignment="1">
      <alignment horizontal="left"/>
      <protection/>
    </xf>
    <xf numFmtId="0" fontId="19" fillId="0" borderId="0" xfId="81" applyFont="1" applyFill="1" applyAlignment="1">
      <alignment/>
      <protection/>
    </xf>
    <xf numFmtId="0" fontId="22" fillId="0" borderId="0" xfId="81" applyFont="1" applyFill="1" applyAlignment="1">
      <alignment/>
      <protection/>
    </xf>
    <xf numFmtId="0" fontId="19" fillId="0" borderId="0" xfId="81" applyFont="1" applyFill="1" applyBorder="1" applyAlignment="1">
      <alignment/>
      <protection/>
    </xf>
    <xf numFmtId="0" fontId="26" fillId="0" borderId="0" xfId="81" applyFont="1" applyFill="1">
      <alignment/>
      <protection/>
    </xf>
    <xf numFmtId="0" fontId="18" fillId="0" borderId="1" xfId="30" applyFont="1" applyFill="1" applyBorder="1" applyProtection="1">
      <alignment/>
      <protection/>
    </xf>
    <xf numFmtId="0" fontId="19" fillId="0" borderId="3" xfId="30" applyFont="1" applyFill="1" applyBorder="1">
      <alignment/>
      <protection/>
    </xf>
    <xf numFmtId="0" fontId="19" fillId="0" borderId="0" xfId="30" applyFont="1" applyBorder="1">
      <alignment/>
      <protection/>
    </xf>
    <xf numFmtId="0" fontId="21" fillId="0" borderId="14" xfId="30" applyFont="1" applyFill="1" applyBorder="1" applyAlignment="1" applyProtection="1">
      <alignment/>
      <protection locked="0"/>
    </xf>
    <xf numFmtId="0" fontId="20" fillId="0" borderId="4" xfId="30" applyFont="1" applyFill="1" applyBorder="1" applyProtection="1">
      <alignment/>
      <protection/>
    </xf>
    <xf numFmtId="0" fontId="19" fillId="0" borderId="5" xfId="30" applyFont="1" applyFill="1" applyBorder="1">
      <alignment/>
      <protection/>
    </xf>
    <xf numFmtId="0" fontId="21" fillId="3" borderId="0" xfId="30" applyFont="1" applyFill="1" applyBorder="1" applyAlignment="1" applyProtection="1">
      <alignment horizontal="center"/>
      <protection locked="0"/>
    </xf>
    <xf numFmtId="0" fontId="21" fillId="3" borderId="0" xfId="30" applyFont="1" applyFill="1" applyAlignment="1" applyProtection="1">
      <alignment horizontal="center"/>
      <protection locked="0"/>
    </xf>
    <xf numFmtId="0" fontId="19" fillId="0" borderId="6" xfId="30" applyFont="1" applyFill="1" applyBorder="1">
      <alignment/>
      <protection/>
    </xf>
    <xf numFmtId="0" fontId="19" fillId="0" borderId="8" xfId="30" applyFont="1" applyFill="1" applyBorder="1">
      <alignment/>
      <protection/>
    </xf>
    <xf numFmtId="0" fontId="19" fillId="0" borderId="0" xfId="30" applyFont="1" applyBorder="1" applyProtection="1">
      <alignment/>
      <protection/>
    </xf>
    <xf numFmtId="0" fontId="19" fillId="2" borderId="0" xfId="30" applyFont="1" applyFill="1" applyBorder="1" applyProtection="1">
      <alignment/>
      <protection/>
    </xf>
    <xf numFmtId="0" fontId="19" fillId="2" borderId="0" xfId="30" applyFont="1" applyFill="1" applyProtection="1">
      <alignment/>
      <protection/>
    </xf>
    <xf numFmtId="0" fontId="19" fillId="0" borderId="0" xfId="30" applyFont="1" applyFill="1" applyBorder="1">
      <alignment/>
      <protection/>
    </xf>
    <xf numFmtId="0" fontId="19" fillId="0" borderId="0" xfId="30" applyFont="1" applyFill="1" applyBorder="1" applyProtection="1">
      <alignment/>
      <protection/>
    </xf>
    <xf numFmtId="0" fontId="19" fillId="0" borderId="0" xfId="30" applyFont="1">
      <alignment/>
      <protection/>
    </xf>
    <xf numFmtId="0" fontId="19" fillId="0" borderId="0" xfId="30" applyFont="1" applyFill="1">
      <alignment/>
      <protection/>
    </xf>
    <xf numFmtId="0" fontId="20" fillId="0" borderId="1" xfId="30" applyFont="1" applyFill="1" applyBorder="1" applyAlignment="1" applyProtection="1">
      <alignment horizontal="left"/>
      <protection/>
    </xf>
    <xf numFmtId="0" fontId="20" fillId="0" borderId="0" xfId="30" applyFont="1" applyFill="1" applyBorder="1" applyAlignment="1" applyProtection="1">
      <alignment horizontal="left"/>
      <protection/>
    </xf>
    <xf numFmtId="0" fontId="20" fillId="0" borderId="2" xfId="30" applyFont="1" applyFill="1" applyBorder="1" applyAlignment="1" applyProtection="1">
      <alignment horizontal="left"/>
      <protection/>
    </xf>
    <xf numFmtId="0" fontId="19" fillId="0" borderId="12" xfId="30" applyFont="1" applyBorder="1">
      <alignment/>
      <protection/>
    </xf>
    <xf numFmtId="0" fontId="19" fillId="0" borderId="1" xfId="30" applyFont="1" applyFill="1" applyBorder="1">
      <alignment/>
      <protection/>
    </xf>
    <xf numFmtId="0" fontId="19" fillId="0" borderId="2" xfId="30" applyFont="1" applyFill="1" applyBorder="1">
      <alignment/>
      <protection/>
    </xf>
    <xf numFmtId="0" fontId="19" fillId="0" borderId="4" xfId="30" applyFont="1" applyFill="1" applyBorder="1">
      <alignment/>
      <protection/>
    </xf>
    <xf numFmtId="0" fontId="19" fillId="0" borderId="0" xfId="30" applyFont="1" applyFill="1" applyProtection="1">
      <alignment/>
      <protection/>
    </xf>
    <xf numFmtId="165" fontId="19" fillId="0" borderId="12" xfId="15" applyNumberFormat="1" applyFont="1" applyFill="1" applyBorder="1" applyAlignment="1">
      <alignment/>
    </xf>
    <xf numFmtId="165" fontId="19" fillId="0" borderId="0" xfId="15" applyNumberFormat="1" applyFont="1" applyFill="1" applyAlignment="1">
      <alignment/>
    </xf>
    <xf numFmtId="165" fontId="19" fillId="0" borderId="0" xfId="15" applyNumberFormat="1" applyFont="1" applyFill="1" applyBorder="1" applyAlignment="1" applyProtection="1">
      <alignment horizontal="right"/>
      <protection/>
    </xf>
    <xf numFmtId="165" fontId="19" fillId="0" borderId="4" xfId="15" applyNumberFormat="1" applyFont="1" applyFill="1" applyBorder="1" applyAlignment="1">
      <alignment horizontal="right"/>
    </xf>
    <xf numFmtId="165" fontId="19" fillId="0" borderId="0" xfId="15" applyNumberFormat="1" applyFont="1" applyFill="1" applyBorder="1" applyAlignment="1">
      <alignment horizontal="right"/>
    </xf>
    <xf numFmtId="0" fontId="19" fillId="0" borderId="5" xfId="30" applyFont="1" applyFill="1" applyBorder="1" applyAlignment="1">
      <alignment horizontal="left" indent="1"/>
      <protection/>
    </xf>
    <xf numFmtId="9" fontId="19" fillId="0" borderId="5" xfId="92" applyFont="1" applyFill="1" applyBorder="1" applyAlignment="1">
      <alignment/>
    </xf>
    <xf numFmtId="165" fontId="19" fillId="0" borderId="7" xfId="15" applyNumberFormat="1" applyFont="1" applyFill="1" applyBorder="1" applyAlignment="1" applyProtection="1">
      <alignment/>
      <protection/>
    </xf>
    <xf numFmtId="165" fontId="19" fillId="0" borderId="8" xfId="15" applyNumberFormat="1" applyFont="1" applyFill="1" applyBorder="1" applyAlignment="1">
      <alignment/>
    </xf>
    <xf numFmtId="0" fontId="19" fillId="0" borderId="5" xfId="30" applyFont="1" applyFill="1" applyBorder="1" applyProtection="1">
      <alignment/>
      <protection/>
    </xf>
    <xf numFmtId="0" fontId="19" fillId="0" borderId="4" xfId="30" applyFont="1" applyFill="1" applyBorder="1" applyProtection="1">
      <alignment/>
      <protection/>
    </xf>
    <xf numFmtId="165" fontId="19" fillId="0" borderId="12" xfId="15" applyNumberFormat="1" applyFont="1" applyBorder="1" applyAlignment="1">
      <alignment/>
    </xf>
    <xf numFmtId="165" fontId="19" fillId="0" borderId="0" xfId="15" applyNumberFormat="1" applyFont="1" applyAlignment="1">
      <alignment/>
    </xf>
    <xf numFmtId="165" fontId="19" fillId="0" borderId="0" xfId="15" applyNumberFormat="1" applyFont="1" applyBorder="1" applyAlignment="1">
      <alignment/>
    </xf>
    <xf numFmtId="165" fontId="19" fillId="0" borderId="5" xfId="15" applyNumberFormat="1" applyFont="1" applyBorder="1" applyAlignment="1">
      <alignment/>
    </xf>
    <xf numFmtId="165" fontId="19" fillId="0" borderId="7" xfId="15" applyNumberFormat="1" applyFont="1" applyBorder="1" applyAlignment="1">
      <alignment/>
    </xf>
    <xf numFmtId="165" fontId="19" fillId="0" borderId="8" xfId="15" applyNumberFormat="1" applyFont="1" applyBorder="1" applyAlignment="1">
      <alignment/>
    </xf>
    <xf numFmtId="0" fontId="19" fillId="0" borderId="6" xfId="30" applyFont="1" applyFill="1" applyBorder="1" applyProtection="1">
      <alignment/>
      <protection/>
    </xf>
    <xf numFmtId="0" fontId="19" fillId="0" borderId="7" xfId="30" applyFont="1" applyFill="1" applyBorder="1" applyProtection="1">
      <alignment/>
      <protection/>
    </xf>
    <xf numFmtId="0" fontId="20" fillId="0" borderId="4" xfId="30" applyFont="1" applyFill="1" applyBorder="1">
      <alignment/>
      <protection/>
    </xf>
    <xf numFmtId="0" fontId="20" fillId="0" borderId="1" xfId="30" applyFont="1" applyFill="1" applyBorder="1" applyProtection="1">
      <alignment/>
      <protection/>
    </xf>
    <xf numFmtId="0" fontId="19" fillId="0" borderId="1" xfId="30" applyFont="1" applyFill="1" applyBorder="1" applyProtection="1">
      <alignment/>
      <protection/>
    </xf>
    <xf numFmtId="0" fontId="19" fillId="0" borderId="2" xfId="30" applyFont="1" applyFill="1" applyBorder="1" applyProtection="1">
      <alignment/>
      <protection/>
    </xf>
    <xf numFmtId="167" fontId="19" fillId="0" borderId="4" xfId="30" applyNumberFormat="1" applyFont="1" applyFill="1" applyBorder="1" applyProtection="1">
      <alignment/>
      <protection/>
    </xf>
    <xf numFmtId="167" fontId="19" fillId="0" borderId="0" xfId="30" applyNumberFormat="1" applyFont="1" applyFill="1" applyBorder="1" applyProtection="1">
      <alignment/>
      <protection/>
    </xf>
    <xf numFmtId="167" fontId="19" fillId="0" borderId="12" xfId="30" applyNumberFormat="1" applyFont="1" applyFill="1" applyBorder="1">
      <alignment/>
      <protection/>
    </xf>
    <xf numFmtId="167" fontId="19" fillId="0" borderId="5" xfId="30" applyNumberFormat="1" applyFont="1" applyFill="1" applyBorder="1" applyProtection="1">
      <alignment/>
      <protection/>
    </xf>
    <xf numFmtId="167" fontId="19" fillId="0" borderId="0" xfId="30" applyNumberFormat="1" applyFont="1" applyFill="1">
      <alignment/>
      <protection/>
    </xf>
    <xf numFmtId="0" fontId="19" fillId="0" borderId="12" xfId="30" applyFont="1" applyFill="1" applyBorder="1">
      <alignment/>
      <protection/>
    </xf>
    <xf numFmtId="169" fontId="19" fillId="0" borderId="4" xfId="30" applyNumberFormat="1" applyFont="1" applyFill="1" applyBorder="1" applyAlignment="1" applyProtection="1">
      <alignment horizontal="right"/>
      <protection/>
    </xf>
    <xf numFmtId="169" fontId="19" fillId="0" borderId="0" xfId="30" applyNumberFormat="1" applyFont="1" applyFill="1" applyBorder="1" applyAlignment="1" applyProtection="1">
      <alignment horizontal="right"/>
      <protection/>
    </xf>
    <xf numFmtId="169" fontId="19" fillId="0" borderId="12" xfId="30" applyNumberFormat="1" applyFont="1" applyFill="1" applyBorder="1">
      <alignment/>
      <protection/>
    </xf>
    <xf numFmtId="169" fontId="19" fillId="0" borderId="0" xfId="30" applyNumberFormat="1" applyFont="1" applyFill="1" applyBorder="1">
      <alignment/>
      <protection/>
    </xf>
    <xf numFmtId="169" fontId="19" fillId="0" borderId="4" xfId="30" applyNumberFormat="1" applyFont="1" applyFill="1" applyBorder="1" applyAlignment="1">
      <alignment horizontal="right"/>
      <protection/>
    </xf>
    <xf numFmtId="169" fontId="19" fillId="0" borderId="0" xfId="30" applyNumberFormat="1" applyFont="1" applyFill="1" applyBorder="1" applyAlignment="1">
      <alignment horizontal="right"/>
      <protection/>
    </xf>
    <xf numFmtId="169" fontId="19" fillId="0" borderId="5" xfId="30" applyNumberFormat="1" applyFont="1" applyFill="1" applyBorder="1" applyAlignment="1">
      <alignment horizontal="right"/>
      <protection/>
    </xf>
    <xf numFmtId="10" fontId="19" fillId="0" borderId="0" xfId="92" applyNumberFormat="1" applyFont="1" applyAlignment="1">
      <alignment/>
    </xf>
    <xf numFmtId="166" fontId="19" fillId="0" borderId="6" xfId="92" applyNumberFormat="1" applyFont="1" applyFill="1" applyBorder="1" applyAlignment="1" applyProtection="1">
      <alignment/>
      <protection/>
    </xf>
    <xf numFmtId="166" fontId="19" fillId="0" borderId="7" xfId="92" applyNumberFormat="1" applyFont="1" applyFill="1" applyBorder="1" applyAlignment="1" applyProtection="1">
      <alignment/>
      <protection/>
    </xf>
    <xf numFmtId="167" fontId="19" fillId="0" borderId="7" xfId="92" applyNumberFormat="1" applyFont="1" applyFill="1" applyBorder="1" applyAlignment="1" applyProtection="1">
      <alignment/>
      <protection locked="0"/>
    </xf>
    <xf numFmtId="165" fontId="19" fillId="0" borderId="0" xfId="30" applyNumberFormat="1" applyFont="1" applyFill="1" applyBorder="1">
      <alignment/>
      <protection/>
    </xf>
    <xf numFmtId="41" fontId="19" fillId="0" borderId="0" xfId="30" applyNumberFormat="1" applyFont="1" applyFill="1" applyBorder="1">
      <alignment/>
      <protection/>
    </xf>
    <xf numFmtId="41" fontId="19" fillId="0" borderId="0" xfId="30" applyNumberFormat="1" applyFont="1" applyFill="1" applyBorder="1" applyProtection="1">
      <alignment/>
      <protection/>
    </xf>
    <xf numFmtId="0" fontId="22" fillId="0" borderId="0" xfId="30" applyFont="1" applyFill="1">
      <alignment/>
      <protection/>
    </xf>
    <xf numFmtId="0" fontId="27" fillId="0" borderId="0" xfId="30" applyFont="1" applyFill="1" applyProtection="1">
      <alignment/>
      <protection/>
    </xf>
    <xf numFmtId="0" fontId="26" fillId="0" borderId="0" xfId="30" applyFont="1" applyFill="1" applyProtection="1">
      <alignment/>
      <protection/>
    </xf>
    <xf numFmtId="0" fontId="27" fillId="0" borderId="0" xfId="30" applyFont="1" applyFill="1" applyAlignment="1" applyProtection="1">
      <alignment/>
      <protection/>
    </xf>
    <xf numFmtId="0" fontId="26" fillId="0" borderId="0" xfId="30" applyFont="1" applyFill="1" applyAlignment="1">
      <alignment wrapText="1"/>
      <protection/>
    </xf>
    <xf numFmtId="0" fontId="26" fillId="0" borderId="0" xfId="30" applyFont="1" applyFill="1">
      <alignment/>
      <protection/>
    </xf>
    <xf numFmtId="0" fontId="26" fillId="0" borderId="0" xfId="30" applyFont="1" applyFill="1" applyAlignment="1" applyProtection="1">
      <alignment horizontal="left"/>
      <protection/>
    </xf>
    <xf numFmtId="0" fontId="27" fillId="0" borderId="0" xfId="30" applyFont="1" applyFill="1" applyAlignment="1">
      <alignment/>
      <protection/>
    </xf>
    <xf numFmtId="0" fontId="26" fillId="0" borderId="0" xfId="24" applyFont="1" applyFill="1" applyAlignment="1">
      <alignment/>
      <protection/>
    </xf>
    <xf numFmtId="0" fontId="27" fillId="0" borderId="0" xfId="30" applyFont="1" applyFill="1">
      <alignment/>
      <protection/>
    </xf>
    <xf numFmtId="0" fontId="26" fillId="0" borderId="0" xfId="30" applyFont="1" applyFill="1" applyBorder="1">
      <alignment/>
      <protection/>
    </xf>
    <xf numFmtId="0" fontId="26" fillId="0" borderId="0" xfId="24" applyFont="1" applyFill="1">
      <alignment/>
      <protection/>
    </xf>
    <xf numFmtId="0" fontId="26" fillId="0" borderId="0" xfId="30" applyFont="1" applyFill="1" applyBorder="1" applyProtection="1">
      <alignment/>
      <protection/>
    </xf>
    <xf numFmtId="0" fontId="22" fillId="0" borderId="0" xfId="30" applyFont="1" applyFill="1" applyAlignment="1">
      <alignment horizontal="left"/>
      <protection/>
    </xf>
    <xf numFmtId="0" fontId="18" fillId="0" borderId="11" xfId="24" applyFont="1" applyFill="1" applyBorder="1">
      <alignment/>
      <protection/>
    </xf>
    <xf numFmtId="0" fontId="19" fillId="0" borderId="3" xfId="24" applyFont="1" applyFill="1" applyBorder="1">
      <alignment/>
      <protection/>
    </xf>
    <xf numFmtId="0" fontId="19" fillId="0" borderId="0" xfId="78" applyFont="1">
      <alignment/>
      <protection/>
    </xf>
    <xf numFmtId="0" fontId="21" fillId="2" borderId="0" xfId="24" applyFont="1" applyFill="1" applyBorder="1" applyAlignment="1" applyProtection="1">
      <alignment horizontal="center"/>
      <protection/>
    </xf>
    <xf numFmtId="0" fontId="19" fillId="0" borderId="0" xfId="24" applyFont="1" applyFill="1" applyBorder="1">
      <alignment/>
      <protection/>
    </xf>
    <xf numFmtId="0" fontId="20" fillId="0" borderId="12" xfId="24" applyFont="1" applyFill="1" applyBorder="1" applyProtection="1">
      <alignment/>
      <protection/>
    </xf>
    <xf numFmtId="0" fontId="19" fillId="0" borderId="5" xfId="24" applyFont="1" applyFill="1" applyBorder="1">
      <alignment/>
      <protection/>
    </xf>
    <xf numFmtId="0" fontId="20" fillId="0" borderId="4" xfId="24" applyFont="1" applyFill="1" applyBorder="1" applyProtection="1">
      <alignment/>
      <protection/>
    </xf>
    <xf numFmtId="0" fontId="19" fillId="0" borderId="6" xfId="24" applyFont="1" applyFill="1" applyBorder="1">
      <alignment/>
      <protection/>
    </xf>
    <xf numFmtId="0" fontId="19" fillId="0" borderId="8" xfId="24" applyFont="1" applyFill="1" applyBorder="1">
      <alignment/>
      <protection/>
    </xf>
    <xf numFmtId="5" fontId="19" fillId="0" borderId="0" xfId="15" applyNumberFormat="1" applyFont="1" applyFill="1" applyBorder="1" applyAlignment="1">
      <alignment/>
    </xf>
    <xf numFmtId="5" fontId="19" fillId="0" borderId="0" xfId="24" applyNumberFormat="1" applyFont="1" applyFill="1" applyBorder="1">
      <alignment/>
      <protection/>
    </xf>
    <xf numFmtId="0" fontId="19" fillId="0" borderId="0" xfId="24" applyFont="1" applyFill="1">
      <alignment/>
      <protection/>
    </xf>
    <xf numFmtId="0" fontId="19" fillId="0" borderId="0" xfId="78" applyFont="1" applyBorder="1">
      <alignment/>
      <protection/>
    </xf>
    <xf numFmtId="0" fontId="20" fillId="0" borderId="1" xfId="24" applyFont="1" applyFill="1" applyBorder="1">
      <alignment/>
      <protection/>
    </xf>
    <xf numFmtId="41" fontId="19" fillId="0" borderId="1" xfId="24" applyNumberFormat="1" applyFont="1" applyFill="1" applyBorder="1" applyAlignment="1">
      <alignment/>
      <protection/>
    </xf>
    <xf numFmtId="41" fontId="19" fillId="0" borderId="2" xfId="24" applyNumberFormat="1" applyFont="1" applyFill="1" applyBorder="1" applyAlignment="1" applyProtection="1">
      <alignment/>
      <protection/>
    </xf>
    <xf numFmtId="41" fontId="19" fillId="0" borderId="3" xfId="24" applyNumberFormat="1" applyFont="1" applyFill="1" applyBorder="1" applyAlignment="1" applyProtection="1">
      <alignment/>
      <protection/>
    </xf>
    <xf numFmtId="41" fontId="19" fillId="0" borderId="0" xfId="24" applyNumberFormat="1" applyFont="1" applyFill="1" applyBorder="1" applyAlignment="1" applyProtection="1">
      <alignment/>
      <protection/>
    </xf>
    <xf numFmtId="0" fontId="19" fillId="0" borderId="1" xfId="78" applyFont="1" applyBorder="1">
      <alignment/>
      <protection/>
    </xf>
    <xf numFmtId="0" fontId="19" fillId="0" borderId="2" xfId="78" applyFont="1" applyBorder="1">
      <alignment/>
      <protection/>
    </xf>
    <xf numFmtId="0" fontId="19" fillId="0" borderId="4" xfId="24" applyFont="1" applyFill="1" applyBorder="1" applyAlignment="1">
      <alignment horizontal="left" indent="1"/>
      <protection/>
    </xf>
    <xf numFmtId="41" fontId="19" fillId="0" borderId="4" xfId="24" applyNumberFormat="1" applyFont="1" applyFill="1" applyBorder="1" applyAlignment="1" applyProtection="1">
      <alignment/>
      <protection/>
    </xf>
    <xf numFmtId="9" fontId="19" fillId="0" borderId="0" xfId="24" applyNumberFormat="1" applyFont="1" applyFill="1" applyBorder="1" applyAlignment="1" applyProtection="1">
      <alignment/>
      <protection/>
    </xf>
    <xf numFmtId="41" fontId="19" fillId="0" borderId="5" xfId="24" applyNumberFormat="1" applyFont="1" applyFill="1" applyBorder="1" applyAlignment="1" applyProtection="1">
      <alignment/>
      <protection/>
    </xf>
    <xf numFmtId="0" fontId="19" fillId="0" borderId="4" xfId="78" applyFont="1" applyBorder="1">
      <alignment/>
      <protection/>
    </xf>
    <xf numFmtId="0" fontId="19" fillId="0" borderId="4" xfId="24" applyFont="1" applyFill="1" applyBorder="1" applyAlignment="1">
      <alignment horizontal="left" indent="2"/>
      <protection/>
    </xf>
    <xf numFmtId="165" fontId="19" fillId="0" borderId="5" xfId="15" applyNumberFormat="1" applyFont="1" applyFill="1" applyBorder="1" applyAlignment="1" applyProtection="1">
      <alignment/>
      <protection/>
    </xf>
    <xf numFmtId="165" fontId="19" fillId="0" borderId="4" xfId="15" applyNumberFormat="1" applyFont="1" applyFill="1" applyBorder="1" applyAlignment="1" applyProtection="1">
      <alignment/>
      <protection/>
    </xf>
    <xf numFmtId="165" fontId="19" fillId="0" borderId="0" xfId="15" applyNumberFormat="1" applyFont="1" applyFill="1" applyBorder="1" applyAlignment="1" applyProtection="1">
      <alignment/>
      <protection/>
    </xf>
    <xf numFmtId="43" fontId="19" fillId="0" borderId="5" xfId="15" applyFont="1" applyFill="1" applyBorder="1" applyAlignment="1" applyProtection="1">
      <alignment/>
      <protection/>
    </xf>
    <xf numFmtId="43" fontId="19" fillId="0" borderId="4" xfId="15" applyFont="1" applyFill="1" applyBorder="1" applyAlignment="1" applyProtection="1">
      <alignment/>
      <protection/>
    </xf>
    <xf numFmtId="43" fontId="19" fillId="0" borderId="0" xfId="15" applyFont="1" applyFill="1" applyBorder="1" applyAlignment="1" applyProtection="1">
      <alignment/>
      <protection/>
    </xf>
    <xf numFmtId="0" fontId="19" fillId="0" borderId="4" xfId="24" applyFont="1" applyFill="1" applyBorder="1" applyAlignment="1">
      <alignment horizontal="left" indent="3"/>
      <protection/>
    </xf>
    <xf numFmtId="41" fontId="19" fillId="0" borderId="7" xfId="24" applyNumberFormat="1" applyFont="1" applyFill="1" applyBorder="1" applyAlignment="1" applyProtection="1">
      <alignment/>
      <protection/>
    </xf>
    <xf numFmtId="165" fontId="19" fillId="0" borderId="7" xfId="15" applyNumberFormat="1" applyFont="1" applyFill="1" applyBorder="1" applyAlignment="1" applyProtection="1">
      <alignment/>
      <protection/>
    </xf>
    <xf numFmtId="41" fontId="19" fillId="0" borderId="15" xfId="24" applyNumberFormat="1" applyFont="1" applyFill="1" applyBorder="1" applyAlignment="1" applyProtection="1">
      <alignment/>
      <protection/>
    </xf>
    <xf numFmtId="9" fontId="19" fillId="0" borderId="10" xfId="24" applyNumberFormat="1" applyFont="1" applyFill="1" applyBorder="1" applyAlignment="1" applyProtection="1">
      <alignment/>
      <protection/>
    </xf>
    <xf numFmtId="41" fontId="19" fillId="0" borderId="10" xfId="24" applyNumberFormat="1" applyFont="1" applyFill="1" applyBorder="1" applyAlignment="1" applyProtection="1">
      <alignment/>
      <protection/>
    </xf>
    <xf numFmtId="165" fontId="19" fillId="0" borderId="16" xfId="15" applyNumberFormat="1" applyFont="1" applyFill="1" applyBorder="1" applyAlignment="1" applyProtection="1">
      <alignment/>
      <protection/>
    </xf>
    <xf numFmtId="165" fontId="19" fillId="0" borderId="15" xfId="15" applyNumberFormat="1" applyFont="1" applyFill="1" applyBorder="1" applyAlignment="1" applyProtection="1">
      <alignment/>
      <protection/>
    </xf>
    <xf numFmtId="165" fontId="19" fillId="0" borderId="10" xfId="15" applyNumberFormat="1" applyFont="1" applyFill="1" applyBorder="1" applyAlignment="1" applyProtection="1">
      <alignment/>
      <protection/>
    </xf>
    <xf numFmtId="41" fontId="19" fillId="0" borderId="1" xfId="24" applyNumberFormat="1" applyFont="1" applyFill="1" applyBorder="1" applyAlignment="1" applyProtection="1">
      <alignment/>
      <protection/>
    </xf>
    <xf numFmtId="9" fontId="19" fillId="0" borderId="2" xfId="24" applyNumberFormat="1" applyFont="1" applyFill="1" applyBorder="1" applyAlignment="1" applyProtection="1">
      <alignment/>
      <protection/>
    </xf>
    <xf numFmtId="165" fontId="19" fillId="0" borderId="1" xfId="15" applyNumberFormat="1" applyFont="1" applyFill="1" applyBorder="1" applyAlignment="1" applyProtection="1">
      <alignment/>
      <protection/>
    </xf>
    <xf numFmtId="165" fontId="19" fillId="0" borderId="2" xfId="15" applyNumberFormat="1" applyFont="1" applyFill="1" applyBorder="1" applyAlignment="1" applyProtection="1">
      <alignment/>
      <protection/>
    </xf>
    <xf numFmtId="41" fontId="19" fillId="0" borderId="4" xfId="24" applyNumberFormat="1" applyFont="1" applyFill="1" applyBorder="1" applyAlignment="1" applyProtection="1">
      <alignment horizontal="right"/>
      <protection/>
    </xf>
    <xf numFmtId="41" fontId="19" fillId="0" borderId="0" xfId="24" applyNumberFormat="1" applyFont="1" applyFill="1" applyBorder="1" applyAlignment="1" applyProtection="1">
      <alignment horizontal="right"/>
      <protection/>
    </xf>
    <xf numFmtId="41" fontId="19" fillId="0" borderId="0" xfId="24" applyNumberFormat="1" applyFont="1" applyFill="1" applyBorder="1" applyAlignment="1" applyProtection="1" quotePrefix="1">
      <alignment horizontal="right"/>
      <protection/>
    </xf>
    <xf numFmtId="41" fontId="19" fillId="0" borderId="6" xfId="24" applyNumberFormat="1" applyFont="1" applyFill="1" applyBorder="1" applyAlignment="1" applyProtection="1">
      <alignment/>
      <protection/>
    </xf>
    <xf numFmtId="9" fontId="19" fillId="0" borderId="7" xfId="24" applyNumberFormat="1" applyFont="1" applyFill="1" applyBorder="1" applyAlignment="1" applyProtection="1">
      <alignment/>
      <protection/>
    </xf>
    <xf numFmtId="5" fontId="20" fillId="0" borderId="4" xfId="24" applyNumberFormat="1" applyFont="1" applyFill="1" applyBorder="1">
      <alignment/>
      <protection/>
    </xf>
    <xf numFmtId="5" fontId="19" fillId="0" borderId="5" xfId="15" applyNumberFormat="1" applyFont="1" applyFill="1" applyBorder="1" applyAlignment="1">
      <alignment/>
    </xf>
    <xf numFmtId="165" fontId="19" fillId="0" borderId="3" xfId="15" applyNumberFormat="1" applyFont="1" applyFill="1" applyBorder="1" applyAlignment="1" applyProtection="1">
      <alignment/>
      <protection/>
    </xf>
    <xf numFmtId="5" fontId="20" fillId="0" borderId="6" xfId="24" applyNumberFormat="1" applyFont="1" applyFill="1" applyBorder="1">
      <alignment/>
      <protection/>
    </xf>
    <xf numFmtId="5" fontId="19" fillId="0" borderId="8" xfId="15" applyNumberFormat="1" applyFont="1" applyFill="1" applyBorder="1" applyAlignment="1">
      <alignment/>
    </xf>
    <xf numFmtId="43" fontId="19" fillId="0" borderId="7" xfId="15" applyFont="1" applyFill="1" applyBorder="1" applyAlignment="1" applyProtection="1">
      <alignment horizontal="right"/>
      <protection/>
    </xf>
    <xf numFmtId="43" fontId="19" fillId="0" borderId="0" xfId="15" applyFont="1" applyFill="1" applyBorder="1" applyAlignment="1" applyProtection="1">
      <alignment horizontal="right"/>
      <protection/>
    </xf>
    <xf numFmtId="41" fontId="19" fillId="0" borderId="1" xfId="24" applyNumberFormat="1" applyFont="1" applyFill="1" applyBorder="1" applyAlignment="1" applyProtection="1">
      <alignment horizontal="center"/>
      <protection/>
    </xf>
    <xf numFmtId="41" fontId="19" fillId="0" borderId="2" xfId="24" applyNumberFormat="1" applyFont="1" applyFill="1" applyBorder="1" applyAlignment="1" applyProtection="1">
      <alignment horizontal="center"/>
      <protection/>
    </xf>
    <xf numFmtId="43" fontId="19" fillId="0" borderId="3" xfId="15" applyFont="1" applyFill="1" applyBorder="1" applyAlignment="1" applyProtection="1">
      <alignment horizontal="center"/>
      <protection/>
    </xf>
    <xf numFmtId="41" fontId="19" fillId="0" borderId="0" xfId="24" applyNumberFormat="1" applyFont="1" applyFill="1" applyBorder="1" applyAlignment="1" applyProtection="1">
      <alignment horizontal="center"/>
      <protection/>
    </xf>
    <xf numFmtId="43" fontId="19" fillId="0" borderId="1" xfId="15" applyFont="1" applyFill="1" applyBorder="1" applyAlignment="1" applyProtection="1">
      <alignment horizontal="center"/>
      <protection/>
    </xf>
    <xf numFmtId="43" fontId="19" fillId="0" borderId="2" xfId="15" applyFont="1" applyFill="1" applyBorder="1" applyAlignment="1" applyProtection="1">
      <alignment horizontal="center"/>
      <protection/>
    </xf>
    <xf numFmtId="165" fontId="19" fillId="0" borderId="7" xfId="15" applyNumberFormat="1" applyFont="1" applyFill="1" applyBorder="1" applyAlignment="1" applyProtection="1">
      <alignment horizontal="right"/>
      <protection/>
    </xf>
    <xf numFmtId="165" fontId="19" fillId="0" borderId="3" xfId="15" applyNumberFormat="1" applyFont="1" applyFill="1" applyBorder="1" applyAlignment="1" applyProtection="1">
      <alignment horizontal="right"/>
      <protection/>
    </xf>
    <xf numFmtId="165" fontId="19" fillId="0" borderId="1" xfId="15" applyNumberFormat="1" applyFont="1" applyFill="1" applyBorder="1" applyAlignment="1" applyProtection="1">
      <alignment horizontal="right"/>
      <protection/>
    </xf>
    <xf numFmtId="165" fontId="19" fillId="0" borderId="2" xfId="15" applyNumberFormat="1" applyFont="1" applyFill="1" applyBorder="1" applyAlignment="1" applyProtection="1">
      <alignment horizontal="right"/>
      <protection/>
    </xf>
    <xf numFmtId="41" fontId="19" fillId="0" borderId="10" xfId="15" applyNumberFormat="1" applyFont="1" applyFill="1" applyBorder="1" applyAlignment="1" applyProtection="1">
      <alignment horizontal="right"/>
      <protection/>
    </xf>
    <xf numFmtId="0" fontId="20" fillId="0" borderId="15" xfId="24" applyFont="1" applyFill="1" applyBorder="1">
      <alignment/>
      <protection/>
    </xf>
    <xf numFmtId="0" fontId="19" fillId="0" borderId="16" xfId="24" applyFont="1" applyFill="1" applyBorder="1">
      <alignment/>
      <protection/>
    </xf>
    <xf numFmtId="41" fontId="19" fillId="0" borderId="15" xfId="24" applyNumberFormat="1" applyFont="1" applyFill="1" applyBorder="1" applyAlignment="1" applyProtection="1">
      <alignment horizontal="right"/>
      <protection/>
    </xf>
    <xf numFmtId="41" fontId="19" fillId="0" borderId="10" xfId="24" applyNumberFormat="1" applyFont="1" applyFill="1" applyBorder="1" applyAlignment="1" applyProtection="1">
      <alignment horizontal="center"/>
      <protection/>
    </xf>
    <xf numFmtId="41" fontId="19" fillId="0" borderId="10" xfId="24" applyNumberFormat="1" applyFont="1" applyFill="1" applyBorder="1" applyAlignment="1" applyProtection="1">
      <alignment horizontal="right"/>
      <protection/>
    </xf>
    <xf numFmtId="165" fontId="19" fillId="0" borderId="16" xfId="15" applyNumberFormat="1" applyFont="1" applyFill="1" applyBorder="1" applyAlignment="1" applyProtection="1">
      <alignment horizontal="center"/>
      <protection/>
    </xf>
    <xf numFmtId="165" fontId="19" fillId="0" borderId="15" xfId="15" applyNumberFormat="1" applyFont="1" applyFill="1" applyBorder="1" applyAlignment="1" applyProtection="1">
      <alignment horizontal="center"/>
      <protection/>
    </xf>
    <xf numFmtId="165" fontId="19" fillId="0" borderId="10" xfId="15" applyNumberFormat="1" applyFont="1" applyFill="1" applyBorder="1" applyAlignment="1" applyProtection="1">
      <alignment horizontal="center"/>
      <protection/>
    </xf>
    <xf numFmtId="43" fontId="19" fillId="0" borderId="0" xfId="15" applyFont="1" applyFill="1" applyBorder="1" applyAlignment="1">
      <alignment/>
    </xf>
    <xf numFmtId="0" fontId="19" fillId="0" borderId="0" xfId="24" applyFont="1" applyFill="1" applyBorder="1" applyAlignment="1">
      <alignment/>
      <protection/>
    </xf>
    <xf numFmtId="5" fontId="20" fillId="0" borderId="15" xfId="24" applyNumberFormat="1" applyFont="1" applyFill="1" applyBorder="1">
      <alignment/>
      <protection/>
    </xf>
    <xf numFmtId="5" fontId="19" fillId="0" borderId="16" xfId="15" applyNumberFormat="1" applyFont="1" applyFill="1" applyBorder="1" applyAlignment="1">
      <alignment/>
    </xf>
    <xf numFmtId="41" fontId="19" fillId="0" borderId="15" xfId="15" applyNumberFormat="1" applyFont="1" applyFill="1" applyBorder="1" applyAlignment="1" applyProtection="1">
      <alignment horizontal="right"/>
      <protection/>
    </xf>
    <xf numFmtId="41" fontId="19" fillId="0" borderId="10" xfId="24" applyNumberFormat="1" applyFont="1" applyBorder="1" applyAlignment="1">
      <alignment/>
      <protection/>
    </xf>
    <xf numFmtId="41" fontId="19" fillId="0" borderId="16" xfId="24" applyNumberFormat="1" applyFont="1" applyBorder="1" applyAlignment="1">
      <alignment/>
      <protection/>
    </xf>
    <xf numFmtId="41" fontId="19" fillId="0" borderId="15" xfId="15" applyNumberFormat="1" applyFont="1" applyFill="1" applyBorder="1" applyAlignment="1">
      <alignment/>
    </xf>
    <xf numFmtId="43" fontId="19" fillId="0" borderId="10" xfId="15" applyFont="1" applyFill="1" applyBorder="1" applyAlignment="1">
      <alignment/>
    </xf>
    <xf numFmtId="5" fontId="19" fillId="0" borderId="16" xfId="24" applyNumberFormat="1" applyFont="1" applyFill="1" applyBorder="1">
      <alignment/>
      <protection/>
    </xf>
    <xf numFmtId="165" fontId="19" fillId="0" borderId="16" xfId="15" applyNumberFormat="1" applyFont="1" applyFill="1" applyBorder="1" applyAlignment="1" applyProtection="1">
      <alignment horizontal="right"/>
      <protection/>
    </xf>
    <xf numFmtId="165" fontId="19" fillId="0" borderId="15" xfId="15" applyNumberFormat="1" applyFont="1" applyFill="1" applyBorder="1" applyAlignment="1" applyProtection="1">
      <alignment horizontal="right"/>
      <protection/>
    </xf>
    <xf numFmtId="165" fontId="19" fillId="0" borderId="10" xfId="15" applyNumberFormat="1" applyFont="1" applyFill="1" applyBorder="1" applyAlignment="1" applyProtection="1">
      <alignment horizontal="right"/>
      <protection/>
    </xf>
    <xf numFmtId="0" fontId="19" fillId="0" borderId="0" xfId="78" applyFont="1" applyFill="1">
      <alignment/>
      <protection/>
    </xf>
    <xf numFmtId="0" fontId="19" fillId="0" borderId="0" xfId="24" applyFont="1" applyFill="1" applyAlignment="1">
      <alignment/>
      <protection/>
    </xf>
    <xf numFmtId="0" fontId="19" fillId="0" borderId="0" xfId="78" applyFont="1" applyFill="1" applyBorder="1">
      <alignment/>
      <protection/>
    </xf>
    <xf numFmtId="0" fontId="22" fillId="0" borderId="0" xfId="78" applyFont="1" applyFill="1" applyAlignment="1">
      <alignment/>
      <protection/>
    </xf>
    <xf numFmtId="0" fontId="22" fillId="0" borderId="0" xfId="78" applyFont="1" applyFill="1">
      <alignment/>
      <protection/>
    </xf>
    <xf numFmtId="0" fontId="26" fillId="0" borderId="0" xfId="78" applyFont="1">
      <alignment/>
      <protection/>
    </xf>
    <xf numFmtId="0" fontId="27" fillId="0" borderId="0" xfId="78" applyFont="1" applyFill="1" applyAlignment="1">
      <alignment/>
      <protection/>
    </xf>
    <xf numFmtId="0" fontId="26" fillId="0" borderId="0" xfId="78" applyFont="1" applyFill="1" applyAlignment="1">
      <alignment/>
      <protection/>
    </xf>
    <xf numFmtId="0" fontId="26" fillId="0" borderId="0" xfId="78" applyFont="1" applyFill="1">
      <alignment/>
      <protection/>
    </xf>
    <xf numFmtId="0" fontId="26" fillId="0" borderId="0" xfId="78" applyFont="1" applyBorder="1">
      <alignment/>
      <protection/>
    </xf>
    <xf numFmtId="0" fontId="19" fillId="0" borderId="0" xfId="78" applyFont="1" applyFill="1" applyAlignment="1">
      <alignment/>
      <protection/>
    </xf>
    <xf numFmtId="0" fontId="27" fillId="0" borderId="0" xfId="78" applyFont="1" applyFill="1">
      <alignment/>
      <protection/>
    </xf>
    <xf numFmtId="0" fontId="19" fillId="0" borderId="0" xfId="78" applyNumberFormat="1" applyFont="1" applyFill="1" applyAlignment="1">
      <alignment/>
      <protection/>
    </xf>
    <xf numFmtId="0" fontId="19" fillId="0" borderId="0" xfId="78" applyFont="1" applyBorder="1" applyAlignment="1">
      <alignment wrapText="1"/>
      <protection/>
    </xf>
    <xf numFmtId="0" fontId="19" fillId="0" borderId="0" xfId="24" applyFont="1">
      <alignment/>
      <protection/>
    </xf>
    <xf numFmtId="0" fontId="19" fillId="0" borderId="0" xfId="24" applyFont="1" applyAlignment="1">
      <alignment/>
      <protection/>
    </xf>
    <xf numFmtId="0" fontId="18" fillId="0" borderId="1" xfId="77" applyFont="1" applyFill="1" applyBorder="1">
      <alignment/>
      <protection/>
    </xf>
    <xf numFmtId="0" fontId="19" fillId="0" borderId="3" xfId="77" applyFont="1" applyFill="1" applyBorder="1">
      <alignment/>
      <protection/>
    </xf>
    <xf numFmtId="0" fontId="19" fillId="0" borderId="0" xfId="77" applyFont="1" applyBorder="1">
      <alignment/>
      <protection/>
    </xf>
    <xf numFmtId="0" fontId="21" fillId="2" borderId="14" xfId="77" applyFont="1" applyFill="1" applyBorder="1" applyAlignment="1">
      <alignment horizontal="center"/>
      <protection/>
    </xf>
    <xf numFmtId="0" fontId="21" fillId="0" borderId="14" xfId="77" applyFont="1" applyFill="1" applyBorder="1" applyAlignment="1">
      <alignment/>
      <protection/>
    </xf>
    <xf numFmtId="0" fontId="19" fillId="0" borderId="0" xfId="77" applyFont="1" applyFill="1" applyBorder="1" applyProtection="1">
      <alignment/>
      <protection/>
    </xf>
    <xf numFmtId="0" fontId="20" fillId="0" borderId="4" xfId="77" applyFont="1" applyFill="1" applyBorder="1" applyProtection="1">
      <alignment/>
      <protection/>
    </xf>
    <xf numFmtId="0" fontId="19" fillId="0" borderId="5" xfId="77" applyFont="1" applyFill="1" applyBorder="1">
      <alignment/>
      <protection/>
    </xf>
    <xf numFmtId="0" fontId="21" fillId="3" borderId="0" xfId="77" applyFont="1" applyFill="1" applyBorder="1" applyAlignment="1" applyProtection="1">
      <alignment horizontal="center"/>
      <protection locked="0"/>
    </xf>
    <xf numFmtId="0" fontId="21" fillId="0" borderId="0" xfId="77" applyFont="1" applyFill="1" applyBorder="1" applyAlignment="1" applyProtection="1">
      <alignment horizontal="center"/>
      <protection locked="0"/>
    </xf>
    <xf numFmtId="0" fontId="21" fillId="3" borderId="0" xfId="77" applyFont="1" applyFill="1" applyBorder="1" applyAlignment="1" applyProtection="1">
      <alignment horizontal="center"/>
      <protection/>
    </xf>
    <xf numFmtId="0" fontId="21" fillId="2" borderId="0" xfId="77" applyFont="1" applyFill="1" applyBorder="1" applyAlignment="1">
      <alignment horizontal="center"/>
      <protection/>
    </xf>
    <xf numFmtId="0" fontId="21" fillId="3" borderId="0" xfId="77" applyFont="1" applyFill="1" applyAlignment="1" applyProtection="1">
      <alignment horizontal="center"/>
      <protection locked="0"/>
    </xf>
    <xf numFmtId="0" fontId="19" fillId="0" borderId="6" xfId="77" applyFont="1" applyFill="1" applyBorder="1">
      <alignment/>
      <protection/>
    </xf>
    <xf numFmtId="0" fontId="19" fillId="0" borderId="8" xfId="77" applyFont="1" applyFill="1" applyBorder="1">
      <alignment/>
      <protection/>
    </xf>
    <xf numFmtId="0" fontId="19" fillId="0" borderId="0" xfId="77" applyFont="1" applyBorder="1" applyProtection="1">
      <alignment/>
      <protection/>
    </xf>
    <xf numFmtId="0" fontId="19" fillId="2" borderId="0" xfId="77" applyFont="1" applyFill="1" applyBorder="1" applyProtection="1">
      <alignment/>
      <protection/>
    </xf>
    <xf numFmtId="0" fontId="21" fillId="3" borderId="0" xfId="77" applyFont="1" applyFill="1" applyBorder="1" applyAlignment="1" applyProtection="1" quotePrefix="1">
      <alignment horizontal="center"/>
      <protection/>
    </xf>
    <xf numFmtId="0" fontId="19" fillId="0" borderId="0" xfId="77" applyFont="1" applyFill="1" applyBorder="1">
      <alignment/>
      <protection/>
    </xf>
    <xf numFmtId="0" fontId="20" fillId="0" borderId="1" xfId="77" applyFont="1" applyFill="1" applyBorder="1" applyProtection="1">
      <alignment/>
      <protection/>
    </xf>
    <xf numFmtId="0" fontId="19" fillId="0" borderId="0" xfId="77" applyFont="1" applyFill="1" applyProtection="1">
      <alignment/>
      <protection/>
    </xf>
    <xf numFmtId="0" fontId="19" fillId="0" borderId="1" xfId="77" applyFont="1" applyFill="1" applyBorder="1" applyProtection="1">
      <alignment/>
      <protection/>
    </xf>
    <xf numFmtId="0" fontId="19" fillId="0" borderId="2" xfId="77" applyFont="1" applyFill="1" applyBorder="1" applyProtection="1">
      <alignment/>
      <protection/>
    </xf>
    <xf numFmtId="0" fontId="19" fillId="0" borderId="12" xfId="77" applyFont="1" applyFill="1" applyBorder="1" applyProtection="1">
      <alignment/>
      <protection/>
    </xf>
    <xf numFmtId="0" fontId="19" fillId="0" borderId="3" xfId="77" applyFont="1" applyFill="1" applyBorder="1" applyProtection="1">
      <alignment/>
      <protection/>
    </xf>
    <xf numFmtId="0" fontId="19" fillId="0" borderId="11" xfId="77" applyFont="1" applyFill="1" applyBorder="1" applyProtection="1">
      <alignment/>
      <protection/>
    </xf>
    <xf numFmtId="0" fontId="19" fillId="0" borderId="0" xfId="77" applyFont="1" applyFill="1">
      <alignment/>
      <protection/>
    </xf>
    <xf numFmtId="0" fontId="19" fillId="0" borderId="4" xfId="77" applyFont="1" applyFill="1" applyBorder="1">
      <alignment/>
      <protection/>
    </xf>
    <xf numFmtId="165" fontId="19" fillId="0" borderId="12" xfId="15" applyNumberFormat="1" applyFont="1" applyFill="1" applyBorder="1" applyAlignment="1" applyProtection="1">
      <alignment/>
      <protection/>
    </xf>
    <xf numFmtId="41" fontId="19" fillId="0" borderId="0" xfId="77" applyNumberFormat="1" applyFont="1" applyFill="1" applyProtection="1">
      <alignment/>
      <protection/>
    </xf>
    <xf numFmtId="0" fontId="19" fillId="0" borderId="4" xfId="77" applyFont="1" applyFill="1" applyBorder="1" applyProtection="1">
      <alignment/>
      <protection/>
    </xf>
    <xf numFmtId="0" fontId="19" fillId="0" borderId="5" xfId="77" applyFont="1" applyFill="1" applyBorder="1" applyProtection="1">
      <alignment/>
      <protection/>
    </xf>
    <xf numFmtId="175" fontId="19" fillId="0" borderId="5" xfId="77" applyNumberFormat="1" applyFont="1" applyFill="1" applyBorder="1" applyAlignment="1">
      <alignment horizontal="left" indent="1"/>
      <protection/>
    </xf>
    <xf numFmtId="41" fontId="19" fillId="0" borderId="0" xfId="77" applyNumberFormat="1" applyFont="1" applyFill="1" applyBorder="1" applyProtection="1">
      <alignment/>
      <protection/>
    </xf>
    <xf numFmtId="165" fontId="19" fillId="0" borderId="13" xfId="15" applyNumberFormat="1" applyFont="1" applyFill="1" applyBorder="1" applyAlignment="1" applyProtection="1">
      <alignment/>
      <protection/>
    </xf>
    <xf numFmtId="175" fontId="19" fillId="0" borderId="5" xfId="77" applyNumberFormat="1" applyFont="1" applyFill="1" applyBorder="1">
      <alignment/>
      <protection/>
    </xf>
    <xf numFmtId="175" fontId="19" fillId="0" borderId="5" xfId="77" applyNumberFormat="1" applyFont="1" applyFill="1" applyBorder="1" applyAlignment="1">
      <alignment horizontal="left" indent="2"/>
      <protection/>
    </xf>
    <xf numFmtId="0" fontId="19" fillId="0" borderId="8" xfId="77" applyFont="1" applyFill="1" applyBorder="1" applyProtection="1">
      <alignment/>
      <protection/>
    </xf>
    <xf numFmtId="0" fontId="19" fillId="0" borderId="6" xfId="77" applyFont="1" applyFill="1" applyBorder="1" applyProtection="1">
      <alignment/>
      <protection/>
    </xf>
    <xf numFmtId="0" fontId="19" fillId="0" borderId="7" xfId="77" applyFont="1" applyFill="1" applyBorder="1" applyProtection="1">
      <alignment/>
      <protection/>
    </xf>
    <xf numFmtId="0" fontId="19" fillId="0" borderId="13" xfId="77" applyFont="1" applyFill="1" applyBorder="1" applyProtection="1">
      <alignment/>
      <protection/>
    </xf>
    <xf numFmtId="0" fontId="21" fillId="2" borderId="14" xfId="77" applyFont="1" applyFill="1" applyBorder="1" applyAlignment="1" applyProtection="1">
      <alignment horizontal="center"/>
      <protection/>
    </xf>
    <xf numFmtId="0" fontId="19" fillId="2" borderId="7" xfId="77" applyFont="1" applyFill="1" applyBorder="1" applyProtection="1">
      <alignment/>
      <protection/>
    </xf>
    <xf numFmtId="0" fontId="21" fillId="2" borderId="0" xfId="77" applyFont="1" applyFill="1" applyBorder="1" applyAlignment="1" applyProtection="1">
      <alignment horizontal="center"/>
      <protection locked="0"/>
    </xf>
    <xf numFmtId="0" fontId="20" fillId="0" borderId="1" xfId="77" applyFont="1" applyFill="1" applyBorder="1">
      <alignment/>
      <protection/>
    </xf>
    <xf numFmtId="0" fontId="19" fillId="0" borderId="11" xfId="77" applyFont="1" applyBorder="1">
      <alignment/>
      <protection/>
    </xf>
    <xf numFmtId="0" fontId="19" fillId="0" borderId="5" xfId="77" applyFont="1" applyFill="1" applyBorder="1" applyAlignment="1">
      <alignment horizontal="left" indent="1"/>
      <protection/>
    </xf>
    <xf numFmtId="165" fontId="19" fillId="0" borderId="13" xfId="15" applyNumberFormat="1" applyFont="1" applyFill="1" applyBorder="1" applyAlignment="1">
      <alignment/>
    </xf>
    <xf numFmtId="165" fontId="19" fillId="0" borderId="11" xfId="15" applyNumberFormat="1" applyFont="1" applyFill="1" applyBorder="1" applyAlignment="1">
      <alignment/>
    </xf>
    <xf numFmtId="0" fontId="19" fillId="0" borderId="13" xfId="77" applyFont="1" applyFill="1" applyBorder="1">
      <alignment/>
      <protection/>
    </xf>
    <xf numFmtId="0" fontId="22" fillId="0" borderId="0" xfId="77" applyFont="1" applyFill="1" applyAlignment="1">
      <alignment/>
      <protection/>
    </xf>
    <xf numFmtId="0" fontId="22" fillId="0" borderId="0" xfId="77" applyFont="1" applyFill="1" applyAlignment="1" applyProtection="1">
      <alignment/>
      <protection/>
    </xf>
    <xf numFmtId="0" fontId="26" fillId="0" borderId="0" xfId="77" applyFont="1" applyFill="1" applyAlignment="1">
      <alignment/>
      <protection/>
    </xf>
    <xf numFmtId="0" fontId="22" fillId="0" borderId="0" xfId="77" applyFont="1" applyFill="1" applyAlignment="1">
      <alignment vertical="top"/>
      <protection/>
    </xf>
    <xf numFmtId="0" fontId="22" fillId="0" borderId="0" xfId="77" applyFont="1" applyFill="1" applyAlignment="1">
      <alignment horizontal="left" vertical="top" wrapText="1"/>
      <protection/>
    </xf>
    <xf numFmtId="0" fontId="19" fillId="0" borderId="0" xfId="77" applyFont="1" applyFill="1" applyAlignment="1">
      <alignment vertical="top" wrapText="1"/>
      <protection/>
    </xf>
    <xf numFmtId="0" fontId="19" fillId="0" borderId="0" xfId="77" applyNumberFormat="1" applyFont="1" applyFill="1" applyAlignment="1">
      <alignment horizontal="left"/>
      <protection/>
    </xf>
    <xf numFmtId="0" fontId="19" fillId="0" borderId="0" xfId="77" applyFont="1" applyFill="1" applyAlignment="1">
      <alignment/>
      <protection/>
    </xf>
    <xf numFmtId="0" fontId="19" fillId="0" borderId="0" xfId="77" applyFont="1">
      <alignment/>
      <protection/>
    </xf>
    <xf numFmtId="0" fontId="18" fillId="0" borderId="1" xfId="32" applyFont="1" applyBorder="1" applyProtection="1">
      <alignment/>
      <protection locked="0"/>
    </xf>
    <xf numFmtId="0" fontId="23" fillId="0" borderId="3" xfId="32" applyFont="1" applyBorder="1" applyProtection="1">
      <alignment/>
      <protection locked="0"/>
    </xf>
    <xf numFmtId="0" fontId="21" fillId="0" borderId="14" xfId="73" applyFont="1" applyFill="1" applyBorder="1" applyAlignment="1" applyProtection="1">
      <alignment/>
      <protection/>
    </xf>
    <xf numFmtId="0" fontId="26" fillId="0" borderId="0" xfId="73" applyFont="1" applyFill="1" applyBorder="1" applyProtection="1">
      <alignment/>
      <protection/>
    </xf>
    <xf numFmtId="0" fontId="21" fillId="2" borderId="9" xfId="73" applyFont="1" applyFill="1" applyBorder="1" applyAlignment="1" applyProtection="1">
      <alignment horizontal="center"/>
      <protection/>
    </xf>
    <xf numFmtId="0" fontId="23" fillId="0" borderId="0" xfId="32" applyFont="1" applyProtection="1">
      <alignment/>
      <protection/>
    </xf>
    <xf numFmtId="0" fontId="20" fillId="0" borderId="4" xfId="32" applyFont="1" applyBorder="1" applyProtection="1">
      <alignment/>
      <protection locked="0"/>
    </xf>
    <xf numFmtId="0" fontId="23" fillId="0" borderId="5" xfId="32" applyFont="1" applyBorder="1" applyProtection="1">
      <alignment/>
      <protection locked="0"/>
    </xf>
    <xf numFmtId="0" fontId="21" fillId="3" borderId="0" xfId="73" applyFont="1" applyFill="1" applyBorder="1" applyAlignment="1" applyProtection="1">
      <alignment horizontal="center"/>
      <protection/>
    </xf>
    <xf numFmtId="0" fontId="21" fillId="0" borderId="0" xfId="73" applyFont="1" applyFill="1" applyBorder="1" applyAlignment="1" applyProtection="1">
      <alignment horizontal="center"/>
      <protection/>
    </xf>
    <xf numFmtId="0" fontId="19" fillId="0" borderId="0" xfId="32" applyFont="1" applyBorder="1" applyProtection="1">
      <alignment/>
      <protection/>
    </xf>
    <xf numFmtId="0" fontId="20" fillId="0" borderId="6" xfId="32" applyFont="1" applyBorder="1" applyProtection="1">
      <alignment/>
      <protection locked="0"/>
    </xf>
    <xf numFmtId="0" fontId="23" fillId="0" borderId="8" xfId="32" applyFont="1" applyBorder="1" applyProtection="1">
      <alignment/>
      <protection locked="0"/>
    </xf>
    <xf numFmtId="0" fontId="21" fillId="3" borderId="0" xfId="32" applyFont="1" applyFill="1" applyBorder="1" applyAlignment="1" applyProtection="1">
      <alignment horizontal="center"/>
      <protection/>
    </xf>
    <xf numFmtId="0" fontId="21" fillId="2" borderId="0" xfId="73" applyFont="1" applyFill="1" applyBorder="1" applyAlignment="1" applyProtection="1">
      <alignment horizontal="center"/>
      <protection/>
    </xf>
    <xf numFmtId="0" fontId="25" fillId="0" borderId="0" xfId="73" applyFont="1" applyFill="1" applyBorder="1" applyProtection="1">
      <alignment/>
      <protection/>
    </xf>
    <xf numFmtId="0" fontId="21" fillId="3" borderId="0" xfId="73" applyFont="1" applyFill="1" applyBorder="1" applyAlignment="1" applyProtection="1" quotePrefix="1">
      <alignment horizontal="center"/>
      <protection/>
    </xf>
    <xf numFmtId="0" fontId="19" fillId="0" borderId="0" xfId="73" applyFont="1" applyFill="1" applyBorder="1" applyProtection="1">
      <alignment/>
      <protection/>
    </xf>
    <xf numFmtId="0" fontId="19" fillId="0" borderId="0" xfId="73" applyFont="1" applyFill="1" applyBorder="1" applyProtection="1">
      <alignment/>
      <protection locked="0"/>
    </xf>
    <xf numFmtId="0" fontId="19" fillId="0" borderId="0" xfId="73" applyFont="1" applyProtection="1">
      <alignment/>
      <protection/>
    </xf>
    <xf numFmtId="0" fontId="19" fillId="0" borderId="0" xfId="73" applyFont="1" applyBorder="1" applyProtection="1">
      <alignment/>
      <protection/>
    </xf>
    <xf numFmtId="0" fontId="21" fillId="0" borderId="0" xfId="73" applyFont="1" applyFill="1" applyBorder="1" applyProtection="1">
      <alignment/>
      <protection/>
    </xf>
    <xf numFmtId="0" fontId="20" fillId="0" borderId="1" xfId="73" applyFont="1" applyFill="1" applyBorder="1" applyAlignment="1" applyProtection="1">
      <alignment horizontal="left"/>
      <protection locked="0"/>
    </xf>
    <xf numFmtId="0" fontId="19" fillId="0" borderId="3" xfId="73" applyFont="1" applyBorder="1" applyProtection="1">
      <alignment/>
      <protection locked="0"/>
    </xf>
    <xf numFmtId="0" fontId="19" fillId="0" borderId="0" xfId="73" applyFont="1" applyFill="1" applyProtection="1">
      <alignment/>
      <protection/>
    </xf>
    <xf numFmtId="0" fontId="19" fillId="0" borderId="1" xfId="73" applyFont="1" applyFill="1" applyBorder="1" applyProtection="1">
      <alignment/>
      <protection/>
    </xf>
    <xf numFmtId="0" fontId="19" fillId="0" borderId="2" xfId="73" applyFont="1" applyFill="1" applyBorder="1" applyProtection="1">
      <alignment/>
      <protection/>
    </xf>
    <xf numFmtId="0" fontId="19" fillId="0" borderId="12" xfId="73" applyFont="1" applyFill="1" applyBorder="1" applyProtection="1">
      <alignment/>
      <protection/>
    </xf>
    <xf numFmtId="37" fontId="19" fillId="0" borderId="3" xfId="73" applyNumberFormat="1" applyFont="1" applyFill="1" applyBorder="1" applyProtection="1">
      <alignment/>
      <protection/>
    </xf>
    <xf numFmtId="37" fontId="19" fillId="0" borderId="11" xfId="73" applyNumberFormat="1" applyFont="1" applyFill="1" applyBorder="1" applyProtection="1">
      <alignment/>
      <protection/>
    </xf>
    <xf numFmtId="37" fontId="19" fillId="0" borderId="1" xfId="73" applyNumberFormat="1" applyFont="1" applyFill="1" applyBorder="1" applyProtection="1">
      <alignment/>
      <protection/>
    </xf>
    <xf numFmtId="0" fontId="20" fillId="0" borderId="4" xfId="32" applyFont="1" applyFill="1" applyBorder="1" applyProtection="1">
      <alignment/>
      <protection locked="0"/>
    </xf>
    <xf numFmtId="0" fontId="19" fillId="0" borderId="4" xfId="73" applyFont="1" applyFill="1" applyBorder="1" applyProtection="1">
      <alignment/>
      <protection/>
    </xf>
    <xf numFmtId="41" fontId="19" fillId="0" borderId="0" xfId="32" applyNumberFormat="1" applyFont="1" applyFill="1" applyBorder="1" applyProtection="1">
      <alignment/>
      <protection/>
    </xf>
    <xf numFmtId="41" fontId="19" fillId="0" borderId="5" xfId="32" applyNumberFormat="1" applyFont="1" applyFill="1" applyBorder="1" applyProtection="1">
      <alignment/>
      <protection/>
    </xf>
    <xf numFmtId="37" fontId="32" fillId="0" borderId="0" xfId="32" applyNumberFormat="1" applyFont="1" applyFill="1" applyBorder="1" applyProtection="1">
      <alignment/>
      <protection/>
    </xf>
    <xf numFmtId="41" fontId="19" fillId="0" borderId="12" xfId="32" applyNumberFormat="1" applyFont="1" applyFill="1" applyBorder="1" applyProtection="1">
      <alignment/>
      <protection/>
    </xf>
    <xf numFmtId="41" fontId="19" fillId="0" borderId="4" xfId="32" applyNumberFormat="1" applyFont="1" applyFill="1" applyBorder="1" applyProtection="1">
      <alignment/>
      <protection/>
    </xf>
    <xf numFmtId="0" fontId="23" fillId="0" borderId="0" xfId="32" applyFont="1" applyFill="1" applyBorder="1" applyProtection="1">
      <alignment/>
      <protection/>
    </xf>
    <xf numFmtId="0" fontId="19" fillId="0" borderId="4" xfId="32" applyFont="1" applyFill="1" applyBorder="1" applyAlignment="1" applyProtection="1">
      <alignment horizontal="left" indent="1"/>
      <protection locked="0"/>
    </xf>
    <xf numFmtId="41" fontId="19" fillId="0" borderId="6" xfId="32" applyNumberFormat="1" applyFont="1" applyFill="1" applyBorder="1" applyProtection="1">
      <alignment/>
      <protection/>
    </xf>
    <xf numFmtId="41" fontId="19" fillId="0" borderId="2" xfId="32" applyNumberFormat="1" applyFont="1" applyFill="1" applyBorder="1" applyProtection="1">
      <alignment/>
      <protection/>
    </xf>
    <xf numFmtId="41" fontId="19" fillId="0" borderId="3" xfId="32" applyNumberFormat="1" applyFont="1" applyFill="1" applyBorder="1" applyProtection="1">
      <alignment/>
      <protection/>
    </xf>
    <xf numFmtId="41" fontId="19" fillId="0" borderId="11" xfId="32" applyNumberFormat="1" applyFont="1" applyFill="1" applyBorder="1" applyProtection="1">
      <alignment/>
      <protection/>
    </xf>
    <xf numFmtId="0" fontId="19" fillId="0" borderId="4" xfId="32" applyFont="1" applyFill="1" applyBorder="1" applyAlignment="1" applyProtection="1">
      <alignment horizontal="left" indent="2"/>
      <protection locked="0"/>
    </xf>
    <xf numFmtId="0" fontId="23" fillId="0" borderId="5" xfId="32" applyFont="1" applyBorder="1" applyAlignment="1" applyProtection="1">
      <alignment horizontal="left" indent="2"/>
      <protection locked="0"/>
    </xf>
    <xf numFmtId="41" fontId="32" fillId="0" borderId="0" xfId="32" applyNumberFormat="1" applyFont="1" applyFill="1" applyBorder="1" applyProtection="1">
      <alignment/>
      <protection/>
    </xf>
    <xf numFmtId="0" fontId="19" fillId="0" borderId="4" xfId="32" applyFont="1" applyFill="1" applyBorder="1" applyProtection="1">
      <alignment/>
      <protection locked="0"/>
    </xf>
    <xf numFmtId="41" fontId="19" fillId="0" borderId="8" xfId="32" applyNumberFormat="1" applyFont="1" applyFill="1" applyBorder="1" applyProtection="1">
      <alignment/>
      <protection/>
    </xf>
    <xf numFmtId="0" fontId="20" fillId="0" borderId="6" xfId="32" applyFont="1" applyFill="1" applyBorder="1" applyProtection="1">
      <alignment/>
      <protection locked="0"/>
    </xf>
    <xf numFmtId="41" fontId="19" fillId="0" borderId="13" xfId="32" applyNumberFormat="1" applyFont="1" applyFill="1" applyBorder="1" applyProtection="1">
      <alignment/>
      <protection/>
    </xf>
    <xf numFmtId="41" fontId="19" fillId="0" borderId="15" xfId="32" applyNumberFormat="1" applyFont="1" applyFill="1" applyBorder="1" applyProtection="1">
      <alignment/>
      <protection/>
    </xf>
    <xf numFmtId="0" fontId="23" fillId="0" borderId="0" xfId="32" applyFont="1" applyBorder="1" applyProtection="1">
      <alignment/>
      <protection/>
    </xf>
    <xf numFmtId="0" fontId="19" fillId="0" borderId="0" xfId="32" applyFont="1" applyFill="1" applyBorder="1" applyProtection="1">
      <alignment/>
      <protection locked="0"/>
    </xf>
    <xf numFmtId="0" fontId="23" fillId="0" borderId="0" xfId="32" applyFont="1" applyBorder="1" applyProtection="1">
      <alignment/>
      <protection locked="0"/>
    </xf>
    <xf numFmtId="41" fontId="23" fillId="0" borderId="10" xfId="32" applyNumberFormat="1" applyFont="1" applyFill="1" applyBorder="1" applyProtection="1">
      <alignment/>
      <protection/>
    </xf>
    <xf numFmtId="41" fontId="23" fillId="0" borderId="0" xfId="32" applyNumberFormat="1" applyFont="1" applyFill="1" applyBorder="1" applyProtection="1">
      <alignment/>
      <protection/>
    </xf>
    <xf numFmtId="41" fontId="19" fillId="0" borderId="10" xfId="32" applyNumberFormat="1" applyFont="1" applyFill="1" applyBorder="1" applyProtection="1">
      <alignment/>
      <protection/>
    </xf>
    <xf numFmtId="0" fontId="20" fillId="0" borderId="1" xfId="32" applyFont="1" applyFill="1" applyBorder="1" applyProtection="1">
      <alignment/>
      <protection locked="0"/>
    </xf>
    <xf numFmtId="41" fontId="36" fillId="0" borderId="3" xfId="73" applyNumberFormat="1" applyFont="1" applyFill="1" applyBorder="1" applyProtection="1">
      <alignment/>
      <protection/>
    </xf>
    <xf numFmtId="41" fontId="36" fillId="0" borderId="0" xfId="73" applyNumberFormat="1" applyFont="1" applyFill="1" applyBorder="1" applyProtection="1">
      <alignment/>
      <protection/>
    </xf>
    <xf numFmtId="41" fontId="36" fillId="0" borderId="12" xfId="73" applyNumberFormat="1" applyFont="1" applyFill="1" applyBorder="1" applyProtection="1">
      <alignment/>
      <protection/>
    </xf>
    <xf numFmtId="41" fontId="19" fillId="0" borderId="1" xfId="32" applyNumberFormat="1" applyFont="1" applyFill="1" applyBorder="1" applyProtection="1">
      <alignment/>
      <protection/>
    </xf>
    <xf numFmtId="0" fontId="19" fillId="0" borderId="5" xfId="73" applyFont="1" applyBorder="1" applyProtection="1">
      <alignment/>
      <protection locked="0"/>
    </xf>
    <xf numFmtId="41" fontId="36" fillId="0" borderId="5" xfId="73" applyNumberFormat="1" applyFont="1" applyFill="1" applyBorder="1" applyProtection="1">
      <alignment/>
      <protection/>
    </xf>
    <xf numFmtId="0" fontId="20" fillId="0" borderId="4" xfId="32" applyFont="1" applyFill="1" applyBorder="1" applyAlignment="1" applyProtection="1">
      <alignment horizontal="left"/>
      <protection locked="0"/>
    </xf>
    <xf numFmtId="41" fontId="36" fillId="0" borderId="0" xfId="15" applyNumberFormat="1" applyFont="1" applyFill="1" applyBorder="1" applyAlignment="1" applyProtection="1">
      <alignment/>
      <protection/>
    </xf>
    <xf numFmtId="41" fontId="36" fillId="0" borderId="5" xfId="15" applyNumberFormat="1" applyFont="1" applyFill="1" applyBorder="1" applyAlignment="1" applyProtection="1">
      <alignment/>
      <protection/>
    </xf>
    <xf numFmtId="41" fontId="36" fillId="0" borderId="12" xfId="15" applyNumberFormat="1" applyFont="1" applyFill="1" applyBorder="1" applyAlignment="1" applyProtection="1">
      <alignment/>
      <protection/>
    </xf>
    <xf numFmtId="0" fontId="19" fillId="0" borderId="4" xfId="32" applyFont="1" applyFill="1" applyBorder="1" applyAlignment="1" applyProtection="1">
      <alignment horizontal="left"/>
      <protection locked="0"/>
    </xf>
    <xf numFmtId="41" fontId="19" fillId="0" borderId="13" xfId="15" applyNumberFormat="1" applyFont="1" applyFill="1" applyBorder="1" applyAlignment="1" applyProtection="1">
      <alignment/>
      <protection/>
    </xf>
    <xf numFmtId="41" fontId="19" fillId="0" borderId="16" xfId="15" applyNumberFormat="1" applyFont="1" applyFill="1" applyBorder="1" applyAlignment="1" applyProtection="1">
      <alignment/>
      <protection/>
    </xf>
    <xf numFmtId="41" fontId="19" fillId="0" borderId="17" xfId="15" applyNumberFormat="1" applyFont="1" applyFill="1" applyBorder="1" applyAlignment="1" applyProtection="1">
      <alignment/>
      <protection/>
    </xf>
    <xf numFmtId="0" fontId="19" fillId="0" borderId="0" xfId="32" applyFont="1" applyFill="1" applyBorder="1" applyProtection="1">
      <alignment/>
      <protection/>
    </xf>
    <xf numFmtId="0" fontId="19" fillId="0" borderId="0" xfId="73" applyFont="1" applyFill="1" applyProtection="1">
      <alignment/>
      <protection locked="0"/>
    </xf>
    <xf numFmtId="41" fontId="19" fillId="0" borderId="0" xfId="32" applyNumberFormat="1" applyFont="1" applyFill="1" applyBorder="1" applyProtection="1">
      <alignment/>
      <protection locked="0"/>
    </xf>
    <xf numFmtId="0" fontId="26" fillId="0" borderId="0" xfId="32" applyFont="1" applyFill="1" applyProtection="1">
      <alignment/>
      <protection/>
    </xf>
    <xf numFmtId="0" fontId="27" fillId="0" borderId="0" xfId="32" applyFont="1" applyFill="1" applyProtection="1">
      <alignment/>
      <protection locked="0"/>
    </xf>
    <xf numFmtId="0" fontId="26" fillId="0" borderId="0" xfId="73" applyFont="1" applyFill="1" applyProtection="1">
      <alignment/>
      <protection locked="0"/>
    </xf>
    <xf numFmtId="0" fontId="26" fillId="0" borderId="0" xfId="73" applyFont="1" applyFill="1" applyBorder="1" applyProtection="1">
      <alignment/>
      <protection locked="0"/>
    </xf>
    <xf numFmtId="41" fontId="26" fillId="0" borderId="0" xfId="32" applyNumberFormat="1" applyFont="1" applyFill="1" applyBorder="1" applyProtection="1">
      <alignment/>
      <protection locked="0"/>
    </xf>
    <xf numFmtId="0" fontId="26" fillId="0" borderId="0" xfId="32" applyFont="1" applyFill="1" applyBorder="1" applyProtection="1">
      <alignment/>
      <protection locked="0"/>
    </xf>
    <xf numFmtId="0" fontId="26" fillId="0" borderId="0" xfId="32" applyFont="1" applyFill="1" applyProtection="1">
      <alignment/>
      <protection locked="0"/>
    </xf>
    <xf numFmtId="0" fontId="22" fillId="0" borderId="0" xfId="32" applyFont="1" applyFill="1" applyProtection="1">
      <alignment/>
      <protection locked="0"/>
    </xf>
    <xf numFmtId="0" fontId="23" fillId="0" borderId="0" xfId="32" applyFont="1" applyFill="1" applyBorder="1" applyProtection="1">
      <alignment/>
      <protection locked="0"/>
    </xf>
    <xf numFmtId="0" fontId="23" fillId="0" borderId="0" xfId="32" applyFont="1" applyFill="1" applyProtection="1">
      <alignment/>
      <protection locked="0"/>
    </xf>
    <xf numFmtId="0" fontId="19" fillId="0" borderId="0" xfId="32" applyFont="1" applyProtection="1">
      <alignment/>
      <protection/>
    </xf>
    <xf numFmtId="0" fontId="19" fillId="0" borderId="0" xfId="32" applyFont="1" applyProtection="1">
      <alignment/>
      <protection locked="0"/>
    </xf>
    <xf numFmtId="0" fontId="19" fillId="0" borderId="0" xfId="32" applyFont="1" applyFill="1" applyProtection="1">
      <alignment/>
      <protection locked="0"/>
    </xf>
    <xf numFmtId="0" fontId="18" fillId="0" borderId="1" xfId="41" applyFont="1" applyBorder="1" applyAlignment="1" applyProtection="1">
      <alignment horizontal="left"/>
      <protection locked="0"/>
    </xf>
    <xf numFmtId="0" fontId="19" fillId="0" borderId="3" xfId="60" applyFont="1" applyBorder="1" applyProtection="1">
      <alignment/>
      <protection locked="0"/>
    </xf>
    <xf numFmtId="0" fontId="26" fillId="0" borderId="0" xfId="60" applyFont="1" applyFill="1" applyBorder="1" applyProtection="1">
      <alignment/>
      <protection/>
    </xf>
    <xf numFmtId="0" fontId="21" fillId="2" borderId="9" xfId="60" applyFont="1" applyFill="1" applyBorder="1" applyAlignment="1" applyProtection="1">
      <alignment horizontal="center"/>
      <protection/>
    </xf>
    <xf numFmtId="0" fontId="20" fillId="0" borderId="4" xfId="60" applyFont="1" applyBorder="1" applyProtection="1">
      <alignment/>
      <protection locked="0"/>
    </xf>
    <xf numFmtId="0" fontId="19" fillId="0" borderId="5" xfId="60" applyFont="1" applyBorder="1" applyProtection="1">
      <alignment/>
      <protection locked="0"/>
    </xf>
    <xf numFmtId="0" fontId="21" fillId="3" borderId="0" xfId="60" applyFont="1" applyFill="1" applyBorder="1" applyAlignment="1" applyProtection="1">
      <alignment horizontal="center"/>
      <protection/>
    </xf>
    <xf numFmtId="0" fontId="21" fillId="0" borderId="0" xfId="60" applyFont="1" applyFill="1" applyBorder="1" applyAlignment="1" applyProtection="1">
      <alignment horizontal="center"/>
      <protection/>
    </xf>
    <xf numFmtId="0" fontId="20" fillId="0" borderId="6" xfId="41" applyFont="1" applyBorder="1" applyProtection="1">
      <alignment/>
      <protection locked="0"/>
    </xf>
    <xf numFmtId="0" fontId="19" fillId="0" borderId="8" xfId="60" applyFont="1" applyBorder="1" applyProtection="1">
      <alignment/>
      <protection locked="0"/>
    </xf>
    <xf numFmtId="0" fontId="19" fillId="2" borderId="7" xfId="60" applyFont="1" applyFill="1" applyBorder="1" applyProtection="1">
      <alignment/>
      <protection/>
    </xf>
    <xf numFmtId="0" fontId="21" fillId="2" borderId="0" xfId="60" applyFont="1" applyFill="1" applyBorder="1" applyAlignment="1" applyProtection="1">
      <alignment horizontal="center"/>
      <protection/>
    </xf>
    <xf numFmtId="0" fontId="25" fillId="0" borderId="0" xfId="60" applyFont="1" applyFill="1" applyBorder="1" applyProtection="1">
      <alignment/>
      <protection/>
    </xf>
    <xf numFmtId="0" fontId="21" fillId="3" borderId="0" xfId="60" applyFont="1" applyFill="1" applyBorder="1" applyAlignment="1" applyProtection="1" quotePrefix="1">
      <alignment horizontal="center"/>
      <protection/>
    </xf>
    <xf numFmtId="0" fontId="19" fillId="0" borderId="0" xfId="60" applyFont="1" applyFill="1" applyBorder="1" applyProtection="1">
      <alignment/>
      <protection/>
    </xf>
    <xf numFmtId="0" fontId="20" fillId="0" borderId="0" xfId="41" applyFont="1" applyFill="1" applyBorder="1" applyProtection="1">
      <alignment/>
      <protection locked="0"/>
    </xf>
    <xf numFmtId="0" fontId="19" fillId="0" borderId="0" xfId="60" applyFont="1" applyFill="1" applyBorder="1" applyProtection="1">
      <alignment/>
      <protection locked="0"/>
    </xf>
    <xf numFmtId="0" fontId="19" fillId="0" borderId="0" xfId="60" applyFont="1" applyProtection="1">
      <alignment/>
      <protection/>
    </xf>
    <xf numFmtId="0" fontId="19" fillId="0" borderId="0" xfId="60" applyFont="1" applyBorder="1" applyProtection="1">
      <alignment/>
      <protection/>
    </xf>
    <xf numFmtId="0" fontId="20" fillId="0" borderId="1" xfId="41" applyFont="1" applyFill="1" applyBorder="1" applyProtection="1">
      <alignment/>
      <protection locked="0"/>
    </xf>
    <xf numFmtId="0" fontId="19" fillId="0" borderId="0" xfId="60" applyFont="1" applyFill="1" applyProtection="1">
      <alignment/>
      <protection/>
    </xf>
    <xf numFmtId="0" fontId="19" fillId="0" borderId="1" xfId="60" applyFont="1" applyFill="1" applyBorder="1" applyProtection="1">
      <alignment/>
      <protection/>
    </xf>
    <xf numFmtId="0" fontId="19" fillId="0" borderId="2" xfId="60" applyFont="1" applyFill="1" applyBorder="1" applyProtection="1">
      <alignment/>
      <protection/>
    </xf>
    <xf numFmtId="0" fontId="19" fillId="0" borderId="3" xfId="60" applyFont="1" applyFill="1" applyBorder="1" applyProtection="1">
      <alignment/>
      <protection/>
    </xf>
    <xf numFmtId="41" fontId="21" fillId="0" borderId="11" xfId="60" applyNumberFormat="1" applyFont="1" applyFill="1" applyBorder="1" applyProtection="1">
      <alignment/>
      <protection/>
    </xf>
    <xf numFmtId="0" fontId="20" fillId="0" borderId="4" xfId="41" applyFont="1" applyFill="1" applyBorder="1" applyProtection="1">
      <alignment/>
      <protection locked="0"/>
    </xf>
    <xf numFmtId="0" fontId="19" fillId="0" borderId="5" xfId="60" applyFont="1" applyFill="1" applyBorder="1" applyProtection="1">
      <alignment/>
      <protection/>
    </xf>
    <xf numFmtId="41" fontId="21" fillId="0" borderId="12" xfId="60" applyNumberFormat="1" applyFont="1" applyFill="1" applyBorder="1" applyProtection="1">
      <alignment/>
      <protection/>
    </xf>
    <xf numFmtId="0" fontId="19" fillId="0" borderId="4" xfId="60" applyFont="1" applyFill="1" applyBorder="1" applyAlignment="1" applyProtection="1">
      <alignment horizontal="left" indent="1"/>
      <protection locked="0"/>
    </xf>
    <xf numFmtId="41" fontId="19" fillId="0" borderId="13" xfId="15" applyNumberFormat="1" applyFont="1" applyFill="1" applyBorder="1" applyAlignment="1" applyProtection="1">
      <alignment horizontal="right"/>
      <protection/>
    </xf>
    <xf numFmtId="41" fontId="19" fillId="0" borderId="3" xfId="15" applyNumberFormat="1" applyFont="1" applyFill="1" applyBorder="1" applyAlignment="1" applyProtection="1">
      <alignment horizontal="right"/>
      <protection/>
    </xf>
    <xf numFmtId="0" fontId="20" fillId="0" borderId="4" xfId="60" applyFont="1" applyFill="1" applyBorder="1" applyAlignment="1" applyProtection="1">
      <alignment horizontal="left"/>
      <protection locked="0"/>
    </xf>
    <xf numFmtId="41" fontId="19" fillId="0" borderId="4" xfId="60" applyNumberFormat="1" applyFont="1" applyFill="1" applyBorder="1" applyAlignment="1" applyProtection="1">
      <alignment horizontal="right"/>
      <protection/>
    </xf>
    <xf numFmtId="41" fontId="19" fillId="0" borderId="0" xfId="60" applyNumberFormat="1" applyFont="1" applyFill="1" applyBorder="1" applyAlignment="1" applyProtection="1">
      <alignment horizontal="right"/>
      <protection/>
    </xf>
    <xf numFmtId="41" fontId="19" fillId="0" borderId="12" xfId="60" applyNumberFormat="1" applyFont="1" applyFill="1" applyBorder="1" applyAlignment="1" applyProtection="1">
      <alignment horizontal="right"/>
      <protection/>
    </xf>
    <xf numFmtId="41" fontId="19" fillId="0" borderId="5" xfId="60" applyNumberFormat="1" applyFont="1" applyFill="1" applyBorder="1" applyAlignment="1" applyProtection="1">
      <alignment horizontal="right"/>
      <protection/>
    </xf>
    <xf numFmtId="0" fontId="19" fillId="0" borderId="4" xfId="60" applyFont="1" applyFill="1" applyBorder="1" applyAlignment="1" applyProtection="1">
      <alignment horizontal="left" indent="2"/>
      <protection locked="0"/>
    </xf>
    <xf numFmtId="0" fontId="19" fillId="0" borderId="4" xfId="60" applyFont="1" applyFill="1" applyBorder="1" applyProtection="1">
      <alignment/>
      <protection locked="0"/>
    </xf>
    <xf numFmtId="41" fontId="19" fillId="0" borderId="11" xfId="15" applyNumberFormat="1" applyFont="1" applyFill="1" applyBorder="1" applyAlignment="1" applyProtection="1">
      <alignment horizontal="right"/>
      <protection/>
    </xf>
    <xf numFmtId="0" fontId="20" fillId="0" borderId="4" xfId="60" applyFont="1" applyFill="1" applyBorder="1" applyProtection="1">
      <alignment/>
      <protection locked="0"/>
    </xf>
    <xf numFmtId="0" fontId="19" fillId="0" borderId="6" xfId="60" applyFont="1" applyFill="1" applyBorder="1" applyProtection="1">
      <alignment/>
      <protection locked="0"/>
    </xf>
    <xf numFmtId="0" fontId="19" fillId="0" borderId="0" xfId="60" applyFont="1" applyBorder="1" applyProtection="1">
      <alignment/>
      <protection locked="0"/>
    </xf>
    <xf numFmtId="41" fontId="19" fillId="0" borderId="1" xfId="60" applyNumberFormat="1" applyFont="1" applyFill="1" applyBorder="1" applyAlignment="1" applyProtection="1">
      <alignment horizontal="right"/>
      <protection/>
    </xf>
    <xf numFmtId="41" fontId="19" fillId="0" borderId="2" xfId="60" applyNumberFormat="1" applyFont="1" applyFill="1" applyBorder="1" applyAlignment="1" applyProtection="1">
      <alignment horizontal="right"/>
      <protection/>
    </xf>
    <xf numFmtId="41" fontId="21" fillId="0" borderId="11" xfId="60" applyNumberFormat="1" applyFont="1" applyFill="1" applyBorder="1" applyAlignment="1" applyProtection="1">
      <alignment horizontal="right"/>
      <protection/>
    </xf>
    <xf numFmtId="0" fontId="19" fillId="0" borderId="4" xfId="41" applyFont="1" applyFill="1" applyBorder="1" applyAlignment="1" applyProtection="1">
      <alignment horizontal="left" indent="1"/>
      <protection locked="0"/>
    </xf>
    <xf numFmtId="41" fontId="36" fillId="0" borderId="0" xfId="60" applyNumberFormat="1" applyFont="1" applyFill="1" applyBorder="1" applyAlignment="1" applyProtection="1">
      <alignment horizontal="right"/>
      <protection/>
    </xf>
    <xf numFmtId="41" fontId="19" fillId="0" borderId="12" xfId="41" applyNumberFormat="1" applyFont="1" applyFill="1" applyBorder="1" applyAlignment="1" applyProtection="1">
      <alignment horizontal="right"/>
      <protection/>
    </xf>
    <xf numFmtId="0" fontId="19" fillId="0" borderId="4" xfId="41" applyFont="1" applyFill="1" applyBorder="1" applyAlignment="1" applyProtection="1">
      <alignment horizontal="left" indent="2"/>
      <protection locked="0"/>
    </xf>
    <xf numFmtId="41" fontId="19" fillId="0" borderId="16" xfId="15" applyNumberFormat="1" applyFont="1" applyFill="1" applyBorder="1" applyAlignment="1" applyProtection="1">
      <alignment horizontal="right"/>
      <protection/>
    </xf>
    <xf numFmtId="41" fontId="19" fillId="0" borderId="17" xfId="15" applyNumberFormat="1" applyFont="1" applyFill="1" applyBorder="1" applyAlignment="1" applyProtection="1">
      <alignment horizontal="right"/>
      <protection/>
    </xf>
    <xf numFmtId="0" fontId="20" fillId="0" borderId="6" xfId="60" applyFont="1" applyFill="1" applyBorder="1" applyProtection="1">
      <alignment/>
      <protection locked="0"/>
    </xf>
    <xf numFmtId="0" fontId="20" fillId="0" borderId="0" xfId="60" applyFont="1" applyFill="1" applyBorder="1" applyProtection="1">
      <alignment/>
      <protection locked="0"/>
    </xf>
    <xf numFmtId="0" fontId="19" fillId="0" borderId="0" xfId="60" applyFont="1" applyProtection="1">
      <alignment/>
      <protection locked="0"/>
    </xf>
    <xf numFmtId="0" fontId="19" fillId="0" borderId="0" xfId="60" applyFont="1" applyFill="1" applyProtection="1">
      <alignment/>
      <protection locked="0"/>
    </xf>
    <xf numFmtId="41" fontId="19" fillId="0" borderId="0" xfId="60" applyNumberFormat="1" applyFont="1" applyFill="1" applyBorder="1" applyProtection="1">
      <alignment/>
      <protection locked="0"/>
    </xf>
    <xf numFmtId="0" fontId="27" fillId="0" borderId="0" xfId="41" applyFont="1" applyFill="1" applyProtection="1">
      <alignment/>
      <protection locked="0"/>
    </xf>
    <xf numFmtId="0" fontId="26" fillId="0" borderId="0" xfId="60" applyFont="1" applyFill="1" applyProtection="1">
      <alignment/>
      <protection locked="0"/>
    </xf>
    <xf numFmtId="0" fontId="27" fillId="0" borderId="0" xfId="60" applyFont="1" applyFill="1" applyProtection="1">
      <alignment/>
      <protection locked="0"/>
    </xf>
    <xf numFmtId="0" fontId="18" fillId="0" borderId="1" xfId="43" applyFont="1" applyBorder="1" applyAlignment="1">
      <alignment horizontal="left"/>
      <protection/>
    </xf>
    <xf numFmtId="0" fontId="19" fillId="0" borderId="3" xfId="62" applyFont="1" applyBorder="1">
      <alignment/>
      <protection/>
    </xf>
    <xf numFmtId="0" fontId="21" fillId="2" borderId="9" xfId="62" applyFont="1" applyFill="1" applyBorder="1" applyAlignment="1" applyProtection="1">
      <alignment horizontal="center"/>
      <protection/>
    </xf>
    <xf numFmtId="0" fontId="26" fillId="0" borderId="0" xfId="62" applyFont="1" applyFill="1" applyBorder="1" applyProtection="1">
      <alignment/>
      <protection locked="0"/>
    </xf>
    <xf numFmtId="0" fontId="20" fillId="0" borderId="4" xfId="62" applyFont="1" applyBorder="1">
      <alignment/>
      <protection/>
    </xf>
    <xf numFmtId="0" fontId="19" fillId="0" borderId="5" xfId="62" applyFont="1" applyBorder="1">
      <alignment/>
      <protection/>
    </xf>
    <xf numFmtId="0" fontId="21" fillId="3" borderId="0" xfId="62" applyFont="1" applyFill="1" applyBorder="1" applyAlignment="1" applyProtection="1">
      <alignment horizontal="center"/>
      <protection locked="0"/>
    </xf>
    <xf numFmtId="0" fontId="21" fillId="0" borderId="0" xfId="62" applyFont="1" applyFill="1" applyBorder="1" applyAlignment="1" applyProtection="1">
      <alignment horizontal="center"/>
      <protection locked="0"/>
    </xf>
    <xf numFmtId="0" fontId="21" fillId="3" borderId="0" xfId="62" applyFont="1" applyFill="1" applyBorder="1" applyAlignment="1" applyProtection="1">
      <alignment horizontal="center"/>
      <protection/>
    </xf>
    <xf numFmtId="0" fontId="20" fillId="0" borderId="6" xfId="43" applyFont="1" applyBorder="1" applyProtection="1">
      <alignment/>
      <protection/>
    </xf>
    <xf numFmtId="0" fontId="19" fillId="0" borderId="8" xfId="62" applyFont="1" applyBorder="1">
      <alignment/>
      <protection/>
    </xf>
    <xf numFmtId="0" fontId="19" fillId="2" borderId="7" xfId="62" applyFont="1" applyFill="1" applyBorder="1" applyProtection="1">
      <alignment/>
      <protection/>
    </xf>
    <xf numFmtId="0" fontId="21" fillId="2" borderId="0" xfId="62" applyFont="1" applyFill="1" applyBorder="1" applyAlignment="1" applyProtection="1">
      <alignment horizontal="center"/>
      <protection locked="0"/>
    </xf>
    <xf numFmtId="0" fontId="19" fillId="0" borderId="0" xfId="62" applyFont="1" applyFill="1" applyBorder="1">
      <alignment/>
      <protection/>
    </xf>
    <xf numFmtId="0" fontId="21" fillId="3" borderId="0" xfId="62" applyFont="1" applyFill="1" applyBorder="1" applyAlignment="1" applyProtection="1" quotePrefix="1">
      <alignment horizontal="center"/>
      <protection/>
    </xf>
    <xf numFmtId="0" fontId="20" fillId="0" borderId="0" xfId="43" applyFont="1" applyFill="1" applyBorder="1" applyProtection="1">
      <alignment/>
      <protection/>
    </xf>
    <xf numFmtId="0" fontId="19" fillId="0" borderId="0" xfId="62" applyFont="1">
      <alignment/>
      <protection/>
    </xf>
    <xf numFmtId="0" fontId="19" fillId="0" borderId="0" xfId="62" applyFont="1" applyBorder="1">
      <alignment/>
      <protection/>
    </xf>
    <xf numFmtId="0" fontId="21" fillId="0" borderId="0" xfId="62" applyFont="1" applyFill="1" applyBorder="1" applyAlignment="1">
      <alignment horizontal="center"/>
      <protection/>
    </xf>
    <xf numFmtId="0" fontId="20" fillId="0" borderId="1" xfId="43" applyFont="1" applyFill="1" applyBorder="1" applyProtection="1">
      <alignment/>
      <protection/>
    </xf>
    <xf numFmtId="0" fontId="19" fillId="0" borderId="0" xfId="62" applyFont="1" applyFill="1">
      <alignment/>
      <protection/>
    </xf>
    <xf numFmtId="0" fontId="19" fillId="0" borderId="1" xfId="62" applyFont="1" applyFill="1" applyBorder="1">
      <alignment/>
      <protection/>
    </xf>
    <xf numFmtId="0" fontId="19" fillId="0" borderId="2" xfId="62" applyFont="1" applyFill="1" applyBorder="1">
      <alignment/>
      <protection/>
    </xf>
    <xf numFmtId="0" fontId="19" fillId="0" borderId="3" xfId="62" applyFont="1" applyFill="1" applyBorder="1">
      <alignment/>
      <protection/>
    </xf>
    <xf numFmtId="41" fontId="21" fillId="0" borderId="11" xfId="62" applyNumberFormat="1" applyFont="1" applyFill="1" applyBorder="1" applyProtection="1">
      <alignment/>
      <protection/>
    </xf>
    <xf numFmtId="0" fontId="20" fillId="0" borderId="4" xfId="62" applyFont="1" applyFill="1" applyBorder="1">
      <alignment/>
      <protection/>
    </xf>
    <xf numFmtId="0" fontId="19" fillId="0" borderId="4" xfId="62" applyFont="1" applyFill="1" applyBorder="1">
      <alignment/>
      <protection/>
    </xf>
    <xf numFmtId="0" fontId="19" fillId="0" borderId="5" xfId="62" applyFont="1" applyFill="1" applyBorder="1">
      <alignment/>
      <protection/>
    </xf>
    <xf numFmtId="0" fontId="19" fillId="0" borderId="4" xfId="62" applyFont="1" applyFill="1" applyBorder="1" applyAlignment="1">
      <alignment horizontal="left" indent="1"/>
      <protection/>
    </xf>
    <xf numFmtId="41" fontId="19" fillId="0" borderId="1" xfId="62" applyNumberFormat="1" applyFont="1" applyFill="1" applyBorder="1" applyProtection="1">
      <alignment/>
      <protection/>
    </xf>
    <xf numFmtId="41" fontId="19" fillId="0" borderId="2" xfId="62" applyNumberFormat="1" applyFont="1" applyFill="1" applyBorder="1" applyProtection="1">
      <alignment/>
      <protection/>
    </xf>
    <xf numFmtId="41" fontId="19" fillId="0" borderId="0" xfId="62" applyNumberFormat="1" applyFont="1" applyFill="1" applyBorder="1" applyProtection="1">
      <alignment/>
      <protection/>
    </xf>
    <xf numFmtId="41" fontId="19" fillId="0" borderId="12" xfId="62" applyNumberFormat="1" applyFont="1" applyFill="1" applyBorder="1" applyProtection="1">
      <alignment/>
      <protection/>
    </xf>
    <xf numFmtId="41" fontId="19" fillId="0" borderId="5" xfId="62" applyNumberFormat="1" applyFont="1" applyFill="1" applyBorder="1" applyProtection="1">
      <alignment/>
      <protection/>
    </xf>
    <xf numFmtId="41" fontId="19" fillId="0" borderId="4" xfId="62" applyNumberFormat="1" applyFont="1" applyFill="1" applyBorder="1" applyProtection="1">
      <alignment/>
      <protection/>
    </xf>
    <xf numFmtId="41" fontId="19" fillId="0" borderId="4" xfId="62" applyNumberFormat="1" applyFont="1" applyFill="1" applyBorder="1" applyProtection="1">
      <alignment/>
      <protection locked="0"/>
    </xf>
    <xf numFmtId="41" fontId="19" fillId="0" borderId="0" xfId="62" applyNumberFormat="1" applyFont="1" applyFill="1" applyBorder="1" applyProtection="1">
      <alignment/>
      <protection locked="0"/>
    </xf>
    <xf numFmtId="41" fontId="19" fillId="0" borderId="0" xfId="62" applyNumberFormat="1" applyFont="1" applyFill="1" applyBorder="1" applyAlignment="1" applyProtection="1">
      <alignment horizontal="right"/>
      <protection locked="0"/>
    </xf>
    <xf numFmtId="41" fontId="19" fillId="0" borderId="12" xfId="62" applyNumberFormat="1" applyFont="1" applyFill="1" applyBorder="1" applyProtection="1">
      <alignment/>
      <protection locked="0"/>
    </xf>
    <xf numFmtId="41" fontId="19" fillId="0" borderId="5" xfId="62" applyNumberFormat="1" applyFont="1" applyFill="1" applyBorder="1" applyAlignment="1" applyProtection="1">
      <alignment horizontal="right"/>
      <protection locked="0"/>
    </xf>
    <xf numFmtId="41" fontId="19" fillId="0" borderId="4" xfId="62" applyNumberFormat="1" applyFont="1" applyFill="1" applyBorder="1" applyAlignment="1" applyProtection="1">
      <alignment horizontal="right"/>
      <protection locked="0"/>
    </xf>
    <xf numFmtId="41" fontId="19" fillId="0" borderId="1" xfId="62" applyNumberFormat="1" applyFont="1" applyFill="1" applyBorder="1" applyProtection="1">
      <alignment/>
      <protection locked="0"/>
    </xf>
    <xf numFmtId="41" fontId="19" fillId="0" borderId="2" xfId="62" applyNumberFormat="1" applyFont="1" applyFill="1" applyBorder="1" applyProtection="1">
      <alignment/>
      <protection locked="0"/>
    </xf>
    <xf numFmtId="41" fontId="19" fillId="0" borderId="2" xfId="62" applyNumberFormat="1" applyFont="1" applyFill="1" applyBorder="1" applyAlignment="1" applyProtection="1">
      <alignment horizontal="right"/>
      <protection locked="0"/>
    </xf>
    <xf numFmtId="41" fontId="19" fillId="0" borderId="3" xfId="62" applyNumberFormat="1" applyFont="1" applyFill="1" applyBorder="1" applyAlignment="1" applyProtection="1">
      <alignment horizontal="right"/>
      <protection locked="0"/>
    </xf>
    <xf numFmtId="41" fontId="19" fillId="0" borderId="11" xfId="62" applyNumberFormat="1" applyFont="1" applyFill="1" applyBorder="1" applyProtection="1">
      <alignment/>
      <protection locked="0"/>
    </xf>
    <xf numFmtId="41" fontId="19" fillId="0" borderId="1" xfId="62" applyNumberFormat="1" applyFont="1" applyFill="1" applyBorder="1" applyAlignment="1" applyProtection="1">
      <alignment horizontal="right"/>
      <protection locked="0"/>
    </xf>
    <xf numFmtId="0" fontId="19" fillId="0" borderId="4" xfId="62" applyFont="1" applyFill="1" applyBorder="1" applyProtection="1">
      <alignment/>
      <protection locked="0"/>
    </xf>
    <xf numFmtId="0" fontId="19" fillId="0" borderId="0" xfId="62" applyFont="1" applyFill="1" applyBorder="1" applyProtection="1">
      <alignment/>
      <protection locked="0"/>
    </xf>
    <xf numFmtId="41" fontId="19" fillId="0" borderId="5" xfId="62" applyNumberFormat="1" applyFont="1" applyFill="1" applyBorder="1" applyProtection="1">
      <alignment/>
      <protection locked="0"/>
    </xf>
    <xf numFmtId="41" fontId="19" fillId="0" borderId="13" xfId="62" applyNumberFormat="1" applyFont="1" applyFill="1" applyBorder="1" applyProtection="1">
      <alignment/>
      <protection locked="0"/>
    </xf>
    <xf numFmtId="41" fontId="19" fillId="0" borderId="0" xfId="62" applyNumberFormat="1" applyFont="1" applyFill="1" applyBorder="1">
      <alignment/>
      <protection/>
    </xf>
    <xf numFmtId="0" fontId="20" fillId="0" borderId="6" xfId="43" applyFont="1" applyFill="1" applyBorder="1" applyProtection="1">
      <alignment/>
      <protection/>
    </xf>
    <xf numFmtId="41" fontId="19" fillId="0" borderId="15" xfId="62" applyNumberFormat="1" applyFont="1" applyFill="1" applyBorder="1" applyProtection="1">
      <alignment/>
      <protection/>
    </xf>
    <xf numFmtId="41" fontId="19" fillId="0" borderId="10" xfId="62" applyNumberFormat="1" applyFont="1" applyFill="1" applyBorder="1" applyProtection="1">
      <alignment/>
      <protection/>
    </xf>
    <xf numFmtId="41" fontId="19" fillId="0" borderId="16" xfId="62" applyNumberFormat="1" applyFont="1" applyFill="1" applyBorder="1" applyProtection="1">
      <alignment/>
      <protection/>
    </xf>
    <xf numFmtId="41" fontId="19" fillId="0" borderId="17" xfId="62" applyNumberFormat="1" applyFont="1" applyFill="1" applyBorder="1" applyProtection="1">
      <alignment/>
      <protection/>
    </xf>
    <xf numFmtId="0" fontId="20" fillId="0" borderId="0" xfId="62" applyFont="1" applyFill="1" applyBorder="1">
      <alignment/>
      <protection/>
    </xf>
    <xf numFmtId="41" fontId="19" fillId="0" borderId="12" xfId="15" applyNumberFormat="1" applyFont="1" applyFill="1" applyBorder="1" applyAlignment="1">
      <alignment/>
    </xf>
    <xf numFmtId="41" fontId="19" fillId="0" borderId="13" xfId="15" applyNumberFormat="1" applyFont="1" applyFill="1" applyBorder="1" applyAlignment="1">
      <alignment/>
    </xf>
    <xf numFmtId="0" fontId="20" fillId="0" borderId="4" xfId="62" applyFont="1" applyFill="1" applyBorder="1" applyAlignment="1">
      <alignment horizontal="left" indent="1"/>
      <protection/>
    </xf>
    <xf numFmtId="41" fontId="19" fillId="0" borderId="3" xfId="15" applyNumberFormat="1" applyFont="1" applyFill="1" applyBorder="1" applyAlignment="1" applyProtection="1">
      <alignment/>
      <protection/>
    </xf>
    <xf numFmtId="41" fontId="19" fillId="0" borderId="11" xfId="15" applyNumberFormat="1" applyFont="1" applyFill="1" applyBorder="1" applyAlignment="1" applyProtection="1">
      <alignment/>
      <protection/>
    </xf>
    <xf numFmtId="0" fontId="19" fillId="0" borderId="4" xfId="43" applyFont="1" applyFill="1" applyBorder="1" applyAlignment="1" applyProtection="1">
      <alignment horizontal="left" indent="1"/>
      <protection/>
    </xf>
    <xf numFmtId="41" fontId="36" fillId="0" borderId="0" xfId="15" applyNumberFormat="1" applyFont="1" applyFill="1" applyBorder="1" applyAlignment="1">
      <alignment/>
    </xf>
    <xf numFmtId="41" fontId="36" fillId="0" borderId="5" xfId="15" applyNumberFormat="1" applyFont="1" applyFill="1" applyBorder="1" applyAlignment="1">
      <alignment/>
    </xf>
    <xf numFmtId="41" fontId="36" fillId="0" borderId="0" xfId="62" applyNumberFormat="1" applyFont="1" applyFill="1" applyBorder="1">
      <alignment/>
      <protection/>
    </xf>
    <xf numFmtId="41" fontId="19" fillId="0" borderId="12" xfId="43" applyNumberFormat="1" applyFont="1" applyFill="1" applyBorder="1" applyProtection="1">
      <alignment/>
      <protection/>
    </xf>
    <xf numFmtId="41" fontId="36" fillId="0" borderId="4" xfId="15" applyNumberFormat="1" applyFont="1" applyFill="1" applyBorder="1" applyAlignment="1">
      <alignment/>
    </xf>
    <xf numFmtId="41" fontId="36" fillId="0" borderId="6" xfId="15" applyNumberFormat="1" applyFont="1" applyFill="1" applyBorder="1" applyAlignment="1">
      <alignment/>
    </xf>
    <xf numFmtId="41" fontId="36" fillId="0" borderId="7" xfId="15" applyNumberFormat="1" applyFont="1" applyFill="1" applyBorder="1" applyAlignment="1">
      <alignment/>
    </xf>
    <xf numFmtId="41" fontId="36" fillId="0" borderId="8" xfId="15" applyNumberFormat="1" applyFont="1" applyFill="1" applyBorder="1" applyAlignment="1">
      <alignment/>
    </xf>
    <xf numFmtId="41" fontId="23" fillId="0" borderId="4" xfId="15" applyNumberFormat="1" applyFont="1" applyFill="1" applyBorder="1" applyAlignment="1">
      <alignment/>
    </xf>
    <xf numFmtId="41" fontId="23" fillId="0" borderId="0" xfId="15" applyNumberFormat="1" applyFont="1" applyFill="1" applyBorder="1" applyAlignment="1">
      <alignment/>
    </xf>
    <xf numFmtId="41" fontId="23" fillId="0" borderId="5" xfId="15" applyNumberFormat="1" applyFont="1" applyFill="1" applyBorder="1" applyAlignment="1">
      <alignment/>
    </xf>
    <xf numFmtId="41" fontId="23" fillId="0" borderId="6" xfId="15" applyNumberFormat="1" applyFont="1" applyFill="1" applyBorder="1" applyAlignment="1">
      <alignment/>
    </xf>
    <xf numFmtId="41" fontId="23" fillId="0" borderId="7" xfId="15" applyNumberFormat="1" applyFont="1" applyFill="1" applyBorder="1" applyAlignment="1">
      <alignment/>
    </xf>
    <xf numFmtId="41" fontId="23" fillId="0" borderId="8" xfId="15" applyNumberFormat="1" applyFont="1" applyFill="1" applyBorder="1" applyAlignment="1">
      <alignment/>
    </xf>
    <xf numFmtId="0" fontId="20" fillId="0" borderId="6" xfId="62" applyFont="1" applyFill="1" applyBorder="1">
      <alignment/>
      <protection/>
    </xf>
    <xf numFmtId="0" fontId="20" fillId="0" borderId="0" xfId="62" applyFont="1" applyBorder="1">
      <alignment/>
      <protection/>
    </xf>
    <xf numFmtId="0" fontId="22" fillId="0" borderId="0" xfId="43" applyFont="1" applyFill="1">
      <alignment/>
      <protection/>
    </xf>
    <xf numFmtId="0" fontId="19" fillId="0" borderId="0" xfId="62" applyFont="1" applyProtection="1">
      <alignment/>
      <protection/>
    </xf>
    <xf numFmtId="0" fontId="19" fillId="0" borderId="0" xfId="62" applyFont="1" applyFill="1" applyBorder="1" applyProtection="1">
      <alignment/>
      <protection/>
    </xf>
    <xf numFmtId="0" fontId="19" fillId="0" borderId="0" xfId="43" applyFont="1" applyFill="1">
      <alignment/>
      <protection/>
    </xf>
    <xf numFmtId="0" fontId="18" fillId="0" borderId="1" xfId="42" applyFont="1" applyBorder="1" applyAlignment="1" applyProtection="1">
      <alignment horizontal="left"/>
      <protection locked="0"/>
    </xf>
    <xf numFmtId="0" fontId="19" fillId="0" borderId="3" xfId="61" applyFont="1" applyBorder="1" applyProtection="1">
      <alignment/>
      <protection locked="0"/>
    </xf>
    <xf numFmtId="0" fontId="21" fillId="2" borderId="9" xfId="61" applyFont="1" applyFill="1" applyBorder="1" applyAlignment="1" applyProtection="1">
      <alignment horizontal="center"/>
      <protection/>
    </xf>
    <xf numFmtId="0" fontId="26" fillId="0" borderId="0" xfId="61" applyFont="1" applyFill="1" applyBorder="1" applyProtection="1">
      <alignment/>
      <protection/>
    </xf>
    <xf numFmtId="0" fontId="20" fillId="0" borderId="4" xfId="61" applyFont="1" applyBorder="1" applyProtection="1">
      <alignment/>
      <protection locked="0"/>
    </xf>
    <xf numFmtId="0" fontId="19" fillId="0" borderId="5" xfId="61" applyFont="1" applyBorder="1" applyProtection="1">
      <alignment/>
      <protection locked="0"/>
    </xf>
    <xf numFmtId="0" fontId="21" fillId="3" borderId="0" xfId="61" applyFont="1" applyFill="1" applyBorder="1" applyAlignment="1" applyProtection="1">
      <alignment horizontal="center"/>
      <protection/>
    </xf>
    <xf numFmtId="0" fontId="21" fillId="0" borderId="0" xfId="61" applyFont="1" applyFill="1" applyBorder="1" applyAlignment="1" applyProtection="1">
      <alignment horizontal="center"/>
      <protection/>
    </xf>
    <xf numFmtId="0" fontId="20" fillId="0" borderId="6" xfId="42" applyFont="1" applyBorder="1" applyProtection="1">
      <alignment/>
      <protection locked="0"/>
    </xf>
    <xf numFmtId="0" fontId="19" fillId="0" borderId="8" xfId="61" applyFont="1" applyBorder="1" applyProtection="1">
      <alignment/>
      <protection locked="0"/>
    </xf>
    <xf numFmtId="0" fontId="19" fillId="2" borderId="7" xfId="61" applyFont="1" applyFill="1" applyBorder="1" applyProtection="1">
      <alignment/>
      <protection/>
    </xf>
    <xf numFmtId="0" fontId="21" fillId="2" borderId="0" xfId="61" applyFont="1" applyFill="1" applyBorder="1" applyAlignment="1" applyProtection="1">
      <alignment horizontal="center"/>
      <protection/>
    </xf>
    <xf numFmtId="0" fontId="19" fillId="0" borderId="0" xfId="61" applyFont="1" applyFill="1" applyBorder="1" applyProtection="1">
      <alignment/>
      <protection/>
    </xf>
    <xf numFmtId="0" fontId="21" fillId="3" borderId="0" xfId="61" applyFont="1" applyFill="1" applyBorder="1" applyAlignment="1" applyProtection="1" quotePrefix="1">
      <alignment horizontal="center"/>
      <protection/>
    </xf>
    <xf numFmtId="0" fontId="20" fillId="0" borderId="0" xfId="42" applyFont="1" applyFill="1" applyBorder="1" applyProtection="1">
      <alignment/>
      <protection locked="0"/>
    </xf>
    <xf numFmtId="0" fontId="19" fillId="0" borderId="0" xfId="61" applyFont="1" applyFill="1" applyBorder="1" applyProtection="1">
      <alignment/>
      <protection locked="0"/>
    </xf>
    <xf numFmtId="0" fontId="19" fillId="0" borderId="0" xfId="61" applyFont="1" applyProtection="1">
      <alignment/>
      <protection/>
    </xf>
    <xf numFmtId="0" fontId="19" fillId="0" borderId="0" xfId="61" applyFont="1" applyBorder="1" applyProtection="1">
      <alignment/>
      <protection/>
    </xf>
    <xf numFmtId="0" fontId="20" fillId="0" borderId="1" xfId="42" applyFont="1" applyFill="1" applyBorder="1" applyProtection="1">
      <alignment/>
      <protection locked="0"/>
    </xf>
    <xf numFmtId="0" fontId="19" fillId="0" borderId="0" xfId="61" applyFont="1" applyFill="1" applyProtection="1">
      <alignment/>
      <protection/>
    </xf>
    <xf numFmtId="0" fontId="19" fillId="0" borderId="1" xfId="61" applyFont="1" applyFill="1" applyBorder="1" applyProtection="1">
      <alignment/>
      <protection/>
    </xf>
    <xf numFmtId="0" fontId="19" fillId="0" borderId="2" xfId="61" applyFont="1" applyFill="1" applyBorder="1" applyProtection="1">
      <alignment/>
      <protection/>
    </xf>
    <xf numFmtId="0" fontId="19" fillId="0" borderId="3" xfId="61" applyFont="1" applyFill="1" applyBorder="1" applyProtection="1">
      <alignment/>
      <protection/>
    </xf>
    <xf numFmtId="41" fontId="19" fillId="0" borderId="0" xfId="61" applyNumberFormat="1" applyFont="1" applyFill="1" applyBorder="1" applyProtection="1">
      <alignment/>
      <protection/>
    </xf>
    <xf numFmtId="41" fontId="21" fillId="0" borderId="11" xfId="61" applyNumberFormat="1" applyFont="1" applyFill="1" applyBorder="1" applyProtection="1">
      <alignment/>
      <protection/>
    </xf>
    <xf numFmtId="0" fontId="20" fillId="0" borderId="4" xfId="61" applyFont="1" applyFill="1" applyBorder="1" applyProtection="1">
      <alignment/>
      <protection locked="0"/>
    </xf>
    <xf numFmtId="0" fontId="19" fillId="0" borderId="4" xfId="61" applyFont="1" applyFill="1" applyBorder="1" applyProtection="1">
      <alignment/>
      <protection/>
    </xf>
    <xf numFmtId="0" fontId="19" fillId="0" borderId="5" xfId="61" applyFont="1" applyFill="1" applyBorder="1" applyProtection="1">
      <alignment/>
      <protection/>
    </xf>
    <xf numFmtId="41" fontId="19" fillId="0" borderId="12" xfId="61" applyNumberFormat="1" applyFont="1" applyFill="1" applyBorder="1" applyProtection="1">
      <alignment/>
      <protection/>
    </xf>
    <xf numFmtId="0" fontId="19" fillId="0" borderId="4" xfId="61" applyFont="1" applyFill="1" applyBorder="1" applyAlignment="1" applyProtection="1">
      <alignment horizontal="left" indent="1"/>
      <protection locked="0"/>
    </xf>
    <xf numFmtId="0" fontId="20" fillId="0" borderId="4" xfId="61" applyFont="1" applyFill="1" applyBorder="1" applyAlignment="1" applyProtection="1">
      <alignment horizontal="left" indent="1"/>
      <protection locked="0"/>
    </xf>
    <xf numFmtId="0" fontId="19" fillId="0" borderId="4" xfId="42" applyFont="1" applyFill="1" applyBorder="1" applyAlignment="1" applyProtection="1">
      <alignment horizontal="left" indent="1"/>
      <protection locked="0"/>
    </xf>
    <xf numFmtId="41" fontId="36" fillId="0" borderId="0" xfId="61" applyNumberFormat="1" applyFont="1" applyFill="1" applyBorder="1" applyProtection="1">
      <alignment/>
      <protection/>
    </xf>
    <xf numFmtId="41" fontId="19" fillId="0" borderId="12" xfId="42" applyNumberFormat="1" applyFont="1" applyFill="1" applyBorder="1" applyProtection="1">
      <alignment/>
      <protection/>
    </xf>
    <xf numFmtId="41" fontId="36" fillId="0" borderId="4" xfId="15" applyNumberFormat="1" applyFont="1" applyFill="1" applyBorder="1" applyAlignment="1" applyProtection="1">
      <alignment/>
      <protection/>
    </xf>
    <xf numFmtId="41" fontId="36" fillId="0" borderId="7" xfId="15" applyNumberFormat="1" applyFont="1" applyFill="1" applyBorder="1" applyAlignment="1" applyProtection="1">
      <alignment/>
      <protection/>
    </xf>
    <xf numFmtId="41" fontId="36" fillId="0" borderId="8" xfId="15" applyNumberFormat="1" applyFont="1" applyFill="1" applyBorder="1" applyAlignment="1" applyProtection="1">
      <alignment/>
      <protection/>
    </xf>
    <xf numFmtId="41" fontId="19" fillId="0" borderId="13" xfId="61" applyNumberFormat="1" applyFont="1" applyFill="1" applyBorder="1" applyProtection="1">
      <alignment/>
      <protection/>
    </xf>
    <xf numFmtId="41" fontId="36" fillId="0" borderId="6" xfId="15" applyNumberFormat="1" applyFont="1" applyFill="1" applyBorder="1" applyAlignment="1" applyProtection="1">
      <alignment/>
      <protection/>
    </xf>
    <xf numFmtId="0" fontId="20" fillId="0" borderId="4" xfId="42" applyFont="1" applyFill="1" applyBorder="1" applyAlignment="1" applyProtection="1">
      <alignment horizontal="left" indent="1"/>
      <protection locked="0"/>
    </xf>
    <xf numFmtId="41" fontId="36" fillId="0" borderId="1" xfId="15" applyNumberFormat="1" applyFont="1" applyFill="1" applyBorder="1" applyAlignment="1" applyProtection="1">
      <alignment/>
      <protection/>
    </xf>
    <xf numFmtId="41" fontId="36" fillId="0" borderId="2" xfId="15" applyNumberFormat="1" applyFont="1" applyFill="1" applyBorder="1" applyAlignment="1" applyProtection="1">
      <alignment/>
      <protection/>
    </xf>
    <xf numFmtId="41" fontId="19" fillId="0" borderId="5" xfId="61" applyNumberFormat="1" applyFont="1" applyFill="1" applyBorder="1" applyProtection="1">
      <alignment/>
      <protection/>
    </xf>
    <xf numFmtId="41" fontId="19" fillId="0" borderId="1" xfId="61" applyNumberFormat="1" applyFont="1" applyFill="1" applyBorder="1" applyProtection="1">
      <alignment/>
      <protection/>
    </xf>
    <xf numFmtId="41" fontId="19" fillId="0" borderId="2" xfId="61" applyNumberFormat="1" applyFont="1" applyFill="1" applyBorder="1" applyProtection="1">
      <alignment/>
      <protection/>
    </xf>
    <xf numFmtId="41" fontId="19" fillId="0" borderId="4" xfId="61" applyNumberFormat="1" applyFont="1" applyFill="1" applyBorder="1" applyProtection="1">
      <alignment/>
      <protection/>
    </xf>
    <xf numFmtId="41" fontId="19" fillId="0" borderId="7" xfId="61" applyNumberFormat="1" applyFont="1" applyFill="1" applyBorder="1" applyProtection="1">
      <alignment/>
      <protection/>
    </xf>
    <xf numFmtId="41" fontId="19" fillId="0" borderId="8" xfId="61" applyNumberFormat="1" applyFont="1" applyFill="1" applyBorder="1" applyProtection="1">
      <alignment/>
      <protection/>
    </xf>
    <xf numFmtId="41" fontId="19" fillId="0" borderId="6" xfId="61" applyNumberFormat="1" applyFont="1" applyFill="1" applyBorder="1" applyProtection="1">
      <alignment/>
      <protection/>
    </xf>
    <xf numFmtId="0" fontId="20" fillId="0" borderId="6" xfId="61" applyFont="1" applyFill="1" applyBorder="1" applyProtection="1">
      <alignment/>
      <protection locked="0"/>
    </xf>
    <xf numFmtId="41" fontId="19" fillId="0" borderId="15" xfId="61" applyNumberFormat="1" applyFont="1" applyFill="1" applyBorder="1" applyProtection="1">
      <alignment/>
      <protection/>
    </xf>
    <xf numFmtId="41" fontId="19" fillId="0" borderId="10" xfId="61" applyNumberFormat="1" applyFont="1" applyFill="1" applyBorder="1" applyProtection="1">
      <alignment/>
      <protection/>
    </xf>
    <xf numFmtId="41" fontId="19" fillId="0" borderId="16" xfId="61" applyNumberFormat="1" applyFont="1" applyFill="1" applyBorder="1" applyProtection="1">
      <alignment/>
      <protection/>
    </xf>
    <xf numFmtId="41" fontId="19" fillId="0" borderId="17" xfId="61" applyNumberFormat="1" applyFont="1" applyFill="1" applyBorder="1" applyProtection="1">
      <alignment/>
      <protection/>
    </xf>
    <xf numFmtId="0" fontId="20" fillId="0" borderId="0" xfId="61" applyFont="1" applyFill="1" applyBorder="1" applyProtection="1">
      <alignment/>
      <protection locked="0"/>
    </xf>
    <xf numFmtId="0" fontId="19" fillId="0" borderId="0" xfId="61" applyFont="1" applyProtection="1">
      <alignment/>
      <protection locked="0"/>
    </xf>
    <xf numFmtId="41" fontId="19" fillId="0" borderId="0" xfId="61" applyNumberFormat="1" applyFont="1" applyFill="1" applyBorder="1" applyProtection="1">
      <alignment/>
      <protection locked="0"/>
    </xf>
    <xf numFmtId="0" fontId="19" fillId="0" borderId="0" xfId="61" applyFont="1" applyFill="1" applyProtection="1">
      <alignment/>
      <protection locked="0"/>
    </xf>
    <xf numFmtId="0" fontId="22" fillId="0" borderId="0" xfId="42" applyFont="1" applyFill="1" applyProtection="1">
      <alignment/>
      <protection locked="0"/>
    </xf>
    <xf numFmtId="0" fontId="19" fillId="0" borderId="0" xfId="61" applyFont="1" applyBorder="1" applyProtection="1">
      <alignment/>
      <protection locked="0"/>
    </xf>
    <xf numFmtId="0" fontId="18" fillId="0" borderId="1" xfId="76" applyFont="1" applyFill="1" applyBorder="1" applyAlignment="1">
      <alignment horizontal="left"/>
      <protection/>
    </xf>
    <xf numFmtId="0" fontId="19" fillId="0" borderId="3" xfId="76" applyFont="1" applyBorder="1">
      <alignment/>
      <protection/>
    </xf>
    <xf numFmtId="0" fontId="19" fillId="0" borderId="0" xfId="76" applyFont="1" applyBorder="1">
      <alignment/>
      <protection/>
    </xf>
    <xf numFmtId="0" fontId="21" fillId="2" borderId="9" xfId="76" applyFont="1" applyFill="1" applyBorder="1" applyAlignment="1" applyProtection="1">
      <alignment horizontal="center"/>
      <protection/>
    </xf>
    <xf numFmtId="0" fontId="26" fillId="0" borderId="0" xfId="76" applyFont="1" applyFill="1" applyBorder="1" applyProtection="1">
      <alignment/>
      <protection locked="0"/>
    </xf>
    <xf numFmtId="0" fontId="20" fillId="0" borderId="4" xfId="76" applyFont="1" applyBorder="1">
      <alignment/>
      <protection/>
    </xf>
    <xf numFmtId="0" fontId="19" fillId="0" borderId="5" xfId="76" applyFont="1" applyBorder="1">
      <alignment/>
      <protection/>
    </xf>
    <xf numFmtId="0" fontId="21" fillId="3" borderId="0" xfId="76" applyFont="1" applyFill="1" applyBorder="1" applyAlignment="1" applyProtection="1">
      <alignment horizontal="center"/>
      <protection locked="0"/>
    </xf>
    <xf numFmtId="0" fontId="21" fillId="3" borderId="0" xfId="76" applyFont="1" applyFill="1" applyAlignment="1" applyProtection="1">
      <alignment horizontal="center"/>
      <protection locked="0"/>
    </xf>
    <xf numFmtId="0" fontId="21" fillId="0" borderId="0" xfId="76" applyFont="1" applyFill="1" applyBorder="1" applyProtection="1">
      <alignment/>
      <protection/>
    </xf>
    <xf numFmtId="0" fontId="21" fillId="3" borderId="0" xfId="76" applyFont="1" applyFill="1" applyBorder="1" applyAlignment="1" applyProtection="1">
      <alignment horizontal="center"/>
      <protection/>
    </xf>
    <xf numFmtId="0" fontId="21" fillId="3" borderId="0" xfId="76" applyFont="1" applyFill="1" applyBorder="1" applyAlignment="1" applyProtection="1" quotePrefix="1">
      <alignment horizontal="center"/>
      <protection/>
    </xf>
    <xf numFmtId="0" fontId="20" fillId="0" borderId="6" xfId="32" applyFont="1" applyBorder="1" applyProtection="1">
      <alignment/>
      <protection/>
    </xf>
    <xf numFmtId="0" fontId="19" fillId="0" borderId="8" xfId="76" applyFont="1" applyBorder="1">
      <alignment/>
      <protection/>
    </xf>
    <xf numFmtId="0" fontId="19" fillId="2" borderId="7" xfId="76" applyFont="1" applyFill="1" applyBorder="1" applyProtection="1">
      <alignment/>
      <protection/>
    </xf>
    <xf numFmtId="0" fontId="21" fillId="2" borderId="0" xfId="76" applyFont="1" applyFill="1" applyBorder="1" applyAlignment="1" applyProtection="1">
      <alignment horizontal="center"/>
      <protection locked="0"/>
    </xf>
    <xf numFmtId="0" fontId="19" fillId="0" borderId="0" xfId="76" applyFont="1" applyFill="1" applyBorder="1">
      <alignment/>
      <protection/>
    </xf>
    <xf numFmtId="0" fontId="20" fillId="0" borderId="0" xfId="32" applyFont="1" applyFill="1" applyBorder="1" applyProtection="1">
      <alignment/>
      <protection/>
    </xf>
    <xf numFmtId="0" fontId="19" fillId="0" borderId="0" xfId="76" applyFont="1">
      <alignment/>
      <protection/>
    </xf>
    <xf numFmtId="0" fontId="20" fillId="0" borderId="0" xfId="76" applyFont="1" applyFill="1" applyBorder="1" applyProtection="1">
      <alignment/>
      <protection/>
    </xf>
    <xf numFmtId="0" fontId="19" fillId="0" borderId="0" xfId="76" applyFont="1" applyFill="1">
      <alignment/>
      <protection/>
    </xf>
    <xf numFmtId="0" fontId="20" fillId="0" borderId="1" xfId="76" applyFont="1" applyFill="1" applyBorder="1">
      <alignment/>
      <protection/>
    </xf>
    <xf numFmtId="0" fontId="19" fillId="0" borderId="3" xfId="76" applyFont="1" applyFill="1" applyBorder="1">
      <alignment/>
      <protection/>
    </xf>
    <xf numFmtId="0" fontId="19" fillId="0" borderId="1" xfId="76" applyFont="1" applyFill="1" applyBorder="1">
      <alignment/>
      <protection/>
    </xf>
    <xf numFmtId="0" fontId="19" fillId="0" borderId="2" xfId="76" applyFont="1" applyFill="1" applyBorder="1">
      <alignment/>
      <protection/>
    </xf>
    <xf numFmtId="0" fontId="19" fillId="0" borderId="12" xfId="76" applyFont="1" applyFill="1" applyBorder="1">
      <alignment/>
      <protection/>
    </xf>
    <xf numFmtId="0" fontId="19" fillId="0" borderId="11" xfId="76" applyFont="1" applyFill="1" applyBorder="1" applyProtection="1">
      <alignment/>
      <protection/>
    </xf>
    <xf numFmtId="0" fontId="20" fillId="0" borderId="4" xfId="76" applyFont="1" applyFill="1" applyBorder="1" applyProtection="1">
      <alignment/>
      <protection/>
    </xf>
    <xf numFmtId="0" fontId="19" fillId="0" borderId="4" xfId="76" applyFont="1" applyFill="1" applyBorder="1">
      <alignment/>
      <protection/>
    </xf>
    <xf numFmtId="0" fontId="19" fillId="0" borderId="5" xfId="76" applyFont="1" applyFill="1" applyBorder="1">
      <alignment/>
      <protection/>
    </xf>
    <xf numFmtId="0" fontId="19" fillId="0" borderId="0" xfId="76" applyFont="1" applyFill="1" applyBorder="1" applyProtection="1">
      <alignment/>
      <protection/>
    </xf>
    <xf numFmtId="0" fontId="19" fillId="0" borderId="12" xfId="76" applyFont="1" applyFill="1" applyBorder="1" applyProtection="1">
      <alignment/>
      <protection/>
    </xf>
    <xf numFmtId="0" fontId="20" fillId="0" borderId="4" xfId="76" applyFont="1" applyFill="1" applyBorder="1" applyAlignment="1" applyProtection="1">
      <alignment horizontal="left" indent="1"/>
      <protection/>
    </xf>
    <xf numFmtId="0" fontId="19" fillId="0" borderId="4" xfId="76" applyFont="1" applyFill="1" applyBorder="1" applyAlignment="1" applyProtection="1">
      <alignment horizontal="left" indent="2"/>
      <protection/>
    </xf>
    <xf numFmtId="41" fontId="19" fillId="0" borderId="12" xfId="15" applyNumberFormat="1" applyFont="1" applyFill="1" applyBorder="1" applyAlignment="1">
      <alignment horizontal="right"/>
    </xf>
    <xf numFmtId="41" fontId="19" fillId="0" borderId="0" xfId="76" applyNumberFormat="1" applyFont="1" applyFill="1" applyBorder="1" applyAlignment="1" applyProtection="1">
      <alignment horizontal="right"/>
      <protection/>
    </xf>
    <xf numFmtId="41" fontId="19" fillId="0" borderId="1" xfId="15" applyNumberFormat="1" applyFont="1" applyFill="1" applyBorder="1" applyAlignment="1">
      <alignment horizontal="right"/>
    </xf>
    <xf numFmtId="41" fontId="19" fillId="0" borderId="3" xfId="15" applyNumberFormat="1" applyFont="1" applyFill="1" applyBorder="1" applyAlignment="1">
      <alignment horizontal="right"/>
    </xf>
    <xf numFmtId="41" fontId="19" fillId="0" borderId="11" xfId="15" applyNumberFormat="1" applyFont="1" applyFill="1" applyBorder="1" applyAlignment="1">
      <alignment horizontal="right"/>
    </xf>
    <xf numFmtId="41" fontId="19" fillId="0" borderId="4" xfId="76" applyNumberFormat="1" applyFont="1" applyFill="1" applyBorder="1" applyAlignment="1">
      <alignment horizontal="right"/>
      <protection/>
    </xf>
    <xf numFmtId="41" fontId="19" fillId="0" borderId="0" xfId="76" applyNumberFormat="1" applyFont="1" applyFill="1" applyBorder="1" applyAlignment="1">
      <alignment horizontal="right"/>
      <protection/>
    </xf>
    <xf numFmtId="41" fontId="19" fillId="0" borderId="5" xfId="76" applyNumberFormat="1" applyFont="1" applyFill="1" applyBorder="1" applyAlignment="1">
      <alignment horizontal="right"/>
      <protection/>
    </xf>
    <xf numFmtId="41" fontId="19" fillId="0" borderId="12" xfId="76" applyNumberFormat="1" applyFont="1" applyFill="1" applyBorder="1" applyAlignment="1">
      <alignment horizontal="right"/>
      <protection/>
    </xf>
    <xf numFmtId="0" fontId="19" fillId="0" borderId="4" xfId="76" applyFont="1" applyFill="1" applyBorder="1" applyAlignment="1" applyProtection="1">
      <alignment horizontal="left" indent="3"/>
      <protection/>
    </xf>
    <xf numFmtId="41" fontId="36" fillId="0" borderId="4" xfId="15" applyNumberFormat="1" applyFont="1" applyFill="1" applyBorder="1" applyAlignment="1">
      <alignment horizontal="right"/>
    </xf>
    <xf numFmtId="41" fontId="36" fillId="0" borderId="0" xfId="15" applyNumberFormat="1" applyFont="1" applyFill="1" applyBorder="1" applyAlignment="1">
      <alignment horizontal="right"/>
    </xf>
    <xf numFmtId="41" fontId="36" fillId="0" borderId="5" xfId="15" applyNumberFormat="1" applyFont="1" applyFill="1" applyBorder="1" applyAlignment="1">
      <alignment horizontal="right"/>
    </xf>
    <xf numFmtId="41" fontId="36" fillId="0" borderId="12" xfId="15" applyNumberFormat="1" applyFont="1" applyFill="1" applyBorder="1" applyAlignment="1">
      <alignment horizontal="right"/>
    </xf>
    <xf numFmtId="41" fontId="19" fillId="0" borderId="0" xfId="76" applyNumberFormat="1" applyFont="1" applyFill="1" applyBorder="1" applyProtection="1">
      <alignment/>
      <protection/>
    </xf>
    <xf numFmtId="0" fontId="19" fillId="0" borderId="4" xfId="76" applyFont="1" applyFill="1" applyBorder="1" applyAlignment="1" applyProtection="1">
      <alignment horizontal="left" indent="1"/>
      <protection/>
    </xf>
    <xf numFmtId="41" fontId="36" fillId="0" borderId="7" xfId="15" applyNumberFormat="1" applyFont="1" applyFill="1" applyBorder="1" applyAlignment="1">
      <alignment horizontal="right"/>
    </xf>
    <xf numFmtId="41" fontId="36" fillId="0" borderId="6" xfId="15" applyNumberFormat="1" applyFont="1" applyFill="1" applyBorder="1" applyAlignment="1">
      <alignment horizontal="right"/>
    </xf>
    <xf numFmtId="41" fontId="36" fillId="0" borderId="8" xfId="15" applyNumberFormat="1" applyFont="1" applyFill="1" applyBorder="1" applyAlignment="1">
      <alignment horizontal="right"/>
    </xf>
    <xf numFmtId="41" fontId="32" fillId="0" borderId="0" xfId="76" applyNumberFormat="1" applyFont="1" applyFill="1" applyBorder="1" applyAlignment="1" applyProtection="1">
      <alignment horizontal="right"/>
      <protection/>
    </xf>
    <xf numFmtId="0" fontId="20" fillId="0" borderId="4" xfId="76" applyFont="1" applyFill="1" applyBorder="1" applyAlignment="1" applyProtection="1">
      <alignment horizontal="left"/>
      <protection/>
    </xf>
    <xf numFmtId="41" fontId="19" fillId="0" borderId="0" xfId="76" applyNumberFormat="1" applyFont="1" applyBorder="1" applyAlignment="1">
      <alignment horizontal="right"/>
      <protection/>
    </xf>
    <xf numFmtId="0" fontId="20" fillId="0" borderId="6" xfId="76" applyFont="1" applyFill="1" applyBorder="1" applyProtection="1">
      <alignment/>
      <protection/>
    </xf>
    <xf numFmtId="41" fontId="19" fillId="0" borderId="1" xfId="76" applyNumberFormat="1" applyFont="1" applyFill="1" applyBorder="1" applyAlignment="1">
      <alignment horizontal="right"/>
      <protection/>
    </xf>
    <xf numFmtId="41" fontId="19" fillId="0" borderId="2" xfId="76" applyNumberFormat="1" applyFont="1" applyFill="1" applyBorder="1" applyAlignment="1">
      <alignment horizontal="right"/>
      <protection/>
    </xf>
    <xf numFmtId="41" fontId="19" fillId="0" borderId="3" xfId="76" applyNumberFormat="1" applyFont="1" applyFill="1" applyBorder="1" applyAlignment="1">
      <alignment horizontal="right"/>
      <protection/>
    </xf>
    <xf numFmtId="41" fontId="19" fillId="0" borderId="11" xfId="76" applyNumberFormat="1" applyFont="1" applyFill="1" applyBorder="1" applyAlignment="1">
      <alignment horizontal="right"/>
      <protection/>
    </xf>
    <xf numFmtId="0" fontId="20" fillId="0" borderId="4" xfId="76" applyFont="1" applyFill="1" applyBorder="1">
      <alignment/>
      <protection/>
    </xf>
    <xf numFmtId="0" fontId="19" fillId="0" borderId="4" xfId="76" applyFont="1" applyFill="1" applyBorder="1" applyAlignment="1">
      <alignment horizontal="left" indent="1"/>
      <protection/>
    </xf>
    <xf numFmtId="0" fontId="20" fillId="0" borderId="4" xfId="76" applyFont="1" applyFill="1" applyBorder="1" applyAlignment="1">
      <alignment horizontal="left" indent="1"/>
      <protection/>
    </xf>
    <xf numFmtId="0" fontId="19" fillId="0" borderId="4" xfId="32" applyFont="1" applyFill="1" applyBorder="1" applyAlignment="1" applyProtection="1">
      <alignment horizontal="left" indent="1"/>
      <protection/>
    </xf>
    <xf numFmtId="41" fontId="36" fillId="0" borderId="0" xfId="76" applyNumberFormat="1" applyFont="1" applyFill="1" applyBorder="1" applyAlignment="1">
      <alignment horizontal="right"/>
      <protection/>
    </xf>
    <xf numFmtId="0" fontId="20" fillId="0" borderId="4" xfId="32" applyFont="1" applyFill="1" applyBorder="1" applyAlignment="1" applyProtection="1">
      <alignment horizontal="left" indent="1"/>
      <protection/>
    </xf>
    <xf numFmtId="41" fontId="19" fillId="0" borderId="13" xfId="15" applyNumberFormat="1" applyFont="1" applyFill="1" applyBorder="1" applyAlignment="1">
      <alignment horizontal="right"/>
    </xf>
    <xf numFmtId="0" fontId="20" fillId="0" borderId="6" xfId="76" applyFont="1" applyFill="1" applyBorder="1">
      <alignment/>
      <protection/>
    </xf>
    <xf numFmtId="41" fontId="19" fillId="0" borderId="15" xfId="15" applyNumberFormat="1" applyFont="1" applyFill="1" applyBorder="1" applyAlignment="1">
      <alignment horizontal="right"/>
    </xf>
    <xf numFmtId="41" fontId="19" fillId="0" borderId="10" xfId="15" applyNumberFormat="1" applyFont="1" applyFill="1" applyBorder="1" applyAlignment="1">
      <alignment horizontal="right"/>
    </xf>
    <xf numFmtId="41" fontId="19" fillId="0" borderId="16" xfId="15" applyNumberFormat="1" applyFont="1" applyFill="1" applyBorder="1" applyAlignment="1">
      <alignment horizontal="right"/>
    </xf>
    <xf numFmtId="41" fontId="19" fillId="0" borderId="17" xfId="15" applyNumberFormat="1" applyFont="1" applyFill="1" applyBorder="1" applyAlignment="1">
      <alignment horizontal="right"/>
    </xf>
    <xf numFmtId="0" fontId="27" fillId="0" borderId="0" xfId="32" applyFont="1" applyFill="1">
      <alignment/>
      <protection/>
    </xf>
    <xf numFmtId="0" fontId="22" fillId="0" borderId="0" xfId="76" applyFont="1" applyFill="1" applyAlignment="1" applyProtection="1">
      <alignment/>
      <protection/>
    </xf>
    <xf numFmtId="0" fontId="18" fillId="0" borderId="1" xfId="21" applyFont="1" applyBorder="1" applyAlignment="1">
      <alignment horizontal="left"/>
      <protection/>
    </xf>
    <xf numFmtId="0" fontId="19" fillId="0" borderId="3" xfId="21" applyFont="1" applyBorder="1">
      <alignment/>
      <protection/>
    </xf>
    <xf numFmtId="0" fontId="19" fillId="0" borderId="0" xfId="21" applyFont="1" applyBorder="1">
      <alignment/>
      <protection/>
    </xf>
    <xf numFmtId="0" fontId="21" fillId="2" borderId="9" xfId="21" applyFont="1" applyFill="1" applyBorder="1" applyAlignment="1" applyProtection="1">
      <alignment horizontal="center"/>
      <protection/>
    </xf>
    <xf numFmtId="0" fontId="26" fillId="0" borderId="0" xfId="21" applyFont="1" applyFill="1" applyBorder="1" applyProtection="1">
      <alignment/>
      <protection locked="0"/>
    </xf>
    <xf numFmtId="0" fontId="20" fillId="0" borderId="4" xfId="21" applyFont="1" applyBorder="1">
      <alignment/>
      <protection/>
    </xf>
    <xf numFmtId="0" fontId="19" fillId="0" borderId="5" xfId="21" applyFont="1" applyBorder="1">
      <alignment/>
      <protection/>
    </xf>
    <xf numFmtId="0" fontId="21" fillId="3" borderId="0" xfId="21" applyFont="1" applyFill="1" applyBorder="1" applyAlignment="1" applyProtection="1">
      <alignment horizontal="center"/>
      <protection locked="0"/>
    </xf>
    <xf numFmtId="0" fontId="21" fillId="0" borderId="0" xfId="21" applyFont="1" applyFill="1" applyBorder="1" applyAlignment="1" applyProtection="1">
      <alignment horizontal="center"/>
      <protection locked="0"/>
    </xf>
    <xf numFmtId="0" fontId="21" fillId="3" borderId="0" xfId="21" applyFont="1" applyFill="1" applyBorder="1" applyAlignment="1" applyProtection="1">
      <alignment horizontal="center"/>
      <protection/>
    </xf>
    <xf numFmtId="0" fontId="20" fillId="0" borderId="6" xfId="33" applyFont="1" applyBorder="1" applyProtection="1">
      <alignment/>
      <protection/>
    </xf>
    <xf numFmtId="0" fontId="19" fillId="0" borderId="8" xfId="21" applyFont="1" applyBorder="1">
      <alignment/>
      <protection/>
    </xf>
    <xf numFmtId="0" fontId="19" fillId="2" borderId="7" xfId="21" applyFont="1" applyFill="1" applyBorder="1" applyProtection="1">
      <alignment/>
      <protection/>
    </xf>
    <xf numFmtId="0" fontId="21" fillId="2" borderId="0" xfId="21" applyFont="1" applyFill="1" applyBorder="1" applyAlignment="1" applyProtection="1">
      <alignment horizontal="center"/>
      <protection locked="0"/>
    </xf>
    <xf numFmtId="0" fontId="21" fillId="3" borderId="0" xfId="21" applyFont="1" applyFill="1" applyBorder="1" applyAlignment="1" applyProtection="1" quotePrefix="1">
      <alignment horizontal="center"/>
      <protection/>
    </xf>
    <xf numFmtId="0" fontId="19" fillId="0" borderId="0" xfId="21" applyFont="1" applyFill="1" applyBorder="1">
      <alignment/>
      <protection/>
    </xf>
    <xf numFmtId="0" fontId="20" fillId="0" borderId="0" xfId="33" applyFont="1" applyFill="1" applyBorder="1" applyProtection="1">
      <alignment/>
      <protection/>
    </xf>
    <xf numFmtId="0" fontId="19" fillId="0" borderId="0" xfId="21" applyFont="1">
      <alignment/>
      <protection/>
    </xf>
    <xf numFmtId="0" fontId="21" fillId="0" borderId="0" xfId="21" applyFont="1" applyFill="1" applyBorder="1" applyProtection="1">
      <alignment/>
      <protection/>
    </xf>
    <xf numFmtId="0" fontId="20" fillId="0" borderId="0" xfId="21" applyFont="1" applyFill="1" applyBorder="1" applyProtection="1">
      <alignment/>
      <protection/>
    </xf>
    <xf numFmtId="0" fontId="20" fillId="0" borderId="1" xfId="21" applyFont="1" applyFill="1" applyBorder="1">
      <alignment/>
      <protection/>
    </xf>
    <xf numFmtId="0" fontId="19" fillId="0" borderId="0" xfId="21" applyFont="1" applyFill="1">
      <alignment/>
      <protection/>
    </xf>
    <xf numFmtId="0" fontId="19" fillId="0" borderId="1" xfId="21" applyFont="1" applyFill="1" applyBorder="1">
      <alignment/>
      <protection/>
    </xf>
    <xf numFmtId="0" fontId="19" fillId="0" borderId="2" xfId="21" applyFont="1" applyFill="1" applyBorder="1">
      <alignment/>
      <protection/>
    </xf>
    <xf numFmtId="0" fontId="19" fillId="0" borderId="3" xfId="21" applyFont="1" applyFill="1" applyBorder="1">
      <alignment/>
      <protection/>
    </xf>
    <xf numFmtId="0" fontId="19" fillId="0" borderId="0" xfId="21" applyFont="1" applyFill="1" applyBorder="1" applyProtection="1">
      <alignment/>
      <protection/>
    </xf>
    <xf numFmtId="0" fontId="19" fillId="0" borderId="11" xfId="21" applyFont="1" applyFill="1" applyBorder="1" applyProtection="1">
      <alignment/>
      <protection/>
    </xf>
    <xf numFmtId="0" fontId="20" fillId="0" borderId="4" xfId="21" applyFont="1" applyFill="1" applyBorder="1">
      <alignment/>
      <protection/>
    </xf>
    <xf numFmtId="0" fontId="19" fillId="0" borderId="4" xfId="21" applyFont="1" applyFill="1" applyBorder="1">
      <alignment/>
      <protection/>
    </xf>
    <xf numFmtId="0" fontId="19" fillId="0" borderId="5" xfId="21" applyFont="1" applyFill="1" applyBorder="1">
      <alignment/>
      <protection/>
    </xf>
    <xf numFmtId="0" fontId="19" fillId="0" borderId="12" xfId="21" applyFont="1" applyFill="1" applyBorder="1" applyProtection="1">
      <alignment/>
      <protection/>
    </xf>
    <xf numFmtId="0" fontId="20" fillId="0" borderId="4" xfId="21" applyFont="1" applyFill="1" applyBorder="1" applyAlignment="1">
      <alignment horizontal="left" indent="1"/>
      <protection/>
    </xf>
    <xf numFmtId="0" fontId="19" fillId="0" borderId="4" xfId="21" applyFont="1" applyFill="1" applyBorder="1" applyAlignment="1">
      <alignment horizontal="left" indent="1"/>
      <protection/>
    </xf>
    <xf numFmtId="0" fontId="19" fillId="0" borderId="5" xfId="21" applyFont="1" applyBorder="1" applyAlignment="1">
      <alignment horizontal="left" indent="1"/>
      <protection/>
    </xf>
    <xf numFmtId="41" fontId="19" fillId="0" borderId="0" xfId="21" applyNumberFormat="1" applyFont="1" applyFill="1" applyBorder="1" applyAlignment="1" applyProtection="1">
      <alignment horizontal="right"/>
      <protection/>
    </xf>
    <xf numFmtId="0" fontId="19" fillId="0" borderId="4" xfId="21" applyFont="1" applyFill="1" applyBorder="1" applyAlignment="1">
      <alignment horizontal="left" indent="2"/>
      <protection/>
    </xf>
    <xf numFmtId="41" fontId="32" fillId="0" borderId="0" xfId="21" applyNumberFormat="1" applyFont="1" applyFill="1" applyBorder="1" applyAlignment="1" applyProtection="1">
      <alignment horizontal="right"/>
      <protection/>
    </xf>
    <xf numFmtId="0" fontId="19" fillId="0" borderId="4" xfId="21" applyFont="1" applyFill="1" applyBorder="1" applyAlignment="1" applyProtection="1">
      <alignment horizontal="left" indent="2"/>
      <protection/>
    </xf>
    <xf numFmtId="0" fontId="19" fillId="0" borderId="5" xfId="21" applyFont="1" applyBorder="1" applyAlignment="1">
      <alignment horizontal="left" indent="2"/>
      <protection/>
    </xf>
    <xf numFmtId="0" fontId="19" fillId="0" borderId="4" xfId="21" applyFont="1" applyFill="1" applyBorder="1" applyAlignment="1" applyProtection="1">
      <alignment horizontal="left" indent="1"/>
      <protection/>
    </xf>
    <xf numFmtId="0" fontId="20" fillId="0" borderId="4" xfId="33" applyFont="1" applyFill="1" applyBorder="1" applyAlignment="1" applyProtection="1">
      <alignment horizontal="left"/>
      <protection/>
    </xf>
    <xf numFmtId="0" fontId="20" fillId="0" borderId="4" xfId="21" applyFont="1" applyFill="1" applyBorder="1" applyProtection="1">
      <alignment/>
      <protection/>
    </xf>
    <xf numFmtId="0" fontId="20" fillId="0" borderId="6" xfId="21" applyFont="1" applyFill="1" applyBorder="1" applyProtection="1">
      <alignment/>
      <protection/>
    </xf>
    <xf numFmtId="41" fontId="19" fillId="0" borderId="0" xfId="21" applyNumberFormat="1" applyFont="1" applyFill="1" applyBorder="1" applyProtection="1">
      <alignment/>
      <protection/>
    </xf>
    <xf numFmtId="0" fontId="26" fillId="0" borderId="0" xfId="21" applyFont="1">
      <alignment/>
      <protection/>
    </xf>
    <xf numFmtId="0" fontId="27" fillId="0" borderId="0" xfId="33" applyFont="1" applyFill="1">
      <alignment/>
      <protection/>
    </xf>
    <xf numFmtId="0" fontId="26" fillId="0" borderId="0" xfId="21" applyFont="1" applyFill="1" applyBorder="1">
      <alignment/>
      <protection/>
    </xf>
    <xf numFmtId="0" fontId="26" fillId="0" borderId="0" xfId="21" applyFont="1" applyFill="1">
      <alignment/>
      <protection/>
    </xf>
    <xf numFmtId="0" fontId="22" fillId="0" borderId="0" xfId="33" applyFont="1" applyFill="1">
      <alignment/>
      <protection/>
    </xf>
    <xf numFmtId="0" fontId="18" fillId="0" borderId="1" xfId="22" applyFont="1" applyBorder="1" applyAlignment="1">
      <alignment horizontal="left"/>
      <protection/>
    </xf>
    <xf numFmtId="0" fontId="19" fillId="0" borderId="3" xfId="22" applyFont="1" applyBorder="1">
      <alignment/>
      <protection/>
    </xf>
    <xf numFmtId="0" fontId="19" fillId="0" borderId="0" xfId="22" applyFont="1" applyBorder="1">
      <alignment/>
      <protection/>
    </xf>
    <xf numFmtId="0" fontId="21" fillId="2" borderId="9" xfId="22" applyFont="1" applyFill="1" applyBorder="1" applyAlignment="1" applyProtection="1">
      <alignment horizontal="center"/>
      <protection/>
    </xf>
    <xf numFmtId="0" fontId="26" fillId="0" borderId="0" xfId="22" applyFont="1" applyFill="1" applyBorder="1" applyProtection="1">
      <alignment/>
      <protection locked="0"/>
    </xf>
    <xf numFmtId="0" fontId="20" fillId="0" borderId="4" xfId="22" applyFont="1" applyBorder="1">
      <alignment/>
      <protection/>
    </xf>
    <xf numFmtId="0" fontId="19" fillId="0" borderId="5" xfId="22" applyFont="1" applyBorder="1">
      <alignment/>
      <protection/>
    </xf>
    <xf numFmtId="0" fontId="21" fillId="3" borderId="0" xfId="22" applyFont="1" applyFill="1" applyBorder="1" applyAlignment="1" applyProtection="1">
      <alignment horizontal="center"/>
      <protection locked="0"/>
    </xf>
    <xf numFmtId="0" fontId="21" fillId="0" borderId="0" xfId="22" applyFont="1" applyFill="1" applyBorder="1" applyAlignment="1" applyProtection="1">
      <alignment horizontal="center"/>
      <protection locked="0"/>
    </xf>
    <xf numFmtId="0" fontId="21" fillId="3" borderId="0" xfId="22" applyFont="1" applyFill="1" applyBorder="1" applyAlignment="1" applyProtection="1">
      <alignment horizontal="center"/>
      <protection/>
    </xf>
    <xf numFmtId="0" fontId="20" fillId="0" borderId="6" xfId="34" applyFont="1" applyBorder="1" applyProtection="1">
      <alignment/>
      <protection/>
    </xf>
    <xf numFmtId="0" fontId="19" fillId="0" borderId="8" xfId="22" applyFont="1" applyBorder="1">
      <alignment/>
      <protection/>
    </xf>
    <xf numFmtId="0" fontId="19" fillId="2" borderId="7" xfId="22" applyFont="1" applyFill="1" applyBorder="1" applyProtection="1">
      <alignment/>
      <protection/>
    </xf>
    <xf numFmtId="0" fontId="21" fillId="2" borderId="0" xfId="22" applyFont="1" applyFill="1" applyBorder="1" applyAlignment="1" applyProtection="1">
      <alignment horizontal="center"/>
      <protection locked="0"/>
    </xf>
    <xf numFmtId="0" fontId="21" fillId="3" borderId="0" xfId="22" applyFont="1" applyFill="1" applyBorder="1" applyAlignment="1" applyProtection="1" quotePrefix="1">
      <alignment horizontal="center"/>
      <protection/>
    </xf>
    <xf numFmtId="0" fontId="19" fillId="0" borderId="0" xfId="22" applyFont="1" applyFill="1" applyBorder="1">
      <alignment/>
      <protection/>
    </xf>
    <xf numFmtId="0" fontId="20" fillId="0" borderId="0" xfId="34" applyFont="1" applyFill="1" applyBorder="1" applyProtection="1">
      <alignment/>
      <protection/>
    </xf>
    <xf numFmtId="0" fontId="19" fillId="0" borderId="0" xfId="22" applyFont="1">
      <alignment/>
      <protection/>
    </xf>
    <xf numFmtId="0" fontId="21" fillId="0" borderId="0" xfId="22" applyFont="1" applyFill="1" applyBorder="1" applyProtection="1">
      <alignment/>
      <protection/>
    </xf>
    <xf numFmtId="0" fontId="20" fillId="0" borderId="0" xfId="22" applyFont="1" applyFill="1" applyBorder="1" applyProtection="1">
      <alignment/>
      <protection/>
    </xf>
    <xf numFmtId="0" fontId="20" fillId="0" borderId="1" xfId="22" applyFont="1" applyFill="1" applyBorder="1">
      <alignment/>
      <protection/>
    </xf>
    <xf numFmtId="0" fontId="19" fillId="0" borderId="0" xfId="22" applyFont="1" applyFill="1">
      <alignment/>
      <protection/>
    </xf>
    <xf numFmtId="0" fontId="19" fillId="0" borderId="1" xfId="22" applyFont="1" applyFill="1" applyBorder="1">
      <alignment/>
      <protection/>
    </xf>
    <xf numFmtId="0" fontId="19" fillId="0" borderId="2" xfId="22" applyFont="1" applyFill="1" applyBorder="1">
      <alignment/>
      <protection/>
    </xf>
    <xf numFmtId="165" fontId="19" fillId="0" borderId="2" xfId="15" applyNumberFormat="1" applyFont="1" applyFill="1" applyBorder="1" applyAlignment="1">
      <alignment/>
    </xf>
    <xf numFmtId="165" fontId="19" fillId="0" borderId="3" xfId="15" applyNumberFormat="1" applyFont="1" applyFill="1" applyBorder="1" applyAlignment="1">
      <alignment/>
    </xf>
    <xf numFmtId="41" fontId="19" fillId="0" borderId="0" xfId="22" applyNumberFormat="1" applyFont="1" applyFill="1" applyBorder="1" applyProtection="1">
      <alignment/>
      <protection/>
    </xf>
    <xf numFmtId="0" fontId="20" fillId="0" borderId="4" xfId="22" applyFont="1" applyFill="1" applyBorder="1">
      <alignment/>
      <protection/>
    </xf>
    <xf numFmtId="0" fontId="19" fillId="0" borderId="4" xfId="22" applyFont="1" applyFill="1" applyBorder="1">
      <alignment/>
      <protection/>
    </xf>
    <xf numFmtId="0" fontId="20" fillId="0" borderId="4" xfId="22" applyFont="1" applyFill="1" applyBorder="1" applyProtection="1">
      <alignment/>
      <protection/>
    </xf>
    <xf numFmtId="0" fontId="19" fillId="0" borderId="4" xfId="22" applyFont="1" applyFill="1" applyBorder="1" applyAlignment="1">
      <alignment horizontal="left" indent="1"/>
      <protection/>
    </xf>
    <xf numFmtId="41" fontId="19" fillId="0" borderId="0" xfId="22" applyNumberFormat="1" applyFont="1" applyFill="1" applyBorder="1" applyAlignment="1" applyProtection="1">
      <alignment horizontal="right"/>
      <protection/>
    </xf>
    <xf numFmtId="0" fontId="20" fillId="0" borderId="4" xfId="22" applyFont="1" applyFill="1" applyBorder="1" applyAlignment="1">
      <alignment horizontal="left" indent="1"/>
      <protection/>
    </xf>
    <xf numFmtId="41" fontId="19" fillId="0" borderId="0" xfId="22" applyNumberFormat="1" applyFont="1" applyFill="1" applyBorder="1" applyAlignment="1">
      <alignment horizontal="right"/>
      <protection/>
    </xf>
    <xf numFmtId="0" fontId="19" fillId="0" borderId="4" xfId="34" applyFont="1" applyFill="1" applyBorder="1" applyAlignment="1" applyProtection="1">
      <alignment horizontal="left" indent="1"/>
      <protection/>
    </xf>
    <xf numFmtId="41" fontId="19" fillId="0" borderId="4" xfId="22" applyNumberFormat="1" applyFont="1" applyFill="1" applyBorder="1" applyAlignment="1">
      <alignment horizontal="right"/>
      <protection/>
    </xf>
    <xf numFmtId="41" fontId="19" fillId="0" borderId="12" xfId="22" applyNumberFormat="1" applyFont="1" applyFill="1" applyBorder="1" applyAlignment="1">
      <alignment horizontal="right"/>
      <protection/>
    </xf>
    <xf numFmtId="41" fontId="36" fillId="0" borderId="0" xfId="22" applyNumberFormat="1" applyFont="1" applyFill="1" applyBorder="1" applyAlignment="1">
      <alignment horizontal="right"/>
      <protection/>
    </xf>
    <xf numFmtId="41" fontId="36" fillId="0" borderId="13" xfId="15" applyNumberFormat="1" applyFont="1" applyFill="1" applyBorder="1" applyAlignment="1">
      <alignment horizontal="right"/>
    </xf>
    <xf numFmtId="0" fontId="20" fillId="0" borderId="4" xfId="34" applyFont="1" applyFill="1" applyBorder="1" applyAlignment="1" applyProtection="1">
      <alignment horizontal="left" indent="1"/>
      <protection/>
    </xf>
    <xf numFmtId="41" fontId="23" fillId="0" borderId="1" xfId="15" applyNumberFormat="1" applyFont="1" applyFill="1" applyBorder="1" applyAlignment="1">
      <alignment horizontal="right"/>
    </xf>
    <xf numFmtId="41" fontId="23" fillId="0" borderId="2" xfId="15" applyNumberFormat="1" applyFont="1" applyFill="1" applyBorder="1" applyAlignment="1">
      <alignment horizontal="right"/>
    </xf>
    <xf numFmtId="41" fontId="23" fillId="0" borderId="3" xfId="15" applyNumberFormat="1" applyFont="1" applyFill="1" applyBorder="1" applyAlignment="1">
      <alignment horizontal="right"/>
    </xf>
    <xf numFmtId="41" fontId="23" fillId="0" borderId="11" xfId="15" applyNumberFormat="1" applyFont="1" applyFill="1" applyBorder="1" applyAlignment="1">
      <alignment horizontal="right"/>
    </xf>
    <xf numFmtId="0" fontId="20" fillId="0" borderId="5" xfId="22" applyFont="1" applyBorder="1">
      <alignment/>
      <protection/>
    </xf>
    <xf numFmtId="0" fontId="20" fillId="0" borderId="4" xfId="34" applyFont="1" applyFill="1" applyBorder="1" applyProtection="1">
      <alignment/>
      <protection/>
    </xf>
    <xf numFmtId="0" fontId="19" fillId="0" borderId="4" xfId="34" applyFont="1" applyFill="1" applyBorder="1" applyProtection="1">
      <alignment/>
      <protection/>
    </xf>
    <xf numFmtId="0" fontId="20" fillId="0" borderId="6" xfId="34" applyFont="1" applyFill="1" applyBorder="1" applyProtection="1">
      <alignment/>
      <protection/>
    </xf>
    <xf numFmtId="0" fontId="19" fillId="0" borderId="0" xfId="34" applyFont="1" applyFill="1" applyBorder="1" applyProtection="1">
      <alignment/>
      <protection/>
    </xf>
    <xf numFmtId="41" fontId="19" fillId="0" borderId="1" xfId="22" applyNumberFormat="1" applyFont="1" applyFill="1" applyBorder="1" applyAlignment="1">
      <alignment horizontal="right"/>
      <protection/>
    </xf>
    <xf numFmtId="41" fontId="19" fillId="0" borderId="2" xfId="22" applyNumberFormat="1" applyFont="1" applyFill="1" applyBorder="1" applyAlignment="1">
      <alignment horizontal="right"/>
      <protection/>
    </xf>
    <xf numFmtId="41" fontId="19" fillId="0" borderId="3" xfId="22" applyNumberFormat="1" applyFont="1" applyFill="1" applyBorder="1" applyAlignment="1">
      <alignment horizontal="right"/>
      <protection/>
    </xf>
    <xf numFmtId="41" fontId="19" fillId="0" borderId="5" xfId="22" applyNumberFormat="1" applyFont="1" applyFill="1" applyBorder="1" applyAlignment="1">
      <alignment horizontal="right"/>
      <protection/>
    </xf>
    <xf numFmtId="0" fontId="19" fillId="0" borderId="4" xfId="22" applyFont="1" applyFill="1" applyBorder="1" applyProtection="1">
      <alignment/>
      <protection/>
    </xf>
    <xf numFmtId="0" fontId="20" fillId="0" borderId="6" xfId="22" applyFont="1" applyFill="1" applyBorder="1" applyProtection="1">
      <alignment/>
      <protection/>
    </xf>
    <xf numFmtId="0" fontId="19" fillId="0" borderId="8" xfId="22" applyFont="1" applyFill="1" applyBorder="1">
      <alignment/>
      <protection/>
    </xf>
    <xf numFmtId="0" fontId="19" fillId="0" borderId="3" xfId="22" applyFont="1" applyFill="1" applyBorder="1">
      <alignment/>
      <protection/>
    </xf>
    <xf numFmtId="0" fontId="19" fillId="0" borderId="5" xfId="22" applyFont="1" applyFill="1" applyBorder="1">
      <alignment/>
      <protection/>
    </xf>
    <xf numFmtId="41" fontId="19" fillId="0" borderId="0" xfId="22" applyNumberFormat="1" applyFont="1" applyBorder="1" applyAlignment="1">
      <alignment horizontal="right"/>
      <protection/>
    </xf>
    <xf numFmtId="0" fontId="19" fillId="0" borderId="4" xfId="22" applyFont="1" applyFill="1" applyBorder="1" applyAlignment="1">
      <alignment horizontal="left"/>
      <protection/>
    </xf>
    <xf numFmtId="0" fontId="20" fillId="0" borderId="6" xfId="22" applyFont="1" applyFill="1" applyBorder="1" applyAlignment="1">
      <alignment horizontal="left"/>
      <protection/>
    </xf>
    <xf numFmtId="0" fontId="19" fillId="0" borderId="0" xfId="22" applyFont="1" applyFill="1" applyBorder="1" applyProtection="1">
      <alignment/>
      <protection/>
    </xf>
    <xf numFmtId="0" fontId="22" fillId="0" borderId="0" xfId="34" applyFont="1" applyFill="1">
      <alignment/>
      <protection/>
    </xf>
    <xf numFmtId="0" fontId="22" fillId="0" borderId="0" xfId="22" applyFont="1" applyFill="1" applyBorder="1">
      <alignment/>
      <protection/>
    </xf>
    <xf numFmtId="0" fontId="19" fillId="0" borderId="0" xfId="34" applyFont="1" applyFill="1">
      <alignment/>
      <protection/>
    </xf>
    <xf numFmtId="0" fontId="18" fillId="0" borderId="1" xfId="47" applyFont="1" applyBorder="1" applyAlignment="1">
      <alignment horizontal="left"/>
      <protection/>
    </xf>
    <xf numFmtId="0" fontId="19" fillId="0" borderId="3" xfId="47" applyFont="1" applyBorder="1">
      <alignment/>
      <protection/>
    </xf>
    <xf numFmtId="0" fontId="19" fillId="0" borderId="0" xfId="47" applyFont="1" applyBorder="1">
      <alignment/>
      <protection/>
    </xf>
    <xf numFmtId="0" fontId="21" fillId="2" borderId="9" xfId="47" applyFont="1" applyFill="1" applyBorder="1" applyAlignment="1" applyProtection="1">
      <alignment horizontal="center"/>
      <protection/>
    </xf>
    <xf numFmtId="0" fontId="26" fillId="0" borderId="0" xfId="47" applyFont="1" applyFill="1" applyBorder="1" applyProtection="1">
      <alignment/>
      <protection locked="0"/>
    </xf>
    <xf numFmtId="0" fontId="20" fillId="0" borderId="4" xfId="47" applyFont="1" applyBorder="1">
      <alignment/>
      <protection/>
    </xf>
    <xf numFmtId="0" fontId="19" fillId="0" borderId="5" xfId="47" applyFont="1" applyBorder="1">
      <alignment/>
      <protection/>
    </xf>
    <xf numFmtId="0" fontId="21" fillId="3" borderId="0" xfId="47" applyFont="1" applyFill="1" applyBorder="1" applyAlignment="1" applyProtection="1">
      <alignment horizontal="center"/>
      <protection locked="0"/>
    </xf>
    <xf numFmtId="0" fontId="21" fillId="3" borderId="0" xfId="47" applyFont="1" applyFill="1" applyAlignment="1" applyProtection="1">
      <alignment horizontal="center"/>
      <protection locked="0"/>
    </xf>
    <xf numFmtId="0" fontId="21" fillId="0" borderId="0" xfId="47" applyFont="1" applyFill="1" applyBorder="1" applyProtection="1">
      <alignment/>
      <protection/>
    </xf>
    <xf numFmtId="0" fontId="21" fillId="3" borderId="0" xfId="47" applyFont="1" applyFill="1" applyBorder="1" applyAlignment="1" applyProtection="1">
      <alignment horizontal="center"/>
      <protection/>
    </xf>
    <xf numFmtId="0" fontId="21" fillId="3" borderId="0" xfId="47" applyFont="1" applyFill="1" applyBorder="1" applyAlignment="1" applyProtection="1" quotePrefix="1">
      <alignment horizontal="center"/>
      <protection/>
    </xf>
    <xf numFmtId="0" fontId="20" fillId="0" borderId="6" xfId="36" applyFont="1" applyBorder="1" applyProtection="1">
      <alignment/>
      <protection/>
    </xf>
    <xf numFmtId="0" fontId="19" fillId="0" borderId="8" xfId="47" applyFont="1" applyBorder="1">
      <alignment/>
      <protection/>
    </xf>
    <xf numFmtId="0" fontId="19" fillId="2" borderId="7" xfId="47" applyFont="1" applyFill="1" applyBorder="1" applyProtection="1">
      <alignment/>
      <protection/>
    </xf>
    <xf numFmtId="0" fontId="21" fillId="2" borderId="0" xfId="47" applyFont="1" applyFill="1" applyBorder="1" applyAlignment="1" applyProtection="1">
      <alignment horizontal="center"/>
      <protection locked="0"/>
    </xf>
    <xf numFmtId="0" fontId="19" fillId="0" borderId="0" xfId="47" applyFont="1" applyFill="1" applyBorder="1">
      <alignment/>
      <protection/>
    </xf>
    <xf numFmtId="0" fontId="20" fillId="0" borderId="0" xfId="36" applyFont="1" applyFill="1" applyBorder="1" applyProtection="1">
      <alignment/>
      <protection/>
    </xf>
    <xf numFmtId="0" fontId="19" fillId="0" borderId="0" xfId="47" applyFont="1">
      <alignment/>
      <protection/>
    </xf>
    <xf numFmtId="0" fontId="20" fillId="0" borderId="0" xfId="47" applyFont="1" applyFill="1" applyBorder="1" applyProtection="1">
      <alignment/>
      <protection/>
    </xf>
    <xf numFmtId="0" fontId="20" fillId="0" borderId="1" xfId="36" applyFont="1" applyFill="1" applyBorder="1" applyProtection="1">
      <alignment/>
      <protection/>
    </xf>
    <xf numFmtId="0" fontId="19" fillId="0" borderId="3" xfId="47" applyFont="1" applyFill="1" applyBorder="1">
      <alignment/>
      <protection/>
    </xf>
    <xf numFmtId="0" fontId="19" fillId="0" borderId="0" xfId="47" applyFont="1" applyFill="1">
      <alignment/>
      <protection/>
    </xf>
    <xf numFmtId="0" fontId="19" fillId="0" borderId="1" xfId="47" applyFont="1" applyFill="1" applyBorder="1">
      <alignment/>
      <protection/>
    </xf>
    <xf numFmtId="0" fontId="19" fillId="0" borderId="2" xfId="47" applyFont="1" applyFill="1" applyBorder="1">
      <alignment/>
      <protection/>
    </xf>
    <xf numFmtId="0" fontId="20" fillId="0" borderId="11" xfId="47" applyFont="1" applyFill="1" applyBorder="1" applyProtection="1">
      <alignment/>
      <protection/>
    </xf>
    <xf numFmtId="0" fontId="20" fillId="0" borderId="4" xfId="36" applyFont="1" applyFill="1" applyBorder="1" applyProtection="1">
      <alignment/>
      <protection/>
    </xf>
    <xf numFmtId="0" fontId="19" fillId="0" borderId="5" xfId="47" applyFont="1" applyFill="1" applyBorder="1">
      <alignment/>
      <protection/>
    </xf>
    <xf numFmtId="0" fontId="19" fillId="0" borderId="4" xfId="47" applyFont="1" applyFill="1" applyBorder="1">
      <alignment/>
      <protection/>
    </xf>
    <xf numFmtId="0" fontId="20" fillId="0" borderId="12" xfId="47" applyFont="1" applyFill="1" applyBorder="1" applyProtection="1">
      <alignment/>
      <protection/>
    </xf>
    <xf numFmtId="0" fontId="19" fillId="0" borderId="4" xfId="36" applyFont="1" applyFill="1" applyBorder="1" applyProtection="1">
      <alignment/>
      <protection/>
    </xf>
    <xf numFmtId="0" fontId="19" fillId="0" borderId="4" xfId="36" applyFont="1" applyFill="1" applyBorder="1" applyAlignment="1" applyProtection="1">
      <alignment horizontal="left" indent="1"/>
      <protection/>
    </xf>
    <xf numFmtId="176" fontId="19" fillId="0" borderId="4" xfId="47" applyNumberFormat="1" applyFont="1" applyFill="1" applyBorder="1" applyProtection="1">
      <alignment/>
      <protection/>
    </xf>
    <xf numFmtId="176" fontId="19" fillId="0" borderId="0" xfId="47" applyNumberFormat="1" applyFont="1" applyFill="1" applyBorder="1" applyProtection="1">
      <alignment/>
      <protection/>
    </xf>
    <xf numFmtId="9" fontId="19" fillId="0" borderId="0" xfId="92" applyFont="1" applyFill="1" applyBorder="1" applyAlignment="1" applyProtection="1">
      <alignment/>
      <protection/>
    </xf>
    <xf numFmtId="9" fontId="19" fillId="0" borderId="0" xfId="92" applyNumberFormat="1" applyFont="1" applyFill="1" applyBorder="1" applyAlignment="1" applyProtection="1">
      <alignment/>
      <protection/>
    </xf>
    <xf numFmtId="9" fontId="19" fillId="0" borderId="5" xfId="92" applyFont="1" applyFill="1" applyBorder="1" applyAlignment="1" applyProtection="1">
      <alignment/>
      <protection/>
    </xf>
    <xf numFmtId="9" fontId="20" fillId="0" borderId="0" xfId="47" applyNumberFormat="1" applyFont="1" applyFill="1" applyBorder="1" applyProtection="1">
      <alignment/>
      <protection/>
    </xf>
    <xf numFmtId="9" fontId="19" fillId="0" borderId="12" xfId="47" applyNumberFormat="1" applyFont="1" applyFill="1" applyBorder="1" applyProtection="1">
      <alignment/>
      <protection/>
    </xf>
    <xf numFmtId="9" fontId="19" fillId="0" borderId="4" xfId="92" applyFont="1" applyFill="1" applyBorder="1" applyAlignment="1" applyProtection="1">
      <alignment/>
      <protection/>
    </xf>
    <xf numFmtId="0" fontId="19" fillId="0" borderId="6" xfId="36" applyFont="1" applyFill="1" applyBorder="1" applyAlignment="1" applyProtection="1">
      <alignment horizontal="left" indent="1"/>
      <protection/>
    </xf>
    <xf numFmtId="0" fontId="19" fillId="0" borderId="8" xfId="47" applyFont="1" applyFill="1" applyBorder="1">
      <alignment/>
      <protection/>
    </xf>
    <xf numFmtId="176" fontId="19" fillId="0" borderId="6" xfId="47" applyNumberFormat="1" applyFont="1" applyFill="1" applyBorder="1" applyProtection="1">
      <alignment/>
      <protection/>
    </xf>
    <xf numFmtId="176" fontId="19" fillId="0" borderId="7" xfId="47" applyNumberFormat="1" applyFont="1" applyFill="1" applyBorder="1" applyProtection="1">
      <alignment/>
      <protection/>
    </xf>
    <xf numFmtId="9" fontId="19" fillId="0" borderId="7" xfId="92" applyFont="1" applyFill="1" applyBorder="1" applyAlignment="1" applyProtection="1">
      <alignment/>
      <protection/>
    </xf>
    <xf numFmtId="9" fontId="19" fillId="0" borderId="7" xfId="92" applyNumberFormat="1" applyFont="1" applyFill="1" applyBorder="1" applyAlignment="1" applyProtection="1">
      <alignment/>
      <protection/>
    </xf>
    <xf numFmtId="9" fontId="19" fillId="0" borderId="8" xfId="92" applyFont="1" applyFill="1" applyBorder="1" applyAlignment="1" applyProtection="1">
      <alignment/>
      <protection/>
    </xf>
    <xf numFmtId="9" fontId="19" fillId="0" borderId="13" xfId="47" applyNumberFormat="1" applyFont="1" applyFill="1" applyBorder="1" applyProtection="1">
      <alignment/>
      <protection/>
    </xf>
    <xf numFmtId="9" fontId="19" fillId="0" borderId="6" xfId="92" applyFont="1" applyFill="1" applyBorder="1" applyAlignment="1" applyProtection="1">
      <alignment/>
      <protection/>
    </xf>
    <xf numFmtId="0" fontId="19" fillId="0" borderId="10" xfId="47" applyFont="1" applyFill="1" applyBorder="1">
      <alignment/>
      <protection/>
    </xf>
    <xf numFmtId="10" fontId="19" fillId="0" borderId="10" xfId="92" applyNumberFormat="1" applyFont="1" applyFill="1" applyBorder="1" applyAlignment="1">
      <alignment/>
    </xf>
    <xf numFmtId="0" fontId="19" fillId="0" borderId="7" xfId="47" applyFont="1" applyFill="1" applyBorder="1">
      <alignment/>
      <protection/>
    </xf>
    <xf numFmtId="0" fontId="20" fillId="0" borderId="1" xfId="47" applyFont="1" applyFill="1" applyBorder="1">
      <alignment/>
      <protection/>
    </xf>
    <xf numFmtId="10" fontId="19" fillId="0" borderId="12" xfId="92" applyNumberFormat="1" applyFont="1" applyFill="1" applyBorder="1" applyAlignment="1">
      <alignment/>
    </xf>
    <xf numFmtId="0" fontId="19" fillId="0" borderId="0" xfId="47" applyFont="1" applyFill="1" applyBorder="1" applyProtection="1">
      <alignment/>
      <protection/>
    </xf>
    <xf numFmtId="0" fontId="19" fillId="0" borderId="11" xfId="47" applyFont="1" applyFill="1" applyBorder="1" applyProtection="1">
      <alignment/>
      <protection/>
    </xf>
    <xf numFmtId="0" fontId="24" fillId="0" borderId="4" xfId="47" applyFont="1" applyFill="1" applyBorder="1">
      <alignment/>
      <protection/>
    </xf>
    <xf numFmtId="0" fontId="19" fillId="0" borderId="12" xfId="47" applyFont="1" applyFill="1" applyBorder="1" applyProtection="1">
      <alignment/>
      <protection/>
    </xf>
    <xf numFmtId="177" fontId="19" fillId="0" borderId="4" xfId="47" applyNumberFormat="1" applyFont="1" applyFill="1" applyBorder="1" applyProtection="1">
      <alignment/>
      <protection/>
    </xf>
    <xf numFmtId="177" fontId="19" fillId="0" borderId="0" xfId="47" applyNumberFormat="1" applyFont="1" applyFill="1" applyBorder="1" applyProtection="1">
      <alignment/>
      <protection/>
    </xf>
    <xf numFmtId="10" fontId="19" fillId="0" borderId="0" xfId="47" applyNumberFormat="1" applyFont="1" applyFill="1" applyBorder="1" applyProtection="1">
      <alignment/>
      <protection/>
    </xf>
    <xf numFmtId="10" fontId="19" fillId="0" borderId="5" xfId="47" applyNumberFormat="1" applyFont="1" applyFill="1" applyBorder="1" applyProtection="1">
      <alignment/>
      <protection/>
    </xf>
    <xf numFmtId="10" fontId="19" fillId="0" borderId="4" xfId="47" applyNumberFormat="1" applyFont="1" applyFill="1" applyBorder="1" applyProtection="1">
      <alignment/>
      <protection/>
    </xf>
    <xf numFmtId="10" fontId="19" fillId="0" borderId="12" xfId="47" applyNumberFormat="1" applyFont="1" applyFill="1" applyBorder="1" applyProtection="1">
      <alignment/>
      <protection/>
    </xf>
    <xf numFmtId="10" fontId="32" fillId="0" borderId="0" xfId="47" applyNumberFormat="1" applyFont="1" applyFill="1" applyBorder="1" applyProtection="1">
      <alignment/>
      <protection/>
    </xf>
    <xf numFmtId="177" fontId="19" fillId="0" borderId="5" xfId="47" applyNumberFormat="1" applyFont="1" applyFill="1" applyBorder="1" applyProtection="1">
      <alignment/>
      <protection/>
    </xf>
    <xf numFmtId="178" fontId="19" fillId="0" borderId="0" xfId="47" applyNumberFormat="1" applyFont="1" applyFill="1" applyBorder="1" applyProtection="1">
      <alignment/>
      <protection/>
    </xf>
    <xf numFmtId="177" fontId="19" fillId="0" borderId="12" xfId="47" applyNumberFormat="1" applyFont="1" applyFill="1" applyBorder="1" applyProtection="1">
      <alignment/>
      <protection/>
    </xf>
    <xf numFmtId="0" fontId="19" fillId="0" borderId="6" xfId="47" applyFont="1" applyFill="1" applyBorder="1">
      <alignment/>
      <protection/>
    </xf>
    <xf numFmtId="177" fontId="19" fillId="0" borderId="7" xfId="47" applyNumberFormat="1" applyFont="1" applyFill="1" applyBorder="1" applyProtection="1">
      <alignment/>
      <protection/>
    </xf>
    <xf numFmtId="177" fontId="19" fillId="0" borderId="8" xfId="47" applyNumberFormat="1" applyFont="1" applyFill="1" applyBorder="1" applyProtection="1">
      <alignment/>
      <protection/>
    </xf>
    <xf numFmtId="177" fontId="19" fillId="0" borderId="6" xfId="47" applyNumberFormat="1" applyFont="1" applyFill="1" applyBorder="1" applyProtection="1">
      <alignment/>
      <protection/>
    </xf>
    <xf numFmtId="177" fontId="19" fillId="0" borderId="13" xfId="47" applyNumberFormat="1" applyFont="1" applyFill="1" applyBorder="1" applyProtection="1">
      <alignment/>
      <protection/>
    </xf>
    <xf numFmtId="0" fontId="24" fillId="0" borderId="0" xfId="47" applyFont="1" applyFill="1" applyBorder="1">
      <alignment/>
      <protection/>
    </xf>
    <xf numFmtId="177" fontId="19" fillId="0" borderId="11" xfId="47" applyNumberFormat="1" applyFont="1" applyFill="1" applyBorder="1" applyProtection="1">
      <alignment/>
      <protection/>
    </xf>
    <xf numFmtId="0" fontId="20" fillId="0" borderId="4" xfId="47" applyFont="1" applyFill="1" applyBorder="1">
      <alignment/>
      <protection/>
    </xf>
    <xf numFmtId="0" fontId="24" fillId="0" borderId="0" xfId="47" applyFont="1">
      <alignment/>
      <protection/>
    </xf>
    <xf numFmtId="0" fontId="24" fillId="0" borderId="5" xfId="47" applyFont="1" applyBorder="1">
      <alignment/>
      <protection/>
    </xf>
    <xf numFmtId="0" fontId="24" fillId="0" borderId="0" xfId="47" applyFont="1" applyFill="1">
      <alignment/>
      <protection/>
    </xf>
    <xf numFmtId="0" fontId="19" fillId="0" borderId="7" xfId="47" applyFont="1" applyFill="1" applyBorder="1" applyProtection="1">
      <alignment/>
      <protection/>
    </xf>
    <xf numFmtId="0" fontId="19" fillId="0" borderId="8" xfId="47" applyFont="1" applyFill="1" applyBorder="1" applyProtection="1">
      <alignment/>
      <protection/>
    </xf>
    <xf numFmtId="0" fontId="19" fillId="0" borderId="6" xfId="47" applyFont="1" applyFill="1" applyBorder="1" applyProtection="1">
      <alignment/>
      <protection/>
    </xf>
    <xf numFmtId="0" fontId="19" fillId="0" borderId="13" xfId="47" applyFont="1" applyFill="1" applyBorder="1" applyProtection="1">
      <alignment/>
      <protection/>
    </xf>
    <xf numFmtId="0" fontId="22" fillId="0" borderId="0" xfId="47" applyFont="1" applyFill="1" applyBorder="1">
      <alignment/>
      <protection/>
    </xf>
    <xf numFmtId="0" fontId="18" fillId="0" borderId="1" xfId="48" applyFont="1" applyFill="1" applyBorder="1" applyAlignment="1">
      <alignment horizontal="left"/>
      <protection/>
    </xf>
    <xf numFmtId="0" fontId="19" fillId="0" borderId="3" xfId="48" applyFont="1" applyFill="1" applyBorder="1">
      <alignment/>
      <protection/>
    </xf>
    <xf numFmtId="0" fontId="21" fillId="2" borderId="14" xfId="48" applyFont="1" applyFill="1" applyBorder="1" applyAlignment="1">
      <alignment horizontal="center"/>
      <protection/>
    </xf>
    <xf numFmtId="0" fontId="18" fillId="0" borderId="4" xfId="48" applyFont="1" applyFill="1" applyBorder="1">
      <alignment/>
      <protection/>
    </xf>
    <xf numFmtId="0" fontId="19" fillId="0" borderId="5" xfId="48" applyFont="1" applyFill="1" applyBorder="1">
      <alignment/>
      <protection/>
    </xf>
    <xf numFmtId="0" fontId="19" fillId="2" borderId="0" xfId="48" applyFont="1" applyFill="1" applyBorder="1">
      <alignment/>
      <protection/>
    </xf>
    <xf numFmtId="0" fontId="21" fillId="2" borderId="0" xfId="48" applyFont="1" applyFill="1" applyBorder="1" applyAlignment="1">
      <alignment horizontal="center"/>
      <protection/>
    </xf>
    <xf numFmtId="0" fontId="20" fillId="0" borderId="4" xfId="48" applyFont="1" applyFill="1" applyBorder="1">
      <alignment/>
      <protection/>
    </xf>
    <xf numFmtId="0" fontId="19" fillId="2" borderId="0" xfId="48" applyFont="1" applyFill="1">
      <alignment/>
      <protection/>
    </xf>
    <xf numFmtId="0" fontId="21" fillId="2" borderId="0" xfId="48" applyFont="1" applyFill="1" applyAlignment="1">
      <alignment horizontal="center"/>
      <protection/>
    </xf>
    <xf numFmtId="0" fontId="21" fillId="2" borderId="0" xfId="48" applyFont="1" applyFill="1" applyBorder="1" applyAlignment="1" applyProtection="1">
      <alignment horizontal="center"/>
      <protection/>
    </xf>
    <xf numFmtId="0" fontId="21" fillId="3" borderId="0" xfId="48" applyFont="1" applyFill="1" applyBorder="1" applyAlignment="1" applyProtection="1">
      <alignment horizontal="center"/>
      <protection locked="0"/>
    </xf>
    <xf numFmtId="0" fontId="21" fillId="0" borderId="0" xfId="48" applyFont="1" applyFill="1" applyBorder="1" applyProtection="1">
      <alignment/>
      <protection/>
    </xf>
    <xf numFmtId="0" fontId="20" fillId="0" borderId="6" xfId="32" applyFont="1" applyFill="1" applyBorder="1" applyProtection="1">
      <alignment/>
      <protection/>
    </xf>
    <xf numFmtId="0" fontId="19" fillId="0" borderId="8" xfId="48" applyFont="1" applyFill="1" applyBorder="1">
      <alignment/>
      <protection/>
    </xf>
    <xf numFmtId="0" fontId="21" fillId="2" borderId="8" xfId="48" applyFont="1" applyFill="1" applyBorder="1" applyAlignment="1" applyProtection="1">
      <alignment horizontal="center"/>
      <protection/>
    </xf>
    <xf numFmtId="0" fontId="21" fillId="3" borderId="0" xfId="48" applyFont="1" applyFill="1" applyBorder="1" applyAlignment="1" applyProtection="1">
      <alignment horizontal="center"/>
      <protection/>
    </xf>
    <xf numFmtId="0" fontId="19" fillId="0" borderId="0" xfId="48" applyFont="1" applyFill="1" applyBorder="1">
      <alignment/>
      <protection/>
    </xf>
    <xf numFmtId="0" fontId="19" fillId="0" borderId="0" xfId="48" applyFont="1" applyFill="1" applyBorder="1" applyProtection="1">
      <alignment/>
      <protection/>
    </xf>
    <xf numFmtId="0" fontId="19" fillId="0" borderId="2" xfId="48" applyFont="1" applyFill="1" applyBorder="1" applyProtection="1">
      <alignment/>
      <protection/>
    </xf>
    <xf numFmtId="0" fontId="19" fillId="0" borderId="0" xfId="48" applyFont="1">
      <alignment/>
      <protection/>
    </xf>
    <xf numFmtId="0" fontId="20" fillId="0" borderId="1" xfId="32" applyFont="1" applyFill="1" applyBorder="1" applyProtection="1">
      <alignment/>
      <protection/>
    </xf>
    <xf numFmtId="0" fontId="19" fillId="0" borderId="1" xfId="54" applyFont="1" applyFill="1" applyBorder="1">
      <alignment/>
      <protection/>
    </xf>
    <xf numFmtId="0" fontId="19" fillId="0" borderId="2" xfId="54" applyFont="1" applyFill="1" applyBorder="1">
      <alignment/>
      <protection/>
    </xf>
    <xf numFmtId="165" fontId="19" fillId="0" borderId="3" xfId="54" applyNumberFormat="1" applyFont="1" applyFill="1" applyBorder="1">
      <alignment/>
      <protection/>
    </xf>
    <xf numFmtId="0" fontId="19" fillId="0" borderId="0" xfId="48" applyFont="1" applyFill="1">
      <alignment/>
      <protection/>
    </xf>
    <xf numFmtId="0" fontId="19" fillId="0" borderId="1" xfId="48" applyFont="1" applyBorder="1">
      <alignment/>
      <protection/>
    </xf>
    <xf numFmtId="0" fontId="19" fillId="0" borderId="2" xfId="48" applyFont="1" applyBorder="1">
      <alignment/>
      <protection/>
    </xf>
    <xf numFmtId="0" fontId="20" fillId="0" borderId="4" xfId="32" applyFont="1" applyFill="1" applyBorder="1" applyProtection="1">
      <alignment/>
      <protection/>
    </xf>
    <xf numFmtId="0" fontId="19" fillId="0" borderId="4" xfId="54" applyFont="1" applyFill="1" applyBorder="1">
      <alignment/>
      <protection/>
    </xf>
    <xf numFmtId="0" fontId="19" fillId="0" borderId="0" xfId="54" applyFont="1" applyFill="1" applyBorder="1">
      <alignment/>
      <protection/>
    </xf>
    <xf numFmtId="0" fontId="19" fillId="0" borderId="5" xfId="54" applyFont="1" applyFill="1" applyBorder="1">
      <alignment/>
      <protection/>
    </xf>
    <xf numFmtId="0" fontId="19" fillId="0" borderId="4" xfId="48" applyFont="1" applyBorder="1">
      <alignment/>
      <protection/>
    </xf>
    <xf numFmtId="0" fontId="19" fillId="0" borderId="0" xfId="48" applyFont="1" applyBorder="1">
      <alignment/>
      <protection/>
    </xf>
    <xf numFmtId="0" fontId="19" fillId="0" borderId="5" xfId="48" applyFont="1" applyBorder="1">
      <alignment/>
      <protection/>
    </xf>
    <xf numFmtId="0" fontId="19" fillId="0" borderId="4" xfId="48" applyFont="1" applyFill="1" applyBorder="1">
      <alignment/>
      <protection/>
    </xf>
    <xf numFmtId="165" fontId="19" fillId="0" borderId="4" xfId="0" applyNumberFormat="1" applyFont="1" applyFill="1" applyBorder="1" applyAlignment="1" applyProtection="1">
      <alignment horizontal="right"/>
      <protection/>
    </xf>
    <xf numFmtId="165" fontId="19" fillId="0" borderId="0" xfId="0" applyNumberFormat="1" applyFont="1" applyFill="1" applyBorder="1" applyAlignment="1" applyProtection="1">
      <alignment horizontal="right"/>
      <protection/>
    </xf>
    <xf numFmtId="41" fontId="19" fillId="0" borderId="0" xfId="48" applyNumberFormat="1" applyFont="1" applyFill="1" applyAlignment="1">
      <alignment horizontal="right"/>
      <protection/>
    </xf>
    <xf numFmtId="165" fontId="19" fillId="0" borderId="4" xfId="0" applyNumberFormat="1" applyFont="1" applyFill="1" applyBorder="1" applyAlignment="1" applyProtection="1">
      <alignment horizontal="right"/>
      <protection hidden="1"/>
    </xf>
    <xf numFmtId="165" fontId="19" fillId="0" borderId="6" xfId="0" applyNumberFormat="1" applyFont="1" applyFill="1" applyBorder="1" applyAlignment="1" applyProtection="1">
      <alignment horizontal="right"/>
      <protection/>
    </xf>
    <xf numFmtId="165" fontId="19" fillId="0" borderId="7" xfId="0" applyNumberFormat="1" applyFont="1" applyFill="1" applyBorder="1" applyAlignment="1" applyProtection="1">
      <alignment horizontal="right"/>
      <protection/>
    </xf>
    <xf numFmtId="0" fontId="19" fillId="0" borderId="4" xfId="48" applyFont="1" applyFill="1" applyBorder="1" applyAlignment="1">
      <alignment horizontal="left" indent="1"/>
      <protection/>
    </xf>
    <xf numFmtId="0" fontId="24" fillId="0" borderId="4" xfId="48" applyFont="1" applyFill="1" applyBorder="1">
      <alignment/>
      <protection/>
    </xf>
    <xf numFmtId="0" fontId="19" fillId="0" borderId="4" xfId="32" applyFont="1" applyFill="1" applyBorder="1" applyProtection="1">
      <alignment/>
      <protection/>
    </xf>
    <xf numFmtId="41" fontId="36" fillId="0" borderId="0" xfId="0" applyNumberFormat="1" applyFont="1" applyFill="1" applyBorder="1" applyAlignment="1" applyProtection="1">
      <alignment horizontal="right"/>
      <protection/>
    </xf>
    <xf numFmtId="0" fontId="20" fillId="0" borderId="4" xfId="32" applyFont="1" applyFill="1" applyBorder="1" applyAlignment="1" applyProtection="1">
      <alignment horizontal="left"/>
      <protection/>
    </xf>
    <xf numFmtId="41" fontId="19" fillId="0" borderId="0" xfId="48" applyNumberFormat="1" applyFont="1" applyFill="1" applyBorder="1" applyAlignment="1">
      <alignment horizontal="right"/>
      <protection/>
    </xf>
    <xf numFmtId="0" fontId="19" fillId="0" borderId="6" xfId="32" applyFont="1" applyFill="1" applyBorder="1" applyAlignment="1" applyProtection="1">
      <alignment horizontal="left" indent="1"/>
      <protection/>
    </xf>
    <xf numFmtId="0" fontId="19" fillId="0" borderId="8" xfId="48" applyFont="1" applyBorder="1">
      <alignment/>
      <protection/>
    </xf>
    <xf numFmtId="0" fontId="24" fillId="0" borderId="0" xfId="48" applyFont="1" applyFill="1" applyBorder="1">
      <alignment/>
      <protection/>
    </xf>
    <xf numFmtId="0" fontId="22" fillId="0" borderId="0" xfId="48" applyFont="1" applyFill="1" applyBorder="1">
      <alignment/>
      <protection/>
    </xf>
    <xf numFmtId="0" fontId="22" fillId="0" borderId="0" xfId="48" applyFont="1" applyFill="1" applyAlignment="1" applyProtection="1">
      <alignment/>
      <protection/>
    </xf>
    <xf numFmtId="0" fontId="19" fillId="0" borderId="0" xfId="48" applyFont="1" applyFill="1" applyAlignment="1" applyProtection="1">
      <alignment/>
      <protection/>
    </xf>
    <xf numFmtId="0" fontId="22" fillId="0" borderId="0" xfId="48" applyFont="1" applyFill="1">
      <alignment/>
      <protection/>
    </xf>
    <xf numFmtId="0" fontId="19" fillId="0" borderId="0" xfId="49" applyFont="1" applyBorder="1">
      <alignment/>
      <protection/>
    </xf>
    <xf numFmtId="0" fontId="18" fillId="0" borderId="1" xfId="49" applyFont="1" applyFill="1" applyBorder="1">
      <alignment/>
      <protection/>
    </xf>
    <xf numFmtId="0" fontId="19" fillId="0" borderId="3" xfId="49" applyFont="1" applyBorder="1">
      <alignment/>
      <protection/>
    </xf>
    <xf numFmtId="0" fontId="19" fillId="0" borderId="0" xfId="49" applyFont="1" applyFill="1" applyBorder="1">
      <alignment/>
      <protection/>
    </xf>
    <xf numFmtId="0" fontId="19" fillId="0" borderId="0" xfId="49" applyFont="1">
      <alignment/>
      <protection/>
    </xf>
    <xf numFmtId="0" fontId="20" fillId="0" borderId="4" xfId="49" applyFont="1" applyFill="1" applyBorder="1" quotePrefix="1">
      <alignment/>
      <protection/>
    </xf>
    <xf numFmtId="0" fontId="19" fillId="0" borderId="5" xfId="49" applyFont="1" applyBorder="1">
      <alignment/>
      <protection/>
    </xf>
    <xf numFmtId="0" fontId="21" fillId="2" borderId="20" xfId="49" applyFont="1" applyFill="1" applyBorder="1" applyAlignment="1" applyProtection="1">
      <alignment horizontal="center"/>
      <protection/>
    </xf>
    <xf numFmtId="0" fontId="21" fillId="2" borderId="21" xfId="49" applyFont="1" applyFill="1" applyBorder="1" applyAlignment="1">
      <alignment horizontal="center"/>
      <protection/>
    </xf>
    <xf numFmtId="0" fontId="21" fillId="2" borderId="21" xfId="49" applyFont="1" applyFill="1" applyBorder="1" applyAlignment="1">
      <alignment/>
      <protection/>
    </xf>
    <xf numFmtId="0" fontId="20" fillId="0" borderId="4" xfId="49" applyFont="1" applyFill="1" applyBorder="1">
      <alignment/>
      <protection/>
    </xf>
    <xf numFmtId="0" fontId="21" fillId="2" borderId="22" xfId="49" applyFont="1" applyFill="1" applyBorder="1" applyAlignment="1" applyProtection="1">
      <alignment horizontal="center"/>
      <protection/>
    </xf>
    <xf numFmtId="0" fontId="21" fillId="2" borderId="0" xfId="49" applyFont="1" applyFill="1" applyBorder="1" applyAlignment="1" applyProtection="1">
      <alignment horizontal="center"/>
      <protection/>
    </xf>
    <xf numFmtId="0" fontId="21" fillId="2" borderId="0" xfId="49" applyFont="1" applyFill="1" applyBorder="1" applyAlignment="1">
      <alignment horizontal="center"/>
      <protection/>
    </xf>
    <xf numFmtId="0" fontId="21" fillId="2" borderId="4" xfId="49" applyFont="1" applyFill="1" applyBorder="1" applyAlignment="1" applyProtection="1">
      <alignment horizontal="center"/>
      <protection/>
    </xf>
    <xf numFmtId="0" fontId="20" fillId="0" borderId="6" xfId="49" applyFont="1" applyFill="1" applyBorder="1">
      <alignment/>
      <protection/>
    </xf>
    <xf numFmtId="0" fontId="19" fillId="0" borderId="8" xfId="49" applyFont="1" applyBorder="1">
      <alignment/>
      <protection/>
    </xf>
    <xf numFmtId="0" fontId="20" fillId="0" borderId="0" xfId="49" applyFont="1" applyFill="1" applyBorder="1">
      <alignment/>
      <protection/>
    </xf>
    <xf numFmtId="41" fontId="19" fillId="0" borderId="0" xfId="49" applyNumberFormat="1" applyFont="1" applyFill="1" applyBorder="1" applyProtection="1">
      <alignment/>
      <protection/>
    </xf>
    <xf numFmtId="0" fontId="20" fillId="0" borderId="1" xfId="49" applyFont="1" applyFill="1" applyBorder="1" applyAlignment="1">
      <alignment horizontal="left" indent="1"/>
      <protection/>
    </xf>
    <xf numFmtId="0" fontId="19" fillId="0" borderId="0" xfId="49" applyFont="1" applyFill="1">
      <alignment/>
      <protection/>
    </xf>
    <xf numFmtId="41" fontId="19" fillId="0" borderId="1" xfId="49" applyNumberFormat="1" applyFont="1" applyFill="1" applyBorder="1" applyProtection="1">
      <alignment/>
      <protection/>
    </xf>
    <xf numFmtId="41" fontId="19" fillId="0" borderId="2" xfId="49" applyNumberFormat="1" applyFont="1" applyFill="1" applyBorder="1" applyProtection="1">
      <alignment/>
      <protection/>
    </xf>
    <xf numFmtId="41" fontId="19" fillId="0" borderId="3" xfId="49" applyNumberFormat="1" applyFont="1" applyFill="1" applyBorder="1" applyProtection="1">
      <alignment/>
      <protection/>
    </xf>
    <xf numFmtId="0" fontId="19" fillId="0" borderId="4" xfId="49" applyFont="1" applyFill="1" applyBorder="1" applyAlignment="1">
      <alignment horizontal="left" indent="1"/>
      <protection/>
    </xf>
    <xf numFmtId="41" fontId="19" fillId="0" borderId="4" xfId="0" applyNumberFormat="1" applyFont="1" applyFill="1" applyBorder="1" applyAlignment="1" applyProtection="1">
      <alignment/>
      <protection/>
    </xf>
    <xf numFmtId="41" fontId="19" fillId="0" borderId="0" xfId="0" applyNumberFormat="1" applyFont="1" applyFill="1" applyBorder="1" applyAlignment="1" applyProtection="1">
      <alignment/>
      <protection/>
    </xf>
    <xf numFmtId="41" fontId="19" fillId="0" borderId="5" xfId="0" applyNumberFormat="1" applyFont="1" applyFill="1" applyBorder="1" applyAlignment="1" applyProtection="1">
      <alignment/>
      <protection/>
    </xf>
    <xf numFmtId="41" fontId="19" fillId="0" borderId="4" xfId="49" applyNumberFormat="1" applyFont="1" applyFill="1" applyBorder="1" applyProtection="1">
      <alignment/>
      <protection/>
    </xf>
    <xf numFmtId="41" fontId="19" fillId="0" borderId="5" xfId="49" applyNumberFormat="1" applyFont="1" applyFill="1" applyBorder="1" applyProtection="1">
      <alignment/>
      <protection/>
    </xf>
    <xf numFmtId="41" fontId="19" fillId="0" borderId="6" xfId="0" applyNumberFormat="1" applyFont="1" applyFill="1" applyBorder="1" applyAlignment="1" applyProtection="1">
      <alignment/>
      <protection/>
    </xf>
    <xf numFmtId="41" fontId="19" fillId="0" borderId="7" xfId="0" applyNumberFormat="1" applyFont="1" applyFill="1" applyBorder="1" applyAlignment="1" applyProtection="1">
      <alignment/>
      <protection/>
    </xf>
    <xf numFmtId="41" fontId="19" fillId="0" borderId="8" xfId="0" applyNumberFormat="1" applyFont="1" applyFill="1" applyBorder="1" applyAlignment="1" applyProtection="1">
      <alignment/>
      <protection/>
    </xf>
    <xf numFmtId="41" fontId="19" fillId="0" borderId="6" xfId="49" applyNumberFormat="1" applyFont="1" applyFill="1" applyBorder="1" applyProtection="1">
      <alignment/>
      <protection/>
    </xf>
    <xf numFmtId="41" fontId="19" fillId="0" borderId="7" xfId="49" applyNumberFormat="1" applyFont="1" applyFill="1" applyBorder="1" applyProtection="1">
      <alignment/>
      <protection/>
    </xf>
    <xf numFmtId="41" fontId="19" fillId="0" borderId="8" xfId="49" applyNumberFormat="1" applyFont="1" applyFill="1" applyBorder="1" applyProtection="1">
      <alignment/>
      <protection/>
    </xf>
    <xf numFmtId="0" fontId="20" fillId="0" borderId="4" xfId="49" applyFont="1" applyFill="1" applyBorder="1" applyAlignment="1">
      <alignment horizontal="left" indent="1"/>
      <protection/>
    </xf>
    <xf numFmtId="41" fontId="23" fillId="0" borderId="4" xfId="0" applyNumberFormat="1" applyFont="1" applyFill="1" applyBorder="1" applyAlignment="1" applyProtection="1">
      <alignment/>
      <protection/>
    </xf>
    <xf numFmtId="41" fontId="23" fillId="0" borderId="0" xfId="0" applyNumberFormat="1" applyFont="1" applyFill="1" applyBorder="1" applyAlignment="1" applyProtection="1">
      <alignment/>
      <protection/>
    </xf>
    <xf numFmtId="41" fontId="23" fillId="0" borderId="5" xfId="0" applyNumberFormat="1" applyFont="1" applyFill="1" applyBorder="1" applyAlignment="1" applyProtection="1">
      <alignment/>
      <protection/>
    </xf>
    <xf numFmtId="0" fontId="19" fillId="0" borderId="4" xfId="37" applyFont="1" applyFill="1" applyBorder="1" applyAlignment="1" applyProtection="1">
      <alignment horizontal="left" indent="1"/>
      <protection/>
    </xf>
    <xf numFmtId="41" fontId="23" fillId="0" borderId="6" xfId="0" applyNumberFormat="1" applyFont="1" applyFill="1" applyBorder="1" applyAlignment="1" applyProtection="1">
      <alignment/>
      <protection/>
    </xf>
    <xf numFmtId="41" fontId="23" fillId="0" borderId="7" xfId="0" applyNumberFormat="1" applyFont="1" applyFill="1" applyBorder="1" applyAlignment="1" applyProtection="1">
      <alignment/>
      <protection/>
    </xf>
    <xf numFmtId="41" fontId="23" fillId="0" borderId="8" xfId="0" applyNumberFormat="1" applyFont="1" applyFill="1" applyBorder="1" applyAlignment="1" applyProtection="1">
      <alignment/>
      <protection/>
    </xf>
    <xf numFmtId="0" fontId="20" fillId="0" borderId="4" xfId="37" applyFont="1" applyFill="1" applyBorder="1" applyAlignment="1" applyProtection="1">
      <alignment horizontal="left" indent="1"/>
      <protection/>
    </xf>
    <xf numFmtId="0" fontId="19" fillId="0" borderId="0" xfId="49" applyFont="1" applyFill="1" applyBorder="1" applyProtection="1">
      <alignment/>
      <protection/>
    </xf>
    <xf numFmtId="0" fontId="19" fillId="0" borderId="0" xfId="49" applyFont="1" applyFill="1" applyProtection="1">
      <alignment/>
      <protection/>
    </xf>
    <xf numFmtId="0" fontId="18" fillId="0" borderId="1" xfId="49" applyFont="1" applyBorder="1" applyAlignment="1">
      <alignment horizontal="left"/>
      <protection/>
    </xf>
    <xf numFmtId="0" fontId="21" fillId="0" borderId="0" xfId="49" applyFont="1" applyFill="1" applyBorder="1" applyAlignment="1" applyProtection="1">
      <alignment vertical="center"/>
      <protection/>
    </xf>
    <xf numFmtId="0" fontId="21" fillId="0" borderId="0" xfId="49" applyFont="1" applyFill="1" applyBorder="1" applyAlignment="1">
      <alignment/>
      <protection/>
    </xf>
    <xf numFmtId="0" fontId="20" fillId="0" borderId="4" xfId="49" applyFont="1" applyBorder="1">
      <alignment/>
      <protection/>
    </xf>
    <xf numFmtId="0" fontId="21" fillId="2" borderId="0" xfId="49" applyFont="1" applyFill="1" applyBorder="1" applyAlignment="1" applyProtection="1" quotePrefix="1">
      <alignment horizontal="center"/>
      <protection/>
    </xf>
    <xf numFmtId="0" fontId="21" fillId="0" borderId="0" xfId="49" applyFont="1" applyFill="1" applyBorder="1" applyAlignment="1" applyProtection="1">
      <alignment horizontal="center"/>
      <protection/>
    </xf>
    <xf numFmtId="0" fontId="20" fillId="0" borderId="6" xfId="37" applyFont="1" applyBorder="1" applyProtection="1">
      <alignment/>
      <protection/>
    </xf>
    <xf numFmtId="0" fontId="21" fillId="2" borderId="7" xfId="49" applyFont="1" applyFill="1" applyBorder="1" applyAlignment="1" applyProtection="1">
      <alignment horizontal="center"/>
      <protection/>
    </xf>
    <xf numFmtId="0" fontId="21" fillId="2" borderId="7" xfId="49" applyFont="1" applyFill="1" applyBorder="1" applyAlignment="1" applyProtection="1" quotePrefix="1">
      <alignment horizontal="center"/>
      <protection/>
    </xf>
    <xf numFmtId="0" fontId="21" fillId="2" borderId="0" xfId="49" applyFont="1" applyFill="1" applyBorder="1" applyAlignment="1">
      <alignment/>
      <protection/>
    </xf>
    <xf numFmtId="0" fontId="19" fillId="2" borderId="7" xfId="49" applyFont="1" applyFill="1" applyBorder="1" applyProtection="1">
      <alignment/>
      <protection/>
    </xf>
    <xf numFmtId="0" fontId="19" fillId="2" borderId="8" xfId="49" applyFont="1" applyFill="1" applyBorder="1" applyProtection="1">
      <alignment/>
      <protection/>
    </xf>
    <xf numFmtId="0" fontId="20" fillId="0" borderId="0" xfId="37" applyFont="1" applyFill="1" applyBorder="1" applyProtection="1">
      <alignment/>
      <protection/>
    </xf>
    <xf numFmtId="0" fontId="20" fillId="0" borderId="1" xfId="49" applyFont="1" applyFill="1" applyBorder="1" applyAlignment="1" applyProtection="1">
      <alignment horizontal="left" indent="1"/>
      <protection/>
    </xf>
    <xf numFmtId="0" fontId="19" fillId="0" borderId="1" xfId="55" applyFont="1" applyFill="1" applyBorder="1" applyProtection="1">
      <alignment/>
      <protection/>
    </xf>
    <xf numFmtId="0" fontId="19" fillId="0" borderId="2" xfId="55" applyFont="1" applyFill="1" applyBorder="1" applyProtection="1">
      <alignment/>
      <protection/>
    </xf>
    <xf numFmtId="0" fontId="19" fillId="0" borderId="3" xfId="55" applyFont="1" applyFill="1" applyBorder="1">
      <alignment/>
      <protection/>
    </xf>
    <xf numFmtId="0" fontId="19" fillId="0" borderId="1" xfId="49" applyFont="1" applyFill="1" applyBorder="1" applyProtection="1">
      <alignment/>
      <protection/>
    </xf>
    <xf numFmtId="0" fontId="19" fillId="0" borderId="2" xfId="49" applyFont="1" applyFill="1" applyBorder="1" applyProtection="1">
      <alignment/>
      <protection/>
    </xf>
    <xf numFmtId="0" fontId="19" fillId="0" borderId="3" xfId="49" applyFont="1" applyFill="1" applyBorder="1" applyProtection="1">
      <alignment/>
      <protection/>
    </xf>
    <xf numFmtId="0" fontId="19" fillId="0" borderId="4" xfId="49" applyFont="1" applyFill="1" applyBorder="1" applyAlignment="1" applyProtection="1">
      <alignment horizontal="left" indent="2"/>
      <protection/>
    </xf>
    <xf numFmtId="0" fontId="20" fillId="0" borderId="4" xfId="49" applyFont="1" applyFill="1" applyBorder="1" applyAlignment="1" applyProtection="1">
      <alignment horizontal="left" indent="1"/>
      <protection/>
    </xf>
    <xf numFmtId="0" fontId="19" fillId="0" borderId="5" xfId="0" applyNumberFormat="1" applyFont="1" applyFill="1" applyBorder="1" applyAlignment="1" applyProtection="1">
      <alignment/>
      <protection/>
    </xf>
    <xf numFmtId="0" fontId="19" fillId="0" borderId="0" xfId="49" applyFont="1" applyFill="1" applyBorder="1" applyAlignment="1" applyProtection="1">
      <alignment horizontal="left" indent="2"/>
      <protection/>
    </xf>
    <xf numFmtId="0" fontId="22" fillId="0" borderId="0" xfId="49" applyFont="1" applyFill="1" applyBorder="1">
      <alignment/>
      <protection/>
    </xf>
    <xf numFmtId="0" fontId="22" fillId="0" borderId="0" xfId="37" applyFont="1" applyFill="1">
      <alignment/>
      <protection/>
    </xf>
    <xf numFmtId="0" fontId="22" fillId="0" borderId="0" xfId="49" applyFont="1">
      <alignment/>
      <protection/>
    </xf>
    <xf numFmtId="0" fontId="18" fillId="0" borderId="1" xfId="50" applyFont="1" applyBorder="1" applyAlignment="1">
      <alignment horizontal="left"/>
      <protection/>
    </xf>
    <xf numFmtId="0" fontId="19" fillId="0" borderId="3" xfId="50" applyFont="1" applyBorder="1">
      <alignment/>
      <protection/>
    </xf>
    <xf numFmtId="0" fontId="19" fillId="0" borderId="0" xfId="50" applyFont="1" applyFill="1">
      <alignment/>
      <protection/>
    </xf>
    <xf numFmtId="41" fontId="21" fillId="0" borderId="0" xfId="15" applyNumberFormat="1" applyFont="1" applyFill="1" applyBorder="1" applyAlignment="1" applyProtection="1">
      <alignment vertical="center"/>
      <protection/>
    </xf>
    <xf numFmtId="0" fontId="18" fillId="0" borderId="4" xfId="50" applyFont="1" applyBorder="1">
      <alignment/>
      <protection/>
    </xf>
    <xf numFmtId="0" fontId="19" fillId="0" borderId="5" xfId="50" applyFont="1" applyBorder="1">
      <alignment/>
      <protection/>
    </xf>
    <xf numFmtId="41" fontId="21" fillId="2" borderId="0" xfId="15" applyNumberFormat="1" applyFont="1" applyFill="1" applyBorder="1" applyAlignment="1" applyProtection="1">
      <alignment horizontal="center" vertical="center"/>
      <protection/>
    </xf>
    <xf numFmtId="41" fontId="21" fillId="0" borderId="0" xfId="15" applyNumberFormat="1" applyFont="1" applyFill="1" applyBorder="1" applyAlignment="1" applyProtection="1">
      <alignment horizontal="center" vertical="center"/>
      <protection/>
    </xf>
    <xf numFmtId="0" fontId="20" fillId="0" borderId="6" xfId="38" applyFont="1" applyBorder="1" applyProtection="1" quotePrefix="1">
      <alignment/>
      <protection/>
    </xf>
    <xf numFmtId="0" fontId="19" fillId="0" borderId="8" xfId="50" applyFont="1" applyBorder="1">
      <alignment/>
      <protection/>
    </xf>
    <xf numFmtId="0" fontId="21" fillId="2" borderId="0" xfId="50" applyFont="1" applyFill="1" applyBorder="1" applyAlignment="1" applyProtection="1">
      <alignment horizontal="center"/>
      <protection/>
    </xf>
    <xf numFmtId="0" fontId="21" fillId="0" borderId="0" xfId="50" applyFont="1" applyFill="1" applyBorder="1" applyAlignment="1" applyProtection="1">
      <alignment/>
      <protection/>
    </xf>
    <xf numFmtId="0" fontId="19" fillId="0" borderId="0" xfId="50" applyFont="1" applyFill="1" applyBorder="1" applyAlignment="1" applyProtection="1">
      <alignment horizontal="left" indent="2"/>
      <protection/>
    </xf>
    <xf numFmtId="0" fontId="19" fillId="0" borderId="0" xfId="50" applyFont="1" applyFill="1" applyBorder="1">
      <alignment/>
      <protection/>
    </xf>
    <xf numFmtId="0" fontId="20" fillId="0" borderId="15" xfId="50" applyFont="1" applyFill="1" applyBorder="1" applyAlignment="1" applyProtection="1">
      <alignment horizontal="left" indent="2"/>
      <protection/>
    </xf>
    <xf numFmtId="0" fontId="19" fillId="0" borderId="16" xfId="50" applyFont="1" applyBorder="1">
      <alignment/>
      <protection/>
    </xf>
    <xf numFmtId="41" fontId="19" fillId="0" borderId="1" xfId="15" applyNumberFormat="1" applyFont="1" applyFill="1" applyBorder="1" applyAlignment="1" applyProtection="1">
      <alignment/>
      <protection/>
    </xf>
    <xf numFmtId="41" fontId="19" fillId="0" borderId="2" xfId="15" applyNumberFormat="1" applyFont="1" applyFill="1" applyBorder="1" applyAlignment="1" applyProtection="1">
      <alignment/>
      <protection/>
    </xf>
    <xf numFmtId="41" fontId="19" fillId="0" borderId="3" xfId="15" applyNumberFormat="1" applyFont="1" applyFill="1" applyBorder="1" applyAlignment="1" applyProtection="1">
      <alignment/>
      <protection/>
    </xf>
    <xf numFmtId="0" fontId="19" fillId="0" borderId="4" xfId="50" applyFont="1" applyFill="1" applyBorder="1" applyAlignment="1" applyProtection="1" quotePrefix="1">
      <alignment horizontal="left" indent="2"/>
      <protection/>
    </xf>
    <xf numFmtId="0" fontId="19" fillId="0" borderId="4" xfId="50" applyFont="1" applyFill="1" applyBorder="1" applyAlignment="1" applyProtection="1">
      <alignment horizontal="left" indent="2"/>
      <protection/>
    </xf>
    <xf numFmtId="0" fontId="19" fillId="0" borderId="6" xfId="50" applyFont="1" applyFill="1" applyBorder="1">
      <alignment/>
      <protection/>
    </xf>
    <xf numFmtId="0" fontId="19" fillId="0" borderId="7" xfId="50" applyFont="1" applyFill="1" applyBorder="1">
      <alignment/>
      <protection/>
    </xf>
    <xf numFmtId="0" fontId="20" fillId="0" borderId="10" xfId="50" applyFont="1" applyBorder="1">
      <alignment/>
      <protection/>
    </xf>
    <xf numFmtId="0" fontId="19" fillId="0" borderId="0" xfId="50" applyFont="1" applyBorder="1">
      <alignment/>
      <protection/>
    </xf>
    <xf numFmtId="0" fontId="18" fillId="0" borderId="4" xfId="50" applyFont="1" applyBorder="1" applyAlignment="1">
      <alignment horizontal="left"/>
      <protection/>
    </xf>
    <xf numFmtId="0" fontId="19" fillId="0" borderId="12" xfId="50" applyFont="1" applyFill="1" applyBorder="1">
      <alignment/>
      <protection/>
    </xf>
    <xf numFmtId="0" fontId="20" fillId="0" borderId="4" xfId="50" applyFont="1" applyBorder="1">
      <alignment/>
      <protection/>
    </xf>
    <xf numFmtId="41" fontId="21" fillId="2" borderId="20" xfId="15" applyNumberFormat="1" applyFont="1" applyFill="1" applyBorder="1" applyAlignment="1" applyProtection="1">
      <alignment vertical="center"/>
      <protection/>
    </xf>
    <xf numFmtId="0" fontId="21" fillId="2" borderId="0" xfId="50" applyFont="1" applyFill="1" applyAlignment="1">
      <alignment horizontal="center"/>
      <protection/>
    </xf>
    <xf numFmtId="0" fontId="19" fillId="0" borderId="1" xfId="50" applyFont="1" applyFill="1" applyBorder="1" applyAlignment="1" applyProtection="1">
      <alignment horizontal="left" indent="2"/>
      <protection/>
    </xf>
    <xf numFmtId="10" fontId="19" fillId="0" borderId="1" xfId="0" applyNumberFormat="1" applyFont="1" applyFill="1" applyBorder="1" applyAlignment="1" applyProtection="1">
      <alignment/>
      <protection/>
    </xf>
    <xf numFmtId="10" fontId="19" fillId="0" borderId="3" xfId="0" applyNumberFormat="1" applyFont="1" applyFill="1" applyBorder="1" applyAlignment="1" applyProtection="1">
      <alignment/>
      <protection/>
    </xf>
    <xf numFmtId="0" fontId="19" fillId="0" borderId="2" xfId="50" applyFont="1" applyFill="1" applyBorder="1">
      <alignment/>
      <protection/>
    </xf>
    <xf numFmtId="10" fontId="19" fillId="0" borderId="4" xfId="0" applyNumberFormat="1" applyFont="1" applyFill="1" applyBorder="1" applyAlignment="1" applyProtection="1">
      <alignment/>
      <protection/>
    </xf>
    <xf numFmtId="10" fontId="19" fillId="0" borderId="5" xfId="0" applyNumberFormat="1" applyFont="1" applyFill="1" applyBorder="1" applyAlignment="1" applyProtection="1">
      <alignment/>
      <protection/>
    </xf>
    <xf numFmtId="10" fontId="19" fillId="0" borderId="6" xfId="0" applyNumberFormat="1" applyFont="1" applyFill="1" applyBorder="1" applyAlignment="1" applyProtection="1">
      <alignment/>
      <protection/>
    </xf>
    <xf numFmtId="10" fontId="19" fillId="0" borderId="8" xfId="0" applyNumberFormat="1" applyFont="1" applyFill="1" applyBorder="1" applyAlignment="1" applyProtection="1">
      <alignment/>
      <protection/>
    </xf>
    <xf numFmtId="0" fontId="20" fillId="0" borderId="4" xfId="50" applyFont="1" applyFill="1" applyBorder="1" applyAlignment="1" applyProtection="1">
      <alignment horizontal="left" indent="2"/>
      <protection/>
    </xf>
    <xf numFmtId="0" fontId="19" fillId="0" borderId="6" xfId="50" applyFont="1" applyFill="1" applyBorder="1" applyAlignment="1" applyProtection="1">
      <alignment horizontal="left" indent="2"/>
      <protection/>
    </xf>
    <xf numFmtId="0" fontId="19" fillId="0" borderId="7" xfId="50" applyFont="1" applyBorder="1">
      <alignment/>
      <protection/>
    </xf>
    <xf numFmtId="0" fontId="22" fillId="0" borderId="0" xfId="38" applyFont="1" applyFill="1">
      <alignment/>
      <protection/>
    </xf>
    <xf numFmtId="0" fontId="22" fillId="0" borderId="0" xfId="50" applyFont="1" applyFill="1" applyBorder="1">
      <alignment/>
      <protection/>
    </xf>
    <xf numFmtId="0" fontId="19" fillId="0" borderId="0" xfId="38" applyNumberFormat="1" applyFont="1" applyFill="1">
      <alignment/>
      <protection/>
    </xf>
    <xf numFmtId="0" fontId="19" fillId="0" borderId="0" xfId="38" applyFont="1" applyFill="1">
      <alignment/>
      <protection/>
    </xf>
    <xf numFmtId="0" fontId="22" fillId="0" borderId="0" xfId="50" applyFont="1" applyFill="1" applyAlignment="1" applyProtection="1">
      <alignment/>
      <protection/>
    </xf>
    <xf numFmtId="0" fontId="19" fillId="0" borderId="0" xfId="50" applyFont="1">
      <alignment/>
      <protection/>
    </xf>
    <xf numFmtId="0" fontId="18" fillId="0" borderId="1" xfId="51" applyFont="1" applyFill="1" applyBorder="1" applyAlignment="1" applyProtection="1">
      <alignment horizontal="left"/>
      <protection/>
    </xf>
    <xf numFmtId="0" fontId="19" fillId="0" borderId="3" xfId="51" applyFont="1" applyBorder="1">
      <alignment/>
      <protection/>
    </xf>
    <xf numFmtId="0" fontId="19" fillId="0" borderId="0" xfId="51" applyFont="1" applyFill="1">
      <alignment/>
      <protection/>
    </xf>
    <xf numFmtId="0" fontId="18" fillId="0" borderId="4" xfId="51" applyFont="1" applyFill="1" applyBorder="1" applyAlignment="1" applyProtection="1">
      <alignment horizontal="left"/>
      <protection/>
    </xf>
    <xf numFmtId="0" fontId="19" fillId="0" borderId="5" xfId="51" applyFont="1" applyBorder="1">
      <alignment/>
      <protection/>
    </xf>
    <xf numFmtId="0" fontId="20" fillId="0" borderId="4" xfId="51" applyFont="1" applyFill="1" applyBorder="1" applyAlignment="1" applyProtection="1" quotePrefix="1">
      <alignment horizontal="left"/>
      <protection/>
    </xf>
    <xf numFmtId="0" fontId="21" fillId="2" borderId="22" xfId="51" applyFont="1" applyFill="1" applyBorder="1" applyAlignment="1">
      <alignment horizontal="center"/>
      <protection/>
    </xf>
    <xf numFmtId="0" fontId="21" fillId="2" borderId="21" xfId="51" applyFont="1" applyFill="1" applyBorder="1" applyAlignment="1">
      <alignment horizontal="center"/>
      <protection/>
    </xf>
    <xf numFmtId="0" fontId="20" fillId="0" borderId="6" xfId="51" applyFont="1" applyFill="1" applyBorder="1" applyAlignment="1" applyProtection="1">
      <alignment horizontal="left"/>
      <protection/>
    </xf>
    <xf numFmtId="0" fontId="19" fillId="0" borderId="8" xfId="51" applyFont="1" applyBorder="1">
      <alignment/>
      <protection/>
    </xf>
    <xf numFmtId="0" fontId="21" fillId="2" borderId="6" xfId="51" applyFont="1" applyFill="1" applyBorder="1" applyAlignment="1">
      <alignment horizontal="center"/>
      <protection/>
    </xf>
    <xf numFmtId="0" fontId="21" fillId="2" borderId="7" xfId="51" applyFont="1" applyFill="1" applyBorder="1" applyAlignment="1">
      <alignment horizontal="center"/>
      <protection/>
    </xf>
    <xf numFmtId="0" fontId="20" fillId="0" borderId="2" xfId="51" applyFont="1" applyFill="1" applyBorder="1" applyAlignment="1" applyProtection="1">
      <alignment horizontal="left"/>
      <protection/>
    </xf>
    <xf numFmtId="0" fontId="19" fillId="0" borderId="0" xfId="51" applyFont="1" applyFill="1" applyBorder="1">
      <alignment/>
      <protection/>
    </xf>
    <xf numFmtId="0" fontId="19" fillId="0" borderId="1" xfId="51" applyFont="1" applyFill="1" applyBorder="1" applyAlignment="1" applyProtection="1">
      <alignment horizontal="left"/>
      <protection/>
    </xf>
    <xf numFmtId="0" fontId="19" fillId="0" borderId="3" xfId="51" applyFont="1" applyBorder="1" applyAlignment="1">
      <alignment/>
      <protection/>
    </xf>
    <xf numFmtId="165" fontId="19" fillId="0" borderId="1" xfId="0" applyNumberFormat="1" applyFont="1" applyFill="1" applyBorder="1" applyAlignment="1" applyProtection="1">
      <alignment/>
      <protection/>
    </xf>
    <xf numFmtId="165" fontId="19" fillId="0" borderId="2" xfId="0" applyNumberFormat="1" applyFont="1" applyFill="1" applyBorder="1" applyAlignment="1" applyProtection="1">
      <alignment/>
      <protection/>
    </xf>
    <xf numFmtId="165" fontId="19" fillId="0" borderId="1" xfId="15" applyNumberFormat="1" applyFont="1" applyBorder="1" applyAlignment="1">
      <alignment/>
    </xf>
    <xf numFmtId="165" fontId="19" fillId="0" borderId="2" xfId="15" applyNumberFormat="1" applyFont="1" applyBorder="1" applyAlignment="1">
      <alignment/>
    </xf>
    <xf numFmtId="165" fontId="19" fillId="0" borderId="3" xfId="15" applyNumberFormat="1" applyFont="1" applyBorder="1" applyAlignment="1">
      <alignment/>
    </xf>
    <xf numFmtId="0" fontId="19" fillId="0" borderId="4" xfId="51" applyFont="1" applyFill="1" applyBorder="1" applyAlignment="1" applyProtection="1">
      <alignment horizontal="left"/>
      <protection/>
    </xf>
    <xf numFmtId="0" fontId="19" fillId="0" borderId="5" xfId="51" applyFont="1" applyBorder="1" applyAlignment="1">
      <alignment/>
      <protection/>
    </xf>
    <xf numFmtId="165" fontId="19" fillId="0" borderId="4" xfId="0" applyNumberFormat="1" applyFont="1" applyFill="1" applyBorder="1" applyAlignment="1" applyProtection="1">
      <alignment/>
      <protection/>
    </xf>
    <xf numFmtId="165" fontId="19" fillId="0" borderId="0" xfId="0" applyNumberFormat="1" applyFont="1" applyFill="1" applyBorder="1" applyAlignment="1" applyProtection="1">
      <alignment/>
      <protection/>
    </xf>
    <xf numFmtId="165" fontId="19" fillId="0" borderId="4" xfId="15" applyNumberFormat="1" applyFont="1" applyBorder="1" applyAlignment="1">
      <alignment/>
    </xf>
    <xf numFmtId="165" fontId="19" fillId="0" borderId="6" xfId="0" applyNumberFormat="1" applyFont="1" applyFill="1" applyBorder="1" applyAlignment="1" applyProtection="1">
      <alignment/>
      <protection/>
    </xf>
    <xf numFmtId="165" fontId="19" fillId="0" borderId="7" xfId="0" applyNumberFormat="1" applyFont="1" applyFill="1" applyBorder="1" applyAlignment="1" applyProtection="1">
      <alignment/>
      <protection/>
    </xf>
    <xf numFmtId="165" fontId="19" fillId="0" borderId="6" xfId="15" applyNumberFormat="1" applyFont="1" applyBorder="1" applyAlignment="1">
      <alignment/>
    </xf>
    <xf numFmtId="0" fontId="20" fillId="0" borderId="4" xfId="51" applyFont="1" applyFill="1" applyBorder="1" applyAlignment="1" applyProtection="1">
      <alignment horizontal="left"/>
      <protection/>
    </xf>
    <xf numFmtId="0" fontId="20" fillId="0" borderId="6" xfId="51" applyFont="1" applyFill="1" applyBorder="1" applyProtection="1">
      <alignment/>
      <protection/>
    </xf>
    <xf numFmtId="0" fontId="18" fillId="0" borderId="1" xfId="51" applyFont="1" applyFill="1" applyBorder="1">
      <alignment/>
      <protection/>
    </xf>
    <xf numFmtId="0" fontId="16" fillId="0" borderId="3" xfId="51" applyFont="1" applyFill="1" applyBorder="1">
      <alignment/>
      <protection/>
    </xf>
    <xf numFmtId="0" fontId="18" fillId="0" borderId="4" xfId="51" applyFont="1" applyFill="1" applyBorder="1">
      <alignment/>
      <protection/>
    </xf>
    <xf numFmtId="0" fontId="16" fillId="0" borderId="5" xfId="51" applyFont="1" applyFill="1" applyBorder="1">
      <alignment/>
      <protection/>
    </xf>
    <xf numFmtId="0" fontId="19" fillId="0" borderId="5" xfId="51" applyFont="1" applyFill="1" applyBorder="1">
      <alignment/>
      <protection/>
    </xf>
    <xf numFmtId="0" fontId="21" fillId="2" borderId="21" xfId="51" applyFont="1" applyFill="1" applyBorder="1" applyAlignment="1">
      <alignment vertical="center"/>
      <protection/>
    </xf>
    <xf numFmtId="0" fontId="21" fillId="2" borderId="21" xfId="51" applyFont="1" applyFill="1" applyBorder="1" applyAlignment="1">
      <alignment horizontal="center" vertical="center"/>
      <protection/>
    </xf>
    <xf numFmtId="0" fontId="21" fillId="2" borderId="0" xfId="51" applyFont="1" applyFill="1" applyAlignment="1">
      <alignment horizontal="center" vertical="center"/>
      <protection/>
    </xf>
    <xf numFmtId="0" fontId="20" fillId="0" borderId="4" xfId="51" applyFont="1" applyFill="1" applyBorder="1" quotePrefix="1">
      <alignment/>
      <protection/>
    </xf>
    <xf numFmtId="0" fontId="20" fillId="0" borderId="4" xfId="51" applyFont="1" applyFill="1" applyBorder="1">
      <alignment/>
      <protection/>
    </xf>
    <xf numFmtId="0" fontId="21" fillId="2" borderId="0" xfId="51" applyFont="1" applyFill="1" applyAlignment="1" quotePrefix="1">
      <alignment horizontal="center" vertical="center"/>
      <protection/>
    </xf>
    <xf numFmtId="0" fontId="20" fillId="0" borderId="6" xfId="51" applyFont="1" applyFill="1" applyBorder="1">
      <alignment/>
      <protection/>
    </xf>
    <xf numFmtId="0" fontId="19" fillId="0" borderId="8" xfId="51" applyFont="1" applyFill="1" applyBorder="1">
      <alignment/>
      <protection/>
    </xf>
    <xf numFmtId="0" fontId="21" fillId="2" borderId="0" xfId="51" applyFont="1" applyFill="1" applyAlignment="1">
      <alignment vertical="center"/>
      <protection/>
    </xf>
    <xf numFmtId="0" fontId="21" fillId="0" borderId="2" xfId="51" applyFont="1" applyFill="1" applyBorder="1">
      <alignment/>
      <protection/>
    </xf>
    <xf numFmtId="0" fontId="19" fillId="0" borderId="0" xfId="51" applyFont="1" applyBorder="1">
      <alignment/>
      <protection/>
    </xf>
    <xf numFmtId="0" fontId="21" fillId="0" borderId="0" xfId="51" applyFont="1" applyFill="1" applyAlignment="1">
      <alignment horizontal="center"/>
      <protection/>
    </xf>
    <xf numFmtId="0" fontId="21" fillId="0" borderId="0" xfId="51" applyFont="1" applyFill="1" applyBorder="1" applyAlignment="1">
      <alignment horizontal="center"/>
      <protection/>
    </xf>
    <xf numFmtId="0" fontId="20" fillId="0" borderId="15" xfId="51" applyFont="1" applyFill="1" applyBorder="1" applyAlignment="1">
      <alignment horizontal="left"/>
      <protection/>
    </xf>
    <xf numFmtId="0" fontId="19" fillId="0" borderId="16" xfId="51" applyFont="1" applyBorder="1">
      <alignment/>
      <protection/>
    </xf>
    <xf numFmtId="0" fontId="19" fillId="0" borderId="1" xfId="51" applyFont="1" applyBorder="1">
      <alignment/>
      <protection/>
    </xf>
    <xf numFmtId="0" fontId="19" fillId="0" borderId="2" xfId="51" applyFont="1" applyBorder="1">
      <alignment/>
      <protection/>
    </xf>
    <xf numFmtId="0" fontId="20" fillId="0" borderId="4" xfId="51" applyFont="1" applyFill="1" applyBorder="1" applyAlignment="1">
      <alignment horizontal="left" indent="1"/>
      <protection/>
    </xf>
    <xf numFmtId="0" fontId="19" fillId="0" borderId="4" xfId="51" applyFont="1" applyBorder="1">
      <alignment/>
      <protection/>
    </xf>
    <xf numFmtId="0" fontId="19" fillId="0" borderId="4" xfId="51" applyFont="1" applyFill="1" applyBorder="1" applyAlignment="1" quotePrefix="1">
      <alignment horizontal="left" indent="2"/>
      <protection/>
    </xf>
    <xf numFmtId="10" fontId="19" fillId="0" borderId="0" xfId="0" applyNumberFormat="1" applyFont="1" applyFill="1" applyBorder="1" applyAlignment="1" applyProtection="1">
      <alignment/>
      <protection/>
    </xf>
    <xf numFmtId="41" fontId="19" fillId="0" borderId="4" xfId="51" applyNumberFormat="1" applyFont="1" applyFill="1" applyBorder="1" applyProtection="1">
      <alignment/>
      <protection/>
    </xf>
    <xf numFmtId="41" fontId="19" fillId="0" borderId="0" xfId="51" applyNumberFormat="1" applyFont="1" applyFill="1" applyBorder="1" applyProtection="1">
      <alignment/>
      <protection/>
    </xf>
    <xf numFmtId="10" fontId="19" fillId="0" borderId="7" xfId="0" applyNumberFormat="1" applyFont="1" applyFill="1" applyBorder="1" applyAlignment="1" applyProtection="1">
      <alignment/>
      <protection/>
    </xf>
    <xf numFmtId="41" fontId="19" fillId="0" borderId="6" xfId="51" applyNumberFormat="1" applyFont="1" applyFill="1" applyBorder="1" applyProtection="1">
      <alignment/>
      <protection/>
    </xf>
    <xf numFmtId="41" fontId="19" fillId="0" borderId="7" xfId="51" applyNumberFormat="1" applyFont="1" applyFill="1" applyBorder="1" applyProtection="1">
      <alignment/>
      <protection/>
    </xf>
    <xf numFmtId="41" fontId="19" fillId="0" borderId="1" xfId="0" applyNumberFormat="1" applyFont="1" applyFill="1" applyBorder="1" applyAlignment="1" applyProtection="1">
      <alignment/>
      <protection/>
    </xf>
    <xf numFmtId="41" fontId="36" fillId="0" borderId="0" xfId="0" applyNumberFormat="1" applyFont="1" applyFill="1" applyBorder="1" applyAlignment="1" applyProtection="1">
      <alignment/>
      <protection/>
    </xf>
    <xf numFmtId="41" fontId="19" fillId="0" borderId="5" xfId="39" applyNumberFormat="1" applyFont="1" applyFill="1" applyBorder="1" applyProtection="1">
      <alignment/>
      <protection locked="0"/>
    </xf>
    <xf numFmtId="10" fontId="19" fillId="0" borderId="5" xfId="39" applyNumberFormat="1" applyFont="1" applyFill="1" applyBorder="1" applyProtection="1">
      <alignment/>
      <protection locked="0"/>
    </xf>
    <xf numFmtId="10" fontId="19" fillId="0" borderId="8" xfId="39" applyNumberFormat="1" applyFont="1" applyFill="1" applyBorder="1" applyProtection="1">
      <alignment/>
      <protection locked="0"/>
    </xf>
    <xf numFmtId="41" fontId="23" fillId="0" borderId="1" xfId="15" applyNumberFormat="1" applyFont="1" applyFill="1" applyBorder="1" applyAlignment="1">
      <alignment/>
    </xf>
    <xf numFmtId="41" fontId="23" fillId="0" borderId="2" xfId="15" applyNumberFormat="1" applyFont="1" applyFill="1" applyBorder="1" applyAlignment="1">
      <alignment/>
    </xf>
    <xf numFmtId="10" fontId="19" fillId="0" borderId="3" xfId="39" applyNumberFormat="1" applyFont="1" applyFill="1" applyBorder="1" applyProtection="1">
      <alignment/>
      <protection locked="0"/>
    </xf>
    <xf numFmtId="10" fontId="23" fillId="0" borderId="7" xfId="92" applyNumberFormat="1" applyFont="1" applyFill="1" applyBorder="1" applyAlignment="1">
      <alignment/>
    </xf>
    <xf numFmtId="10" fontId="23" fillId="0" borderId="8" xfId="92" applyNumberFormat="1" applyFont="1" applyFill="1" applyBorder="1" applyAlignment="1">
      <alignment/>
    </xf>
    <xf numFmtId="0" fontId="22" fillId="0" borderId="0" xfId="39" applyFont="1" applyFill="1" applyAlignment="1">
      <alignment horizontal="left"/>
      <protection/>
    </xf>
    <xf numFmtId="0" fontId="19" fillId="0" borderId="0" xfId="39" applyFont="1" applyFill="1">
      <alignment/>
      <protection/>
    </xf>
    <xf numFmtId="0" fontId="22" fillId="0" borderId="0" xfId="51" applyFont="1" applyFill="1" applyAlignment="1" applyProtection="1">
      <alignment/>
      <protection/>
    </xf>
    <xf numFmtId="0" fontId="19" fillId="0" borderId="0" xfId="39" applyFont="1" applyFill="1" applyAlignment="1">
      <alignment horizontal="left"/>
      <protection/>
    </xf>
    <xf numFmtId="0" fontId="19" fillId="0" borderId="0" xfId="51" applyFont="1" applyFill="1" applyAlignment="1" applyProtection="1">
      <alignment/>
      <protection/>
    </xf>
    <xf numFmtId="0" fontId="19" fillId="0" borderId="0" xfId="51" applyFont="1">
      <alignment/>
      <protection/>
    </xf>
    <xf numFmtId="0" fontId="18" fillId="0" borderId="1" xfId="23" applyFont="1" applyFill="1" applyBorder="1" applyAlignment="1" applyProtection="1">
      <alignment horizontal="left"/>
      <protection/>
    </xf>
    <xf numFmtId="0" fontId="19" fillId="0" borderId="3" xfId="23" applyFont="1" applyBorder="1">
      <alignment/>
      <protection/>
    </xf>
    <xf numFmtId="0" fontId="19" fillId="0" borderId="0" xfId="23" applyFont="1" applyFill="1">
      <alignment/>
      <protection/>
    </xf>
    <xf numFmtId="0" fontId="21" fillId="2" borderId="9" xfId="23" applyFont="1" applyFill="1" applyBorder="1" applyAlignment="1" applyProtection="1">
      <alignment horizontal="center"/>
      <protection/>
    </xf>
    <xf numFmtId="0" fontId="26" fillId="0" borderId="0" xfId="23" applyFont="1" applyFill="1" applyBorder="1" applyProtection="1">
      <alignment/>
      <protection locked="0"/>
    </xf>
    <xf numFmtId="0" fontId="18" fillId="0" borderId="4" xfId="23" applyFont="1" applyFill="1" applyBorder="1" applyAlignment="1" applyProtection="1">
      <alignment horizontal="left"/>
      <protection/>
    </xf>
    <xf numFmtId="0" fontId="19" fillId="0" borderId="5" xfId="23" applyFont="1" applyBorder="1">
      <alignment/>
      <protection/>
    </xf>
    <xf numFmtId="0" fontId="21" fillId="3" borderId="0" xfId="23" applyFont="1" applyFill="1" applyBorder="1" applyAlignment="1" applyProtection="1">
      <alignment horizontal="center"/>
      <protection locked="0"/>
    </xf>
    <xf numFmtId="0" fontId="21" fillId="3" borderId="0" xfId="23" applyFont="1" applyFill="1" applyAlignment="1" applyProtection="1">
      <alignment horizontal="center"/>
      <protection locked="0"/>
    </xf>
    <xf numFmtId="0" fontId="21" fillId="3" borderId="0" xfId="23" applyFont="1" applyFill="1" applyBorder="1" applyAlignment="1" applyProtection="1">
      <alignment horizontal="center"/>
      <protection/>
    </xf>
    <xf numFmtId="0" fontId="21" fillId="3" borderId="0" xfId="23" applyFont="1" applyFill="1" applyBorder="1" applyAlignment="1" applyProtection="1" quotePrefix="1">
      <alignment horizontal="center"/>
      <protection/>
    </xf>
    <xf numFmtId="0" fontId="20" fillId="0" borderId="6" xfId="23" applyFont="1" applyFill="1" applyBorder="1" applyAlignment="1" applyProtection="1" quotePrefix="1">
      <alignment horizontal="left"/>
      <protection/>
    </xf>
    <xf numFmtId="0" fontId="19" fillId="0" borderId="8" xfId="23" applyFont="1" applyBorder="1">
      <alignment/>
      <protection/>
    </xf>
    <xf numFmtId="41" fontId="25" fillId="2" borderId="4" xfId="15" applyNumberFormat="1" applyFont="1" applyFill="1" applyBorder="1" applyAlignment="1" applyProtection="1">
      <alignment vertical="center"/>
      <protection/>
    </xf>
    <xf numFmtId="0" fontId="21" fillId="2" borderId="0" xfId="23" applyFont="1" applyFill="1" applyBorder="1" applyAlignment="1" applyProtection="1">
      <alignment horizontal="center"/>
      <protection locked="0"/>
    </xf>
    <xf numFmtId="0" fontId="19" fillId="0" borderId="0" xfId="23" applyFont="1" applyFill="1" applyBorder="1">
      <alignment/>
      <protection/>
    </xf>
    <xf numFmtId="0" fontId="20" fillId="0" borderId="2" xfId="23" applyFont="1" applyFill="1" applyBorder="1" applyAlignment="1" applyProtection="1">
      <alignment horizontal="left"/>
      <protection/>
    </xf>
    <xf numFmtId="0" fontId="19" fillId="0" borderId="2" xfId="23" applyFont="1" applyBorder="1">
      <alignment/>
      <protection/>
    </xf>
    <xf numFmtId="0" fontId="19" fillId="0" borderId="1" xfId="23" applyFont="1" applyFill="1" applyBorder="1" applyAlignment="1" applyProtection="1">
      <alignment horizontal="left"/>
      <protection/>
    </xf>
    <xf numFmtId="0" fontId="19" fillId="0" borderId="3" xfId="23" applyFont="1" applyFill="1" applyBorder="1" applyAlignment="1">
      <alignment/>
      <protection/>
    </xf>
    <xf numFmtId="0" fontId="19" fillId="0" borderId="4" xfId="23" applyFont="1" applyFill="1" applyBorder="1" applyAlignment="1" applyProtection="1">
      <alignment horizontal="left"/>
      <protection/>
    </xf>
    <xf numFmtId="0" fontId="19" fillId="0" borderId="5" xfId="23" applyFont="1" applyFill="1" applyBorder="1" applyAlignment="1">
      <alignment/>
      <protection/>
    </xf>
    <xf numFmtId="0" fontId="19" fillId="0" borderId="5" xfId="23" applyFont="1" applyBorder="1" applyAlignment="1">
      <alignment/>
      <protection/>
    </xf>
    <xf numFmtId="0" fontId="19" fillId="0" borderId="6" xfId="23" applyFont="1" applyFill="1" applyBorder="1" applyAlignment="1" applyProtection="1">
      <alignment horizontal="left" indent="2"/>
      <protection/>
    </xf>
    <xf numFmtId="0" fontId="19" fillId="0" borderId="8" xfId="23" applyFont="1" applyBorder="1" applyAlignment="1">
      <alignment/>
      <protection/>
    </xf>
    <xf numFmtId="0" fontId="19" fillId="0" borderId="0" xfId="23" applyFont="1" applyFill="1" applyBorder="1" applyProtection="1">
      <alignment/>
      <protection/>
    </xf>
    <xf numFmtId="0" fontId="19" fillId="0" borderId="0" xfId="23" applyFont="1" applyFill="1" applyProtection="1">
      <alignment/>
      <protection/>
    </xf>
    <xf numFmtId="0" fontId="20" fillId="0" borderId="4" xfId="23" applyFont="1" applyFill="1" applyBorder="1" applyAlignment="1" applyProtection="1" quotePrefix="1">
      <alignment horizontal="left"/>
      <protection/>
    </xf>
    <xf numFmtId="41" fontId="21" fillId="2" borderId="4" xfId="15" applyNumberFormat="1" applyFont="1" applyFill="1" applyBorder="1" applyAlignment="1" applyProtection="1">
      <alignment horizontal="center" vertical="center"/>
      <protection/>
    </xf>
    <xf numFmtId="0" fontId="20" fillId="0" borderId="6" xfId="23" applyFont="1" applyFill="1" applyBorder="1" applyAlignment="1" applyProtection="1">
      <alignment horizontal="left"/>
      <protection/>
    </xf>
    <xf numFmtId="0" fontId="19" fillId="0" borderId="3" xfId="23" applyFont="1" applyBorder="1" applyAlignment="1">
      <alignment/>
      <protection/>
    </xf>
    <xf numFmtId="0" fontId="19" fillId="0" borderId="1" xfId="23" applyFont="1" applyBorder="1">
      <alignment/>
      <protection/>
    </xf>
    <xf numFmtId="0" fontId="19" fillId="0" borderId="4" xfId="23" applyFont="1" applyFill="1" applyBorder="1" applyAlignment="1" applyProtection="1">
      <alignment horizontal="left" indent="1"/>
      <protection/>
    </xf>
    <xf numFmtId="0" fontId="19" fillId="0" borderId="4" xfId="23" applyFont="1" applyFill="1" applyBorder="1" applyAlignment="1" applyProtection="1">
      <alignment horizontal="left" indent="2"/>
      <protection/>
    </xf>
    <xf numFmtId="0" fontId="20" fillId="0" borderId="6" xfId="23" applyFont="1" applyFill="1" applyBorder="1" applyProtection="1">
      <alignment/>
      <protection/>
    </xf>
    <xf numFmtId="0" fontId="19" fillId="0" borderId="6" xfId="23" applyFont="1" applyBorder="1">
      <alignment/>
      <protection/>
    </xf>
    <xf numFmtId="0" fontId="18" fillId="0" borderId="4" xfId="23" applyFont="1" applyFill="1" applyBorder="1" applyAlignment="1" applyProtection="1" quotePrefix="1">
      <alignment horizontal="left"/>
      <protection/>
    </xf>
    <xf numFmtId="0" fontId="19" fillId="0" borderId="4" xfId="23" applyFont="1" applyBorder="1">
      <alignment/>
      <protection/>
    </xf>
    <xf numFmtId="41" fontId="19" fillId="0" borderId="4" xfId="23" applyNumberFormat="1" applyFont="1" applyBorder="1">
      <alignment/>
      <protection/>
    </xf>
    <xf numFmtId="41" fontId="19" fillId="0" borderId="0" xfId="23" applyNumberFormat="1" applyFont="1" applyBorder="1">
      <alignment/>
      <protection/>
    </xf>
    <xf numFmtId="0" fontId="19" fillId="0" borderId="0" xfId="23" applyFont="1" applyBorder="1">
      <alignment/>
      <protection/>
    </xf>
    <xf numFmtId="0" fontId="22" fillId="0" borderId="0" xfId="35" applyFont="1" applyFill="1">
      <alignment/>
      <protection/>
    </xf>
    <xf numFmtId="0" fontId="19" fillId="0" borderId="0" xfId="23" applyFont="1">
      <alignment/>
      <protection/>
    </xf>
    <xf numFmtId="0" fontId="18" fillId="0" borderId="1" xfId="52" applyFont="1" applyFill="1" applyBorder="1" applyAlignment="1" applyProtection="1">
      <alignment horizontal="left"/>
      <protection/>
    </xf>
    <xf numFmtId="0" fontId="19" fillId="0" borderId="3" xfId="52" applyFont="1" applyBorder="1">
      <alignment/>
      <protection/>
    </xf>
    <xf numFmtId="0" fontId="19" fillId="0" borderId="0" xfId="52" applyFont="1" applyFill="1">
      <alignment/>
      <protection/>
    </xf>
    <xf numFmtId="0" fontId="20" fillId="0" borderId="4" xfId="52" applyFont="1" applyFill="1" applyBorder="1" applyAlignment="1" applyProtection="1" quotePrefix="1">
      <alignment horizontal="left"/>
      <protection/>
    </xf>
    <xf numFmtId="0" fontId="19" fillId="0" borderId="5" xfId="52" applyFont="1" applyBorder="1">
      <alignment/>
      <protection/>
    </xf>
    <xf numFmtId="0" fontId="20" fillId="0" borderId="6" xfId="52" applyFont="1" applyFill="1" applyBorder="1" applyAlignment="1" applyProtection="1">
      <alignment horizontal="left"/>
      <protection/>
    </xf>
    <xf numFmtId="0" fontId="19" fillId="0" borderId="8" xfId="52" applyFont="1" applyBorder="1">
      <alignment/>
      <protection/>
    </xf>
    <xf numFmtId="0" fontId="21" fillId="2" borderId="6" xfId="52" applyFont="1" applyFill="1" applyBorder="1" applyAlignment="1">
      <alignment horizontal="center"/>
      <protection/>
    </xf>
    <xf numFmtId="0" fontId="21" fillId="2" borderId="7" xfId="52" applyFont="1" applyFill="1" applyBorder="1" applyAlignment="1">
      <alignment horizontal="center"/>
      <protection/>
    </xf>
    <xf numFmtId="0" fontId="20" fillId="0" borderId="2" xfId="52" applyFont="1" applyFill="1" applyBorder="1" applyAlignment="1" applyProtection="1">
      <alignment horizontal="left"/>
      <protection/>
    </xf>
    <xf numFmtId="0" fontId="19" fillId="0" borderId="2" xfId="52" applyFont="1" applyBorder="1">
      <alignment/>
      <protection/>
    </xf>
    <xf numFmtId="0" fontId="19" fillId="0" borderId="1" xfId="52" applyFont="1" applyFill="1" applyBorder="1" applyAlignment="1" applyProtection="1">
      <alignment horizontal="left"/>
      <protection/>
    </xf>
    <xf numFmtId="0" fontId="19" fillId="0" borderId="3" xfId="52" applyFont="1" applyBorder="1" applyAlignment="1">
      <alignment/>
      <protection/>
    </xf>
    <xf numFmtId="165" fontId="19" fillId="0" borderId="15" xfId="15" applyNumberFormat="1" applyFont="1" applyBorder="1" applyAlignment="1">
      <alignment/>
    </xf>
    <xf numFmtId="165" fontId="19" fillId="0" borderId="16" xfId="15" applyNumberFormat="1" applyFont="1" applyBorder="1" applyAlignment="1">
      <alignment/>
    </xf>
    <xf numFmtId="0" fontId="19" fillId="0" borderId="4" xfId="52" applyFont="1" applyFill="1" applyBorder="1" applyAlignment="1" applyProtection="1">
      <alignment horizontal="left"/>
      <protection/>
    </xf>
    <xf numFmtId="0" fontId="19" fillId="0" borderId="5" xfId="52" applyFont="1" applyBorder="1" applyAlignment="1">
      <alignment/>
      <protection/>
    </xf>
    <xf numFmtId="0" fontId="19" fillId="0" borderId="4" xfId="52" applyFont="1" applyFill="1" applyBorder="1" applyAlignment="1" applyProtection="1">
      <alignment horizontal="left" indent="1"/>
      <protection/>
    </xf>
    <xf numFmtId="0" fontId="19" fillId="0" borderId="4" xfId="52" applyFont="1" applyFill="1" applyBorder="1" applyAlignment="1" applyProtection="1">
      <alignment horizontal="left" indent="2"/>
      <protection/>
    </xf>
    <xf numFmtId="0" fontId="20" fillId="0" borderId="4" xfId="52" applyFont="1" applyFill="1" applyBorder="1" applyAlignment="1" applyProtection="1">
      <alignment horizontal="left"/>
      <protection/>
    </xf>
    <xf numFmtId="0" fontId="20" fillId="0" borderId="6" xfId="52" applyFont="1" applyFill="1" applyBorder="1" applyProtection="1">
      <alignment/>
      <protection/>
    </xf>
    <xf numFmtId="0" fontId="19" fillId="0" borderId="0" xfId="52" applyFont="1" applyBorder="1">
      <alignment/>
      <protection/>
    </xf>
    <xf numFmtId="0" fontId="18" fillId="0" borderId="1" xfId="52" applyFont="1" applyFill="1" applyBorder="1">
      <alignment/>
      <protection/>
    </xf>
    <xf numFmtId="0" fontId="19" fillId="0" borderId="3" xfId="52" applyFont="1" applyFill="1" applyBorder="1">
      <alignment/>
      <protection/>
    </xf>
    <xf numFmtId="0" fontId="19" fillId="0" borderId="5" xfId="52" applyFont="1" applyFill="1" applyBorder="1">
      <alignment/>
      <protection/>
    </xf>
    <xf numFmtId="0" fontId="20" fillId="0" borderId="4" xfId="52" applyFont="1" applyFill="1" applyBorder="1" quotePrefix="1">
      <alignment/>
      <protection/>
    </xf>
    <xf numFmtId="0" fontId="21" fillId="2" borderId="0" xfId="52" applyFont="1" applyFill="1" applyAlignment="1" quotePrefix="1">
      <alignment horizontal="center" vertical="center"/>
      <protection/>
    </xf>
    <xf numFmtId="0" fontId="21" fillId="2" borderId="0" xfId="52" applyFont="1" applyFill="1" applyAlignment="1">
      <alignment horizontal="center" vertical="center"/>
      <protection/>
    </xf>
    <xf numFmtId="0" fontId="19" fillId="2" borderId="0" xfId="52" applyFont="1" applyFill="1">
      <alignment/>
      <protection/>
    </xf>
    <xf numFmtId="0" fontId="20" fillId="0" borderId="4" xfId="52" applyFont="1" applyFill="1" applyBorder="1">
      <alignment/>
      <protection/>
    </xf>
    <xf numFmtId="0" fontId="20" fillId="0" borderId="6" xfId="52" applyFont="1" applyFill="1" applyBorder="1">
      <alignment/>
      <protection/>
    </xf>
    <xf numFmtId="0" fontId="19" fillId="0" borderId="8" xfId="52" applyFont="1" applyFill="1" applyBorder="1">
      <alignment/>
      <protection/>
    </xf>
    <xf numFmtId="0" fontId="21" fillId="0" borderId="2" xfId="52" applyFont="1" applyFill="1" applyBorder="1">
      <alignment/>
      <protection/>
    </xf>
    <xf numFmtId="0" fontId="37" fillId="0" borderId="2" xfId="52" applyFont="1" applyFill="1" applyBorder="1">
      <alignment/>
      <protection/>
    </xf>
    <xf numFmtId="0" fontId="21" fillId="0" borderId="0" xfId="52" applyFont="1" applyFill="1" applyAlignment="1">
      <alignment horizontal="center"/>
      <protection/>
    </xf>
    <xf numFmtId="0" fontId="21" fillId="0" borderId="0" xfId="52" applyFont="1" applyFill="1" applyBorder="1" applyAlignment="1">
      <alignment horizontal="center"/>
      <protection/>
    </xf>
    <xf numFmtId="0" fontId="19" fillId="0" borderId="1" xfId="52" applyFont="1" applyFill="1" applyBorder="1" applyAlignment="1">
      <alignment horizontal="left"/>
      <protection/>
    </xf>
    <xf numFmtId="0" fontId="19" fillId="0" borderId="1" xfId="85" applyFont="1" applyFill="1" applyBorder="1">
      <alignment/>
      <protection/>
    </xf>
    <xf numFmtId="0" fontId="19" fillId="0" borderId="2" xfId="85" applyFont="1" applyFill="1" applyBorder="1">
      <alignment/>
      <protection/>
    </xf>
    <xf numFmtId="0" fontId="19" fillId="0" borderId="3" xfId="85" applyFont="1" applyFill="1" applyBorder="1">
      <alignment/>
      <protection/>
    </xf>
    <xf numFmtId="0" fontId="19" fillId="0" borderId="1" xfId="52" applyFont="1" applyBorder="1">
      <alignment/>
      <protection/>
    </xf>
    <xf numFmtId="0" fontId="19" fillId="0" borderId="4" xfId="52" applyFont="1" applyFill="1" applyBorder="1" applyAlignment="1">
      <alignment horizontal="left" indent="1"/>
      <protection/>
    </xf>
    <xf numFmtId="0" fontId="19" fillId="0" borderId="5" xfId="52" applyFont="1" applyBorder="1" applyAlignment="1">
      <alignment horizontal="left" indent="1"/>
      <protection/>
    </xf>
    <xf numFmtId="0" fontId="19" fillId="0" borderId="4" xfId="52" applyFont="1" applyFill="1" applyBorder="1" applyAlignment="1" quotePrefix="1">
      <alignment horizontal="left" indent="2"/>
      <protection/>
    </xf>
    <xf numFmtId="0" fontId="19" fillId="0" borderId="4" xfId="52" applyFont="1" applyFill="1" applyBorder="1" applyAlignment="1">
      <alignment horizontal="left"/>
      <protection/>
    </xf>
    <xf numFmtId="0" fontId="20" fillId="0" borderId="4" xfId="52" applyFont="1" applyFill="1" applyBorder="1" applyAlignment="1">
      <alignment horizontal="left" indent="1"/>
      <protection/>
    </xf>
    <xf numFmtId="0" fontId="19" fillId="0" borderId="0" xfId="52" applyFont="1" applyFill="1" applyBorder="1">
      <alignment/>
      <protection/>
    </xf>
    <xf numFmtId="165" fontId="23" fillId="0" borderId="4" xfId="15" applyNumberFormat="1" applyFont="1" applyFill="1" applyBorder="1" applyAlignment="1">
      <alignment/>
    </xf>
    <xf numFmtId="165" fontId="23" fillId="0" borderId="0" xfId="15" applyNumberFormat="1" applyFont="1" applyFill="1" applyBorder="1" applyAlignment="1">
      <alignment/>
    </xf>
    <xf numFmtId="165" fontId="23" fillId="0" borderId="6" xfId="15" applyNumberFormat="1" applyFont="1" applyFill="1" applyBorder="1" applyAlignment="1">
      <alignment/>
    </xf>
    <xf numFmtId="165" fontId="23" fillId="0" borderId="7" xfId="15" applyNumberFormat="1" applyFont="1" applyFill="1" applyBorder="1" applyAlignment="1">
      <alignment/>
    </xf>
    <xf numFmtId="165" fontId="23" fillId="0" borderId="5" xfId="15" applyNumberFormat="1" applyFont="1" applyFill="1" applyBorder="1" applyAlignment="1">
      <alignment/>
    </xf>
    <xf numFmtId="0" fontId="19" fillId="0" borderId="0" xfId="52" applyFont="1" applyFill="1" applyBorder="1" applyProtection="1">
      <alignment/>
      <protection/>
    </xf>
    <xf numFmtId="0" fontId="19" fillId="0" borderId="0" xfId="52" applyFont="1" applyFill="1" applyProtection="1">
      <alignment/>
      <protection/>
    </xf>
    <xf numFmtId="0" fontId="19" fillId="0" borderId="1" xfId="85" applyFont="1" applyBorder="1">
      <alignment/>
      <protection/>
    </xf>
    <xf numFmtId="0" fontId="19" fillId="0" borderId="2" xfId="85" applyFont="1" applyBorder="1">
      <alignment/>
      <protection/>
    </xf>
    <xf numFmtId="0" fontId="19" fillId="0" borderId="3" xfId="85" applyFont="1" applyBorder="1">
      <alignment/>
      <protection/>
    </xf>
    <xf numFmtId="0" fontId="22" fillId="0" borderId="0" xfId="40" applyFont="1" applyFill="1">
      <alignment/>
      <protection/>
    </xf>
    <xf numFmtId="0" fontId="27" fillId="0" borderId="0" xfId="40" applyFont="1" applyFill="1">
      <alignment/>
      <protection/>
    </xf>
    <xf numFmtId="0" fontId="26" fillId="0" borderId="0" xfId="52" applyFont="1">
      <alignment/>
      <protection/>
    </xf>
    <xf numFmtId="0" fontId="26" fillId="0" borderId="0" xfId="40" applyFont="1" applyFill="1">
      <alignment/>
      <protection/>
    </xf>
    <xf numFmtId="0" fontId="26" fillId="0" borderId="0" xfId="52" applyFont="1" applyBorder="1">
      <alignment/>
      <protection/>
    </xf>
    <xf numFmtId="0" fontId="19" fillId="0" borderId="0" xfId="52" applyFont="1">
      <alignment/>
      <protection/>
    </xf>
    <xf numFmtId="0" fontId="19" fillId="0" borderId="0" xfId="28" applyFont="1" applyProtection="1">
      <alignment/>
      <protection locked="0"/>
    </xf>
    <xf numFmtId="0" fontId="18" fillId="0" borderId="1" xfId="28" applyFont="1" applyBorder="1" applyProtection="1">
      <alignment/>
      <protection locked="0"/>
    </xf>
    <xf numFmtId="0" fontId="19" fillId="0" borderId="3" xfId="28" applyFont="1" applyBorder="1" applyProtection="1">
      <alignment/>
      <protection locked="0"/>
    </xf>
    <xf numFmtId="0" fontId="20" fillId="0" borderId="0" xfId="28" applyFont="1" applyBorder="1" applyProtection="1">
      <alignment/>
      <protection locked="0"/>
    </xf>
    <xf numFmtId="0" fontId="21" fillId="2" borderId="9" xfId="28" applyFont="1" applyFill="1" applyBorder="1" applyAlignment="1" applyProtection="1">
      <alignment horizontal="center"/>
      <protection locked="0"/>
    </xf>
    <xf numFmtId="0" fontId="20" fillId="0" borderId="4" xfId="28" applyFont="1" applyBorder="1" applyProtection="1">
      <alignment/>
      <protection locked="0"/>
    </xf>
    <xf numFmtId="0" fontId="19" fillId="0" borderId="5" xfId="28" applyFont="1" applyBorder="1" applyProtection="1">
      <alignment/>
      <protection locked="0"/>
    </xf>
    <xf numFmtId="0" fontId="21" fillId="3" borderId="0" xfId="28" applyFont="1" applyFill="1" applyBorder="1" applyAlignment="1" applyProtection="1">
      <alignment horizontal="center"/>
      <protection locked="0"/>
    </xf>
    <xf numFmtId="0" fontId="21" fillId="0" borderId="0" xfId="28" applyFont="1" applyFill="1" applyBorder="1" applyAlignment="1" applyProtection="1">
      <alignment horizontal="center"/>
      <protection locked="0"/>
    </xf>
    <xf numFmtId="0" fontId="19" fillId="0" borderId="6" xfId="28" applyFont="1" applyBorder="1" applyProtection="1">
      <alignment/>
      <protection locked="0"/>
    </xf>
    <xf numFmtId="0" fontId="19" fillId="0" borderId="8" xfId="28" applyFont="1" applyBorder="1" applyProtection="1">
      <alignment/>
      <protection locked="0"/>
    </xf>
    <xf numFmtId="0" fontId="19" fillId="0" borderId="0" xfId="28" applyFont="1" applyBorder="1" applyProtection="1">
      <alignment/>
      <protection locked="0"/>
    </xf>
    <xf numFmtId="0" fontId="19" fillId="2" borderId="0" xfId="28" applyFont="1" applyFill="1" applyBorder="1" applyProtection="1">
      <alignment/>
      <protection locked="0"/>
    </xf>
    <xf numFmtId="0" fontId="21" fillId="2" borderId="0" xfId="28" applyFont="1" applyFill="1" applyBorder="1" applyAlignment="1" applyProtection="1">
      <alignment horizontal="center"/>
      <protection locked="0"/>
    </xf>
    <xf numFmtId="0" fontId="19" fillId="0" borderId="0" xfId="28" applyFont="1" applyFill="1" applyBorder="1" applyProtection="1">
      <alignment/>
      <protection locked="0"/>
    </xf>
    <xf numFmtId="0" fontId="21" fillId="3" borderId="0" xfId="28" applyFont="1" applyFill="1" applyBorder="1" applyAlignment="1" applyProtection="1" quotePrefix="1">
      <alignment horizontal="center"/>
      <protection locked="0"/>
    </xf>
    <xf numFmtId="165" fontId="23" fillId="0" borderId="0" xfId="15" applyNumberFormat="1" applyFont="1" applyFill="1" applyBorder="1" applyAlignment="1" applyProtection="1">
      <alignment/>
      <protection locked="0"/>
    </xf>
    <xf numFmtId="0" fontId="19" fillId="0" borderId="0" xfId="28" applyFont="1" applyFill="1" applyProtection="1">
      <alignment/>
      <protection locked="0"/>
    </xf>
    <xf numFmtId="49" fontId="38" fillId="0" borderId="0" xfId="15" applyNumberFormat="1" applyFont="1" applyFill="1" applyBorder="1" applyAlignment="1" applyProtection="1">
      <alignment horizontal="right"/>
      <protection locked="0"/>
    </xf>
    <xf numFmtId="49" fontId="20" fillId="0" borderId="15" xfId="15" applyNumberFormat="1" applyFont="1" applyFill="1" applyBorder="1" applyAlignment="1" applyProtection="1">
      <alignment horizontal="left"/>
      <protection locked="0"/>
    </xf>
    <xf numFmtId="49" fontId="38" fillId="0" borderId="16" xfId="15" applyNumberFormat="1" applyFont="1" applyFill="1" applyBorder="1" applyAlignment="1" applyProtection="1">
      <alignment horizontal="right"/>
      <protection locked="0"/>
    </xf>
    <xf numFmtId="49" fontId="20" fillId="0" borderId="0" xfId="15" applyNumberFormat="1" applyFont="1" applyFill="1" applyBorder="1" applyAlignment="1" applyProtection="1">
      <alignment horizontal="left"/>
      <protection locked="0"/>
    </xf>
    <xf numFmtId="49" fontId="20" fillId="0" borderId="1" xfId="15" applyNumberFormat="1" applyFont="1" applyFill="1" applyBorder="1" applyAlignment="1" applyProtection="1">
      <alignment horizontal="right" wrapText="1"/>
      <protection locked="0"/>
    </xf>
    <xf numFmtId="49" fontId="20" fillId="0" borderId="2" xfId="15" applyNumberFormat="1" applyFont="1" applyFill="1" applyBorder="1" applyAlignment="1" applyProtection="1">
      <alignment horizontal="right" wrapText="1"/>
      <protection locked="0"/>
    </xf>
    <xf numFmtId="49" fontId="20" fillId="0" borderId="2" xfId="15" applyNumberFormat="1" applyFont="1" applyFill="1" applyBorder="1" applyAlignment="1" applyProtection="1">
      <alignment horizontal="left"/>
      <protection locked="0"/>
    </xf>
    <xf numFmtId="49" fontId="20" fillId="0" borderId="3" xfId="15" applyNumberFormat="1" applyFont="1" applyFill="1" applyBorder="1" applyAlignment="1" applyProtection="1">
      <alignment horizontal="left"/>
      <protection locked="0"/>
    </xf>
    <xf numFmtId="49" fontId="20" fillId="0" borderId="11" xfId="15" applyNumberFormat="1" applyFont="1" applyFill="1" applyBorder="1" applyAlignment="1" applyProtection="1">
      <alignment horizontal="right" wrapText="1"/>
      <protection locked="0"/>
    </xf>
    <xf numFmtId="167" fontId="19" fillId="0" borderId="4" xfId="92" applyNumberFormat="1" applyFont="1" applyFill="1" applyBorder="1" applyAlignment="1" applyProtection="1">
      <alignment horizontal="left"/>
      <protection locked="0"/>
    </xf>
    <xf numFmtId="165" fontId="23" fillId="0" borderId="5" xfId="15" applyNumberFormat="1" applyFont="1" applyFill="1" applyBorder="1" applyAlignment="1" applyProtection="1">
      <alignment/>
      <protection locked="0"/>
    </xf>
    <xf numFmtId="167" fontId="19" fillId="0" borderId="0" xfId="92" applyNumberFormat="1" applyFont="1" applyFill="1" applyBorder="1" applyAlignment="1" applyProtection="1">
      <alignment horizontal="left"/>
      <protection locked="0"/>
    </xf>
    <xf numFmtId="41" fontId="19" fillId="0" borderId="0" xfId="28" applyNumberFormat="1" applyFont="1" applyFill="1" applyProtection="1">
      <alignment/>
      <protection locked="0"/>
    </xf>
    <xf numFmtId="167" fontId="19" fillId="0" borderId="4" xfId="92" applyNumberFormat="1" applyFont="1" applyFill="1" applyBorder="1" applyAlignment="1" applyProtection="1">
      <alignment horizontal="left" indent="1"/>
      <protection locked="0"/>
    </xf>
    <xf numFmtId="165" fontId="19" fillId="0" borderId="0" xfId="15" applyNumberFormat="1" applyFont="1" applyFill="1" applyBorder="1" applyAlignment="1" applyProtection="1">
      <alignment horizontal="left" indent="2"/>
      <protection locked="0"/>
    </xf>
    <xf numFmtId="167" fontId="19" fillId="0" borderId="4" xfId="92" applyNumberFormat="1" applyFont="1" applyFill="1" applyBorder="1" applyAlignment="1" applyProtection="1">
      <alignment/>
      <protection locked="0"/>
    </xf>
    <xf numFmtId="167" fontId="19" fillId="0" borderId="0" xfId="92" applyNumberFormat="1" applyFont="1" applyFill="1" applyBorder="1" applyAlignment="1" applyProtection="1">
      <alignment horizontal="left" indent="2"/>
      <protection locked="0"/>
    </xf>
    <xf numFmtId="179" fontId="38" fillId="0" borderId="0" xfId="92" applyNumberFormat="1" applyFont="1" applyFill="1" applyBorder="1" applyAlignment="1" applyProtection="1">
      <alignment/>
      <protection locked="0"/>
    </xf>
    <xf numFmtId="167" fontId="20" fillId="0" borderId="4" xfId="92" applyNumberFormat="1" applyFont="1" applyFill="1" applyBorder="1" applyAlignment="1" applyProtection="1">
      <alignment/>
      <protection locked="0"/>
    </xf>
    <xf numFmtId="179" fontId="38" fillId="0" borderId="5" xfId="92" applyNumberFormat="1" applyFont="1" applyFill="1" applyBorder="1" applyAlignment="1" applyProtection="1">
      <alignment/>
      <protection locked="0"/>
    </xf>
    <xf numFmtId="179" fontId="20" fillId="0" borderId="0" xfId="92" applyNumberFormat="1" applyFont="1" applyFill="1" applyBorder="1" applyAlignment="1" applyProtection="1">
      <alignment horizontal="left" indent="2"/>
      <protection locked="0"/>
    </xf>
    <xf numFmtId="167" fontId="20" fillId="0" borderId="4" xfId="92" applyNumberFormat="1" applyFont="1" applyFill="1" applyBorder="1" applyAlignment="1" applyProtection="1">
      <alignment/>
      <protection locked="0"/>
    </xf>
    <xf numFmtId="167" fontId="20" fillId="0" borderId="0" xfId="92" applyNumberFormat="1" applyFont="1" applyFill="1" applyBorder="1" applyAlignment="1" applyProtection="1">
      <alignment/>
      <protection locked="0"/>
    </xf>
    <xf numFmtId="179" fontId="20" fillId="0" borderId="0" xfId="92" applyNumberFormat="1" applyFont="1" applyFill="1" applyBorder="1" applyAlignment="1" applyProtection="1">
      <alignment/>
      <protection locked="0"/>
    </xf>
    <xf numFmtId="167" fontId="20" fillId="0" borderId="12" xfId="92" applyNumberFormat="1" applyFont="1" applyFill="1" applyBorder="1" applyAlignment="1" applyProtection="1">
      <alignment/>
      <protection locked="0"/>
    </xf>
    <xf numFmtId="167" fontId="20" fillId="0" borderId="5" xfId="92" applyNumberFormat="1" applyFont="1" applyFill="1" applyBorder="1" applyAlignment="1" applyProtection="1">
      <alignment/>
      <protection locked="0"/>
    </xf>
    <xf numFmtId="167" fontId="19" fillId="0" borderId="0" xfId="28" applyNumberFormat="1" applyFont="1" applyFill="1" applyProtection="1">
      <alignment/>
      <protection locked="0"/>
    </xf>
    <xf numFmtId="179" fontId="38" fillId="0" borderId="0" xfId="92" applyNumberFormat="1" applyFont="1" applyFill="1" applyBorder="1" applyAlignment="1" applyProtection="1">
      <alignment horizontal="right"/>
      <protection locked="0"/>
    </xf>
    <xf numFmtId="167" fontId="20" fillId="0" borderId="6" xfId="92" applyNumberFormat="1" applyFont="1" applyFill="1" applyBorder="1" applyAlignment="1" applyProtection="1">
      <alignment/>
      <protection locked="0"/>
    </xf>
    <xf numFmtId="179" fontId="38" fillId="0" borderId="8" xfId="92" applyNumberFormat="1" applyFont="1" applyFill="1" applyBorder="1" applyAlignment="1" applyProtection="1">
      <alignment horizontal="right"/>
      <protection locked="0"/>
    </xf>
    <xf numFmtId="167" fontId="20" fillId="0" borderId="6" xfId="92" applyNumberFormat="1" applyFont="1" applyFill="1" applyBorder="1" applyAlignment="1" applyProtection="1">
      <alignment/>
      <protection locked="0"/>
    </xf>
    <xf numFmtId="167" fontId="20" fillId="0" borderId="7" xfId="92" applyNumberFormat="1" applyFont="1" applyFill="1" applyBorder="1" applyAlignment="1" applyProtection="1">
      <alignment/>
      <protection locked="0"/>
    </xf>
    <xf numFmtId="179" fontId="20" fillId="0" borderId="7" xfId="92" applyNumberFormat="1" applyFont="1" applyFill="1" applyBorder="1" applyAlignment="1" applyProtection="1">
      <alignment/>
      <protection locked="0"/>
    </xf>
    <xf numFmtId="167" fontId="20" fillId="0" borderId="8" xfId="92" applyNumberFormat="1" applyFont="1" applyFill="1" applyBorder="1" applyAlignment="1" applyProtection="1">
      <alignment/>
      <protection locked="0"/>
    </xf>
    <xf numFmtId="167" fontId="20" fillId="0" borderId="13" xfId="92" applyNumberFormat="1" applyFont="1" applyFill="1" applyBorder="1" applyAlignment="1" applyProtection="1">
      <alignment/>
      <protection locked="0"/>
    </xf>
    <xf numFmtId="165" fontId="23" fillId="0" borderId="16" xfId="15" applyNumberFormat="1" applyFont="1" applyFill="1" applyBorder="1" applyAlignment="1" applyProtection="1">
      <alignment/>
      <protection locked="0"/>
    </xf>
    <xf numFmtId="165" fontId="20" fillId="0" borderId="0" xfId="15" applyNumberFormat="1" applyFont="1" applyFill="1" applyBorder="1" applyAlignment="1" applyProtection="1">
      <alignment horizontal="left"/>
      <protection locked="0"/>
    </xf>
    <xf numFmtId="165" fontId="20" fillId="0" borderId="2" xfId="15" applyNumberFormat="1" applyFont="1" applyFill="1" applyBorder="1" applyAlignment="1" applyProtection="1">
      <alignment horizontal="left"/>
      <protection locked="0"/>
    </xf>
    <xf numFmtId="179" fontId="23" fillId="0" borderId="0" xfId="15" applyNumberFormat="1" applyFont="1" applyFill="1" applyBorder="1" applyAlignment="1" applyProtection="1">
      <alignment/>
      <protection locked="0"/>
    </xf>
    <xf numFmtId="179" fontId="23" fillId="0" borderId="5" xfId="15" applyNumberFormat="1" applyFont="1" applyFill="1" applyBorder="1" applyAlignment="1" applyProtection="1">
      <alignment/>
      <protection locked="0"/>
    </xf>
    <xf numFmtId="179" fontId="23" fillId="0" borderId="8" xfId="15" applyNumberFormat="1" applyFont="1" applyFill="1" applyBorder="1" applyAlignment="1" applyProtection="1">
      <alignment/>
      <protection locked="0"/>
    </xf>
    <xf numFmtId="167" fontId="20" fillId="0" borderId="1" xfId="92" applyNumberFormat="1" applyFont="1" applyFill="1" applyBorder="1" applyAlignment="1" applyProtection="1">
      <alignment horizontal="right"/>
      <protection locked="0"/>
    </xf>
    <xf numFmtId="167" fontId="20" fillId="0" borderId="3" xfId="92" applyNumberFormat="1" applyFont="1" applyFill="1" applyBorder="1" applyAlignment="1" applyProtection="1">
      <alignment horizontal="right"/>
      <protection locked="0"/>
    </xf>
    <xf numFmtId="167" fontId="20" fillId="0" borderId="11" xfId="92" applyNumberFormat="1" applyFont="1" applyFill="1" applyBorder="1" applyAlignment="1" applyProtection="1">
      <alignment horizontal="right"/>
      <protection locked="0"/>
    </xf>
    <xf numFmtId="180" fontId="20" fillId="0" borderId="4" xfId="92" applyNumberFormat="1" applyFont="1" applyFill="1" applyBorder="1" applyAlignment="1" applyProtection="1">
      <alignment/>
      <protection locked="0"/>
    </xf>
    <xf numFmtId="180" fontId="20" fillId="0" borderId="0" xfId="92" applyNumberFormat="1" applyFont="1" applyFill="1" applyBorder="1" applyAlignment="1" applyProtection="1">
      <alignment/>
      <protection locked="0"/>
    </xf>
    <xf numFmtId="180" fontId="20" fillId="0" borderId="0" xfId="92" applyNumberFormat="1" applyFont="1" applyFill="1" applyBorder="1" applyAlignment="1" applyProtection="1">
      <alignment/>
      <protection locked="0"/>
    </xf>
    <xf numFmtId="180" fontId="20" fillId="0" borderId="12" xfId="92" applyNumberFormat="1" applyFont="1" applyFill="1" applyBorder="1" applyAlignment="1" applyProtection="1">
      <alignment/>
      <protection locked="0"/>
    </xf>
    <xf numFmtId="180" fontId="20" fillId="0" borderId="5" xfId="92" applyNumberFormat="1" applyFont="1" applyFill="1" applyBorder="1" applyAlignment="1" applyProtection="1">
      <alignment/>
      <protection locked="0"/>
    </xf>
    <xf numFmtId="180" fontId="19" fillId="0" borderId="0" xfId="28" applyNumberFormat="1" applyFont="1" applyFill="1" applyProtection="1">
      <alignment/>
      <protection locked="0"/>
    </xf>
    <xf numFmtId="180" fontId="20" fillId="0" borderId="6" xfId="92" applyNumberFormat="1" applyFont="1" applyFill="1" applyBorder="1" applyAlignment="1" applyProtection="1">
      <alignment/>
      <protection locked="0"/>
    </xf>
    <xf numFmtId="180" fontId="20" fillId="0" borderId="7" xfId="92" applyNumberFormat="1" applyFont="1" applyFill="1" applyBorder="1" applyAlignment="1" applyProtection="1">
      <alignment/>
      <protection locked="0"/>
    </xf>
    <xf numFmtId="180" fontId="20" fillId="0" borderId="7" xfId="92" applyNumberFormat="1" applyFont="1" applyFill="1" applyBorder="1" applyAlignment="1" applyProtection="1">
      <alignment/>
      <protection locked="0"/>
    </xf>
    <xf numFmtId="180" fontId="20" fillId="0" borderId="8" xfId="92" applyNumberFormat="1" applyFont="1" applyFill="1" applyBorder="1" applyAlignment="1" applyProtection="1">
      <alignment/>
      <protection locked="0"/>
    </xf>
    <xf numFmtId="180" fontId="20" fillId="0" borderId="13" xfId="92" applyNumberFormat="1" applyFont="1" applyFill="1" applyBorder="1" applyAlignment="1" applyProtection="1">
      <alignment/>
      <protection locked="0"/>
    </xf>
    <xf numFmtId="165" fontId="19" fillId="0" borderId="10" xfId="15" applyNumberFormat="1" applyFont="1" applyFill="1" applyBorder="1" applyAlignment="1" applyProtection="1">
      <alignment/>
      <protection locked="0"/>
    </xf>
    <xf numFmtId="165" fontId="23" fillId="0" borderId="10" xfId="15" applyNumberFormat="1" applyFont="1" applyFill="1" applyBorder="1" applyAlignment="1" applyProtection="1">
      <alignment/>
      <protection locked="0"/>
    </xf>
    <xf numFmtId="167" fontId="19" fillId="0" borderId="0" xfId="92" applyNumberFormat="1" applyFont="1" applyFill="1" applyBorder="1" applyAlignment="1" applyProtection="1">
      <alignment horizontal="left" indent="3"/>
      <protection locked="0"/>
    </xf>
    <xf numFmtId="167" fontId="19" fillId="0" borderId="6" xfId="92" applyNumberFormat="1" applyFont="1" applyFill="1" applyBorder="1" applyAlignment="1" applyProtection="1">
      <alignment/>
      <protection locked="0"/>
    </xf>
    <xf numFmtId="165" fontId="23" fillId="0" borderId="8" xfId="15" applyNumberFormat="1" applyFont="1" applyFill="1" applyBorder="1" applyAlignment="1" applyProtection="1">
      <alignment/>
      <protection locked="0"/>
    </xf>
    <xf numFmtId="167" fontId="20" fillId="0" borderId="0" xfId="92" applyNumberFormat="1" applyFont="1" applyFill="1" applyBorder="1" applyAlignment="1" applyProtection="1">
      <alignment horizontal="right"/>
      <protection locked="0"/>
    </xf>
    <xf numFmtId="0" fontId="19" fillId="0" borderId="4" xfId="28" applyFont="1" applyFill="1" applyBorder="1" applyProtection="1">
      <alignment/>
      <protection locked="0"/>
    </xf>
    <xf numFmtId="180" fontId="19" fillId="0" borderId="0" xfId="28" applyNumberFormat="1" applyFont="1" applyFill="1" applyBorder="1" applyProtection="1">
      <alignment/>
      <protection locked="0"/>
    </xf>
    <xf numFmtId="0" fontId="22" fillId="0" borderId="0" xfId="28" applyFont="1" applyFill="1" applyAlignment="1" applyProtection="1">
      <alignment/>
      <protection locked="0"/>
    </xf>
    <xf numFmtId="0" fontId="22" fillId="0" borderId="0" xfId="28" applyFont="1" applyFill="1" applyProtection="1">
      <alignment/>
      <protection locked="0"/>
    </xf>
    <xf numFmtId="165" fontId="23" fillId="0" borderId="0" xfId="15" applyNumberFormat="1" applyFont="1" applyBorder="1" applyAlignment="1" applyProtection="1">
      <alignment/>
      <protection locked="0"/>
    </xf>
    <xf numFmtId="0" fontId="13" fillId="2" borderId="0" xfId="63" applyFont="1" applyFill="1" applyBorder="1" applyAlignment="1">
      <alignment vertical="center"/>
      <protection/>
    </xf>
    <xf numFmtId="0" fontId="39" fillId="2" borderId="0" xfId="65" applyFont="1" applyFill="1" applyBorder="1" applyAlignment="1">
      <alignment/>
      <protection/>
    </xf>
    <xf numFmtId="0" fontId="16" fillId="2" borderId="0" xfId="65" applyFont="1" applyFill="1" applyBorder="1" applyAlignment="1">
      <alignment/>
      <protection/>
    </xf>
    <xf numFmtId="0" fontId="5" fillId="0" borderId="0" xfId="65" applyFont="1" applyFill="1">
      <alignment/>
      <protection/>
    </xf>
    <xf numFmtId="0" fontId="15" fillId="0" borderId="0" xfId="65" applyNumberFormat="1" applyFont="1" applyFill="1" applyBorder="1" applyAlignment="1">
      <alignment horizontal="justify" vertical="top" wrapText="1"/>
      <protection/>
    </xf>
    <xf numFmtId="0" fontId="5" fillId="0" borderId="0" xfId="63" applyFont="1" applyFill="1" applyBorder="1" applyAlignment="1">
      <alignment wrapText="1"/>
      <protection/>
    </xf>
    <xf numFmtId="0" fontId="15" fillId="0" borderId="0" xfId="65" applyFont="1" applyFill="1" applyBorder="1">
      <alignment/>
      <protection/>
    </xf>
    <xf numFmtId="0" fontId="16" fillId="0" borderId="0" xfId="65" applyFont="1" applyFill="1" applyBorder="1">
      <alignment/>
      <protection/>
    </xf>
    <xf numFmtId="0" fontId="17" fillId="0" borderId="0" xfId="65" applyFont="1" applyFill="1" applyBorder="1" applyAlignment="1">
      <alignment vertical="top"/>
      <protection/>
    </xf>
    <xf numFmtId="0" fontId="13" fillId="0" borderId="0" xfId="65" applyFont="1" applyFill="1" applyBorder="1">
      <alignment/>
      <protection/>
    </xf>
    <xf numFmtId="0" fontId="5" fillId="0" borderId="0" xfId="65" applyFont="1" applyFill="1" applyBorder="1">
      <alignment/>
      <protection/>
    </xf>
    <xf numFmtId="0" fontId="40" fillId="0" borderId="0" xfId="65" applyFont="1" applyFill="1" applyBorder="1">
      <alignment/>
      <protection/>
    </xf>
    <xf numFmtId="0" fontId="5" fillId="0" borderId="0" xfId="65" applyFont="1" applyFill="1" applyBorder="1" applyAlignment="1">
      <alignment horizontal="left" wrapText="1"/>
      <protection/>
    </xf>
    <xf numFmtId="0" fontId="5" fillId="0" borderId="0" xfId="65" applyFont="1" applyFill="1" applyBorder="1" applyAlignment="1">
      <alignment horizontal="justify" vertical="top" wrapText="1"/>
      <protection/>
    </xf>
    <xf numFmtId="0" fontId="5" fillId="0" borderId="0" xfId="65" applyFont="1" applyFill="1" applyBorder="1" applyAlignment="1">
      <alignment horizontal="left" vertical="top" wrapText="1"/>
      <protection/>
    </xf>
    <xf numFmtId="0" fontId="5" fillId="0" borderId="0" xfId="65" applyFont="1" applyFill="1" applyBorder="1" applyAlignment="1">
      <alignment vertical="top" wrapText="1"/>
      <protection/>
    </xf>
    <xf numFmtId="0" fontId="5" fillId="0" borderId="0" xfId="63" applyFont="1" applyFill="1" applyBorder="1" applyAlignment="1">
      <alignment vertical="top"/>
      <protection/>
    </xf>
    <xf numFmtId="0" fontId="5" fillId="0" borderId="0" xfId="67" applyFont="1" applyFill="1" applyBorder="1">
      <alignment/>
      <protection/>
    </xf>
    <xf numFmtId="0" fontId="5" fillId="0" borderId="0" xfId="65" applyFont="1" applyFill="1" applyBorder="1" applyAlignment="1">
      <alignment vertical="top"/>
      <protection/>
    </xf>
    <xf numFmtId="0" fontId="17" fillId="0" borderId="0" xfId="63" applyFont="1" applyFill="1" applyBorder="1" applyAlignment="1">
      <alignment vertical="top"/>
      <protection/>
    </xf>
    <xf numFmtId="0" fontId="5" fillId="0" borderId="0" xfId="65" applyNumberFormat="1" applyFont="1" applyFill="1" applyBorder="1" applyAlignment="1">
      <alignment horizontal="left" wrapText="1"/>
      <protection/>
    </xf>
    <xf numFmtId="0" fontId="5" fillId="0" borderId="0" xfId="65" applyNumberFormat="1" applyFont="1" applyFill="1" applyBorder="1">
      <alignment/>
      <protection/>
    </xf>
    <xf numFmtId="0" fontId="5" fillId="0" borderId="0" xfId="66" applyFont="1" applyFill="1">
      <alignment/>
      <protection/>
    </xf>
    <xf numFmtId="0" fontId="5" fillId="0" borderId="0" xfId="63" applyFont="1" applyFill="1" applyBorder="1" applyAlignment="1">
      <alignment horizontal="left" wrapText="1"/>
      <protection/>
    </xf>
    <xf numFmtId="0" fontId="17" fillId="0" borderId="0" xfId="65" applyFont="1" applyFill="1" applyBorder="1">
      <alignment/>
      <protection/>
    </xf>
    <xf numFmtId="0" fontId="17" fillId="0" borderId="0" xfId="63" applyFont="1" applyFill="1" applyBorder="1" applyAlignment="1">
      <alignment wrapText="1"/>
      <protection/>
    </xf>
    <xf numFmtId="0" fontId="5" fillId="0" borderId="0" xfId="65" applyFont="1" applyFill="1" applyBorder="1" applyAlignment="1">
      <alignment/>
      <protection/>
    </xf>
    <xf numFmtId="0" fontId="16" fillId="0" borderId="0" xfId="65" applyFont="1" applyBorder="1">
      <alignment/>
      <protection/>
    </xf>
    <xf numFmtId="165" fontId="19" fillId="0" borderId="10" xfId="15" applyNumberFormat="1" applyFont="1" applyFill="1" applyBorder="1" applyAlignment="1">
      <alignment/>
    </xf>
    <xf numFmtId="41" fontId="19" fillId="0" borderId="2" xfId="15" applyNumberFormat="1" applyFont="1" applyFill="1" applyBorder="1" applyAlignment="1">
      <alignment/>
    </xf>
    <xf numFmtId="41" fontId="19" fillId="0" borderId="3" xfId="15" applyNumberFormat="1" applyFont="1" applyFill="1" applyBorder="1" applyAlignment="1">
      <alignment/>
    </xf>
    <xf numFmtId="41" fontId="19" fillId="0" borderId="0" xfId="23" applyNumberFormat="1" applyFont="1" applyFill="1">
      <alignment/>
      <protection/>
    </xf>
    <xf numFmtId="41" fontId="19" fillId="0" borderId="11" xfId="15" applyNumberFormat="1" applyFont="1" applyFill="1" applyBorder="1" applyAlignment="1">
      <alignment/>
    </xf>
    <xf numFmtId="41" fontId="19" fillId="0" borderId="0" xfId="15" applyNumberFormat="1" applyFont="1" applyBorder="1" applyAlignment="1">
      <alignment/>
    </xf>
    <xf numFmtId="41" fontId="19" fillId="0" borderId="5" xfId="15" applyNumberFormat="1" applyFont="1" applyBorder="1" applyAlignment="1">
      <alignment/>
    </xf>
    <xf numFmtId="41" fontId="19" fillId="0" borderId="12" xfId="15" applyNumberFormat="1" applyFont="1" applyBorder="1" applyAlignment="1">
      <alignment/>
    </xf>
    <xf numFmtId="41" fontId="19" fillId="0" borderId="4" xfId="15" applyNumberFormat="1" applyFont="1" applyBorder="1" applyAlignment="1">
      <alignment/>
    </xf>
    <xf numFmtId="41" fontId="19" fillId="0" borderId="7" xfId="15" applyNumberFormat="1" applyFont="1" applyBorder="1" applyAlignment="1">
      <alignment/>
    </xf>
    <xf numFmtId="41" fontId="19" fillId="0" borderId="8" xfId="15" applyNumberFormat="1" applyFont="1" applyBorder="1" applyAlignment="1">
      <alignment/>
    </xf>
    <xf numFmtId="41" fontId="19" fillId="0" borderId="13" xfId="15" applyNumberFormat="1" applyFont="1" applyBorder="1" applyAlignment="1">
      <alignment/>
    </xf>
    <xf numFmtId="41" fontId="19" fillId="0" borderId="6" xfId="15" applyNumberFormat="1" applyFont="1" applyBorder="1" applyAlignment="1">
      <alignment/>
    </xf>
    <xf numFmtId="41" fontId="19" fillId="0" borderId="0" xfId="23" applyNumberFormat="1" applyFont="1" applyFill="1" applyBorder="1">
      <alignment/>
      <protection/>
    </xf>
    <xf numFmtId="41" fontId="19" fillId="0" borderId="0" xfId="23" applyNumberFormat="1" applyFont="1" applyFill="1" applyProtection="1">
      <alignment/>
      <protection/>
    </xf>
    <xf numFmtId="41" fontId="19" fillId="0" borderId="0" xfId="23" applyNumberFormat="1" applyFont="1">
      <alignment/>
      <protection/>
    </xf>
    <xf numFmtId="41" fontId="19" fillId="2" borderId="0" xfId="23" applyNumberFormat="1" applyFont="1" applyFill="1">
      <alignment/>
      <protection/>
    </xf>
    <xf numFmtId="41" fontId="21" fillId="3" borderId="0" xfId="23" applyNumberFormat="1" applyFont="1" applyFill="1" applyBorder="1" applyAlignment="1" applyProtection="1">
      <alignment horizontal="center"/>
      <protection/>
    </xf>
    <xf numFmtId="41" fontId="19" fillId="0" borderId="1" xfId="23" applyNumberFormat="1" applyFont="1" applyBorder="1">
      <alignment/>
      <protection/>
    </xf>
    <xf numFmtId="41" fontId="19" fillId="0" borderId="2" xfId="23" applyNumberFormat="1" applyFont="1" applyBorder="1">
      <alignment/>
      <protection/>
    </xf>
    <xf numFmtId="41" fontId="19" fillId="0" borderId="4" xfId="86" applyNumberFormat="1" applyFont="1" applyBorder="1">
      <alignment/>
      <protection/>
    </xf>
    <xf numFmtId="41" fontId="19" fillId="0" borderId="0" xfId="86" applyNumberFormat="1" applyFont="1" applyBorder="1">
      <alignment/>
      <protection/>
    </xf>
    <xf numFmtId="41" fontId="19" fillId="0" borderId="0" xfId="86" applyNumberFormat="1" applyFont="1" applyFill="1" applyBorder="1">
      <alignment/>
      <protection/>
    </xf>
    <xf numFmtId="41" fontId="19" fillId="0" borderId="0" xfId="15" applyNumberFormat="1" applyFont="1" applyBorder="1" applyAlignment="1">
      <alignment horizontal="left" indent="2"/>
    </xf>
    <xf numFmtId="41" fontId="19" fillId="0" borderId="6" xfId="23" applyNumberFormat="1" applyFont="1" applyBorder="1">
      <alignment/>
      <protection/>
    </xf>
    <xf numFmtId="41" fontId="19" fillId="0" borderId="7" xfId="23" applyNumberFormat="1" applyFont="1" applyBorder="1">
      <alignment/>
      <protection/>
    </xf>
    <xf numFmtId="41" fontId="19" fillId="0" borderId="7" xfId="23" applyNumberFormat="1" applyFont="1" applyFill="1" applyBorder="1">
      <alignment/>
      <protection/>
    </xf>
    <xf numFmtId="41" fontId="19" fillId="0" borderId="4" xfId="23" applyNumberFormat="1" applyFont="1" applyBorder="1" applyAlignment="1">
      <alignment horizontal="right"/>
      <protection/>
    </xf>
    <xf numFmtId="0" fontId="55" fillId="2" borderId="0" xfId="56" applyFont="1" applyFill="1" applyBorder="1" applyAlignment="1">
      <alignment vertical="center"/>
      <protection/>
    </xf>
    <xf numFmtId="0" fontId="5" fillId="2" borderId="0" xfId="68" applyFont="1" applyFill="1" applyBorder="1">
      <alignment/>
      <protection/>
    </xf>
    <xf numFmtId="0" fontId="5" fillId="0" borderId="0" xfId="68" applyFont="1" applyFill="1" applyBorder="1">
      <alignment/>
      <protection/>
    </xf>
    <xf numFmtId="0" fontId="56" fillId="0" borderId="0" xfId="72" applyFont="1" applyFill="1" applyBorder="1" applyAlignment="1">
      <alignment vertical="top"/>
      <protection/>
    </xf>
    <xf numFmtId="0" fontId="56" fillId="0" borderId="0" xfId="68" applyNumberFormat="1" applyFont="1" applyFill="1" applyBorder="1" applyAlignment="1">
      <alignment horizontal="justify" vertical="top" wrapText="1"/>
      <protection/>
    </xf>
    <xf numFmtId="0" fontId="5" fillId="0" borderId="0" xfId="68" applyFont="1" applyFill="1">
      <alignment/>
      <protection/>
    </xf>
    <xf numFmtId="0" fontId="56" fillId="0" borderId="0" xfId="68" applyFont="1" applyFill="1" applyBorder="1">
      <alignment/>
      <protection/>
    </xf>
    <xf numFmtId="0" fontId="56" fillId="0" borderId="0" xfId="68" applyFont="1" applyFill="1" applyBorder="1" applyAlignment="1">
      <alignment horizontal="left" vertical="top"/>
      <protection/>
    </xf>
    <xf numFmtId="0" fontId="16" fillId="0" borderId="0" xfId="68" applyFont="1" applyFill="1" applyBorder="1">
      <alignment/>
      <protection/>
    </xf>
    <xf numFmtId="0" fontId="56" fillId="0" borderId="0" xfId="68" applyFont="1" applyFill="1">
      <alignment/>
      <protection/>
    </xf>
    <xf numFmtId="0" fontId="57" fillId="0" borderId="0" xfId="68" applyFont="1" applyFill="1" applyBorder="1">
      <alignment/>
      <protection/>
    </xf>
    <xf numFmtId="0" fontId="17" fillId="0" borderId="0" xfId="68" applyFont="1" applyFill="1" applyBorder="1">
      <alignment/>
      <protection/>
    </xf>
    <xf numFmtId="0" fontId="58" fillId="0" borderId="0" xfId="68" applyFont="1" applyFill="1" applyBorder="1">
      <alignment/>
      <protection/>
    </xf>
    <xf numFmtId="0" fontId="5" fillId="0" borderId="0" xfId="68" applyFont="1" applyFill="1" applyBorder="1" applyAlignment="1">
      <alignment horizontal="left" vertical="top"/>
      <protection/>
    </xf>
    <xf numFmtId="0" fontId="56" fillId="0" borderId="0" xfId="72" applyFont="1" applyFill="1" applyBorder="1" applyAlignment="1">
      <alignment horizontal="left"/>
      <protection/>
    </xf>
    <xf numFmtId="0" fontId="58" fillId="0" borderId="0" xfId="72" applyFont="1" applyFill="1" applyBorder="1" applyAlignment="1">
      <alignment horizontal="left"/>
      <protection/>
    </xf>
    <xf numFmtId="0" fontId="5" fillId="0" borderId="0" xfId="68" applyFont="1" applyFill="1" applyBorder="1" applyAlignment="1">
      <alignment vertical="top" wrapText="1"/>
      <protection/>
    </xf>
    <xf numFmtId="0" fontId="59" fillId="0" borderId="0" xfId="68" applyFont="1" applyFill="1">
      <alignment/>
      <protection/>
    </xf>
    <xf numFmtId="0" fontId="5" fillId="0" borderId="0" xfId="68" applyFont="1" applyFill="1" applyBorder="1" applyAlignment="1">
      <alignment horizontal="left" vertical="top" wrapText="1"/>
      <protection/>
    </xf>
    <xf numFmtId="0" fontId="59" fillId="0" borderId="0" xfId="68" applyFont="1" applyFill="1" applyBorder="1">
      <alignment/>
      <protection/>
    </xf>
    <xf numFmtId="0" fontId="56" fillId="0" borderId="0" xfId="72" applyFont="1" applyFill="1" applyBorder="1" applyAlignment="1">
      <alignment horizontal="left" vertical="top"/>
      <protection/>
    </xf>
    <xf numFmtId="0" fontId="16" fillId="0" borderId="0" xfId="68" applyFont="1" applyBorder="1">
      <alignment/>
      <protection/>
    </xf>
    <xf numFmtId="0" fontId="21" fillId="2" borderId="9" xfId="70" applyFont="1" applyFill="1" applyBorder="1" applyAlignment="1">
      <alignment horizontal="center"/>
      <protection/>
    </xf>
    <xf numFmtId="0" fontId="21" fillId="2" borderId="9" xfId="31" applyFont="1" applyFill="1" applyBorder="1" applyAlignment="1">
      <alignment horizontal="center"/>
      <protection/>
    </xf>
    <xf numFmtId="0" fontId="19" fillId="0" borderId="12" xfId="29" applyFont="1" applyFill="1" applyBorder="1">
      <alignment/>
      <protection/>
    </xf>
    <xf numFmtId="165" fontId="19" fillId="0" borderId="12" xfId="83" applyNumberFormat="1" applyFont="1" applyFill="1" applyBorder="1">
      <alignment/>
      <protection/>
    </xf>
    <xf numFmtId="165" fontId="19" fillId="0" borderId="6" xfId="29" applyNumberFormat="1" applyFont="1" applyFill="1" applyBorder="1" applyAlignment="1">
      <alignment horizontal="right"/>
      <protection/>
    </xf>
    <xf numFmtId="165" fontId="19" fillId="0" borderId="7" xfId="29" applyNumberFormat="1" applyFont="1" applyFill="1" applyBorder="1" applyAlignment="1">
      <alignment horizontal="right"/>
      <protection/>
    </xf>
    <xf numFmtId="165" fontId="19" fillId="0" borderId="7" xfId="83" applyNumberFormat="1" applyFont="1" applyFill="1" applyBorder="1" applyAlignment="1">
      <alignment horizontal="right"/>
      <protection/>
    </xf>
    <xf numFmtId="41" fontId="19" fillId="0" borderId="7" xfId="29" applyNumberFormat="1" applyFont="1" applyFill="1" applyBorder="1" applyAlignment="1" applyProtection="1">
      <alignment horizontal="right"/>
      <protection/>
    </xf>
    <xf numFmtId="165" fontId="19" fillId="0" borderId="0" xfId="83" applyNumberFormat="1" applyFont="1" applyFill="1" applyBorder="1" applyAlignment="1">
      <alignment horizontal="right"/>
      <protection/>
    </xf>
    <xf numFmtId="41" fontId="19" fillId="0" borderId="8" xfId="29" applyNumberFormat="1" applyFont="1" applyFill="1" applyBorder="1" applyAlignment="1" applyProtection="1">
      <alignment horizontal="right"/>
      <protection/>
    </xf>
    <xf numFmtId="167" fontId="19" fillId="0" borderId="12" xfId="83" applyNumberFormat="1" applyFont="1" applyFill="1" applyBorder="1" applyProtection="1">
      <alignment/>
      <protection/>
    </xf>
    <xf numFmtId="166" fontId="19" fillId="0" borderId="8" xfId="92" applyNumberFormat="1" applyFont="1" applyFill="1" applyBorder="1" applyAlignment="1" applyProtection="1">
      <alignment horizontal="right"/>
      <protection/>
    </xf>
    <xf numFmtId="166" fontId="19" fillId="0" borderId="12" xfId="92" applyNumberFormat="1" applyFont="1" applyFill="1" applyBorder="1" applyAlignment="1" applyProtection="1">
      <alignment horizontal="right"/>
      <protection/>
    </xf>
    <xf numFmtId="41" fontId="19" fillId="0" borderId="0" xfId="55" applyNumberFormat="1" applyFont="1" applyFill="1" applyBorder="1" applyProtection="1">
      <alignment/>
      <protection/>
    </xf>
    <xf numFmtId="0" fontId="19" fillId="0" borderId="0" xfId="55" applyFont="1" applyFill="1" applyBorder="1">
      <alignment/>
      <protection/>
    </xf>
    <xf numFmtId="0" fontId="19" fillId="0" borderId="7" xfId="29" applyFont="1" applyFill="1" applyBorder="1" applyProtection="1">
      <alignment/>
      <protection/>
    </xf>
    <xf numFmtId="41" fontId="19" fillId="0" borderId="5" xfId="55" applyNumberFormat="1" applyFont="1" applyFill="1" applyBorder="1" applyAlignment="1" applyProtection="1">
      <alignment horizontal="right"/>
      <protection/>
    </xf>
    <xf numFmtId="41" fontId="19" fillId="0" borderId="4" xfId="55" applyNumberFormat="1" applyFont="1" applyFill="1" applyBorder="1" applyAlignment="1" applyProtection="1">
      <alignment horizontal="right"/>
      <protection/>
    </xf>
    <xf numFmtId="0" fontId="22" fillId="0" borderId="0" xfId="87" applyFont="1" applyFill="1" applyAlignment="1">
      <alignment wrapText="1"/>
      <protection/>
    </xf>
    <xf numFmtId="0" fontId="19" fillId="0" borderId="0" xfId="87" applyFont="1" applyFill="1" applyAlignment="1">
      <alignment wrapText="1"/>
      <protection/>
    </xf>
    <xf numFmtId="0" fontId="19" fillId="0" borderId="12" xfId="31" applyFont="1" applyFill="1" applyBorder="1">
      <alignment/>
      <protection/>
    </xf>
    <xf numFmtId="0" fontId="19" fillId="0" borderId="12" xfId="44" applyFont="1" applyFill="1" applyBorder="1">
      <alignment/>
      <protection/>
    </xf>
    <xf numFmtId="0" fontId="22" fillId="0" borderId="0" xfId="87" applyFont="1" applyFill="1" applyAlignment="1">
      <alignment/>
      <protection/>
    </xf>
    <xf numFmtId="0" fontId="22" fillId="0" borderId="0" xfId="87" applyFont="1" applyFill="1" applyBorder="1" applyAlignment="1">
      <alignment wrapText="1"/>
      <protection/>
    </xf>
    <xf numFmtId="0" fontId="19" fillId="0" borderId="0" xfId="87" applyFont="1" applyFill="1" applyAlignment="1">
      <alignment/>
      <protection/>
    </xf>
    <xf numFmtId="41" fontId="19" fillId="0" borderId="12" xfId="87" applyNumberFormat="1" applyFont="1" applyFill="1" applyBorder="1" applyProtection="1">
      <alignment/>
      <protection locked="0"/>
    </xf>
    <xf numFmtId="41" fontId="19" fillId="0" borderId="0" xfId="87" applyNumberFormat="1" applyFont="1" applyFill="1" applyBorder="1" applyAlignment="1" applyProtection="1">
      <alignment horizontal="right"/>
      <protection/>
    </xf>
    <xf numFmtId="41" fontId="19" fillId="0" borderId="12" xfId="92" applyNumberFormat="1" applyFont="1" applyFill="1" applyBorder="1" applyAlignment="1" applyProtection="1">
      <alignment/>
      <protection/>
    </xf>
    <xf numFmtId="0" fontId="19" fillId="0" borderId="7" xfId="87" applyFont="1" applyFill="1" applyBorder="1">
      <alignment/>
      <protection/>
    </xf>
    <xf numFmtId="0" fontId="19" fillId="0" borderId="7" xfId="87" applyFont="1" applyFill="1" applyBorder="1" applyProtection="1">
      <alignment/>
      <protection/>
    </xf>
    <xf numFmtId="0" fontId="19" fillId="0" borderId="12" xfId="87" applyFont="1" applyFill="1" applyBorder="1" applyProtection="1">
      <alignment/>
      <protection/>
    </xf>
    <xf numFmtId="41" fontId="19" fillId="0" borderId="5" xfId="70" applyNumberFormat="1" applyFont="1" applyFill="1" applyBorder="1" applyAlignment="1" applyProtection="1">
      <alignment horizontal="right"/>
      <protection/>
    </xf>
    <xf numFmtId="165" fontId="19" fillId="0" borderId="12" xfId="15" applyNumberFormat="1" applyFont="1" applyFill="1" applyBorder="1" applyAlignment="1" applyProtection="1">
      <alignment horizontal="right"/>
      <protection/>
    </xf>
    <xf numFmtId="10" fontId="19" fillId="0" borderId="12" xfId="57" applyNumberFormat="1" applyFont="1" applyFill="1" applyBorder="1" applyAlignment="1" applyProtection="1">
      <alignment horizontal="right"/>
      <protection locked="0"/>
    </xf>
    <xf numFmtId="10" fontId="19" fillId="0" borderId="12" xfId="57" applyNumberFormat="1" applyFont="1" applyFill="1" applyBorder="1" applyProtection="1">
      <alignment/>
      <protection locked="0"/>
    </xf>
    <xf numFmtId="168" fontId="19" fillId="0" borderId="12" xfId="15" applyNumberFormat="1" applyFont="1" applyFill="1" applyBorder="1" applyAlignment="1" applyProtection="1">
      <alignment horizontal="right"/>
      <protection locked="0"/>
    </xf>
    <xf numFmtId="0" fontId="19" fillId="0" borderId="11" xfId="59" applyFont="1" applyFill="1" applyBorder="1" applyProtection="1">
      <alignment/>
      <protection/>
    </xf>
    <xf numFmtId="0" fontId="21" fillId="0" borderId="11" xfId="71" applyFont="1" applyFill="1" applyBorder="1" applyProtection="1">
      <alignment/>
      <protection/>
    </xf>
    <xf numFmtId="41" fontId="19" fillId="0" borderId="12" xfId="71" applyNumberFormat="1" applyFont="1" applyFill="1" applyBorder="1" applyProtection="1">
      <alignment/>
      <protection/>
    </xf>
    <xf numFmtId="41" fontId="19" fillId="0" borderId="13" xfId="71" applyNumberFormat="1" applyFont="1" applyFill="1" applyBorder="1" applyProtection="1">
      <alignment/>
      <protection/>
    </xf>
    <xf numFmtId="41" fontId="19" fillId="0" borderId="12" xfId="71" applyNumberFormat="1" applyFont="1" applyFill="1" applyBorder="1" applyAlignment="1" applyProtection="1">
      <alignment horizontal="right"/>
      <protection/>
    </xf>
    <xf numFmtId="41" fontId="19" fillId="0" borderId="13" xfId="71" applyNumberFormat="1" applyFont="1" applyFill="1" applyBorder="1" applyProtection="1">
      <alignment/>
      <protection locked="0"/>
    </xf>
    <xf numFmtId="41" fontId="19" fillId="0" borderId="12" xfId="57" applyNumberFormat="1" applyFont="1" applyFill="1" applyBorder="1" applyAlignment="1" applyProtection="1">
      <alignment horizontal="right" wrapText="1"/>
      <protection locked="0"/>
    </xf>
    <xf numFmtId="41" fontId="19" fillId="0" borderId="12" xfId="15" applyNumberFormat="1" applyFont="1" applyFill="1" applyBorder="1" applyAlignment="1" applyProtection="1">
      <alignment horizontal="right" wrapText="1"/>
      <protection locked="0"/>
    </xf>
    <xf numFmtId="0" fontId="19" fillId="0" borderId="11" xfId="58" applyFont="1" applyFill="1" applyBorder="1" applyProtection="1">
      <alignment/>
      <protection locked="0"/>
    </xf>
    <xf numFmtId="167" fontId="19" fillId="0" borderId="12" xfId="58" applyNumberFormat="1" applyFont="1" applyFill="1" applyBorder="1" applyAlignment="1" applyProtection="1">
      <alignment/>
      <protection locked="0"/>
    </xf>
    <xf numFmtId="167" fontId="19" fillId="0" borderId="12" xfId="92" applyNumberFormat="1" applyFont="1" applyFill="1" applyBorder="1" applyAlignment="1" applyProtection="1">
      <alignment horizontal="right"/>
      <protection locked="0"/>
    </xf>
    <xf numFmtId="170" fontId="19" fillId="0" borderId="12" xfId="58" applyNumberFormat="1" applyFont="1" applyFill="1" applyBorder="1" applyProtection="1">
      <alignment/>
      <protection locked="0"/>
    </xf>
    <xf numFmtId="171" fontId="19" fillId="0" borderId="13" xfId="15" applyNumberFormat="1" applyFont="1" applyFill="1" applyBorder="1" applyAlignment="1" applyProtection="1">
      <alignment/>
      <protection locked="0"/>
    </xf>
    <xf numFmtId="41" fontId="19" fillId="0" borderId="13" xfId="71" applyNumberFormat="1" applyFont="1" applyFill="1" applyBorder="1" applyAlignment="1" applyProtection="1">
      <alignment horizontal="right"/>
      <protection/>
    </xf>
    <xf numFmtId="41" fontId="19" fillId="0" borderId="0" xfId="55" applyNumberFormat="1" applyFont="1" applyFill="1" applyBorder="1" applyProtection="1">
      <alignment/>
      <protection locked="0"/>
    </xf>
    <xf numFmtId="0" fontId="21" fillId="0" borderId="0" xfId="29" applyFont="1" applyFill="1" applyBorder="1" applyAlignment="1" applyProtection="1">
      <alignment horizontal="center"/>
      <protection/>
    </xf>
    <xf numFmtId="0" fontId="21" fillId="0" borderId="0" xfId="29" applyFont="1" applyFill="1" applyBorder="1" applyAlignment="1">
      <alignment/>
      <protection/>
    </xf>
    <xf numFmtId="37" fontId="19" fillId="0" borderId="0" xfId="29" applyNumberFormat="1" applyFont="1" applyFill="1" applyBorder="1" applyProtection="1">
      <alignment/>
      <protection/>
    </xf>
    <xf numFmtId="41" fontId="19" fillId="0" borderId="0" xfId="29" applyNumberFormat="1" applyFont="1" applyFill="1" applyBorder="1" applyAlignment="1" applyProtection="1">
      <alignment horizontal="right"/>
      <protection/>
    </xf>
    <xf numFmtId="10" fontId="19" fillId="0" borderId="0" xfId="29" applyNumberFormat="1" applyFont="1" applyFill="1" applyBorder="1" applyProtection="1">
      <alignment/>
      <protection/>
    </xf>
    <xf numFmtId="37" fontId="19" fillId="0" borderId="0" xfId="55" applyNumberFormat="1" applyFont="1" applyFill="1" applyBorder="1" applyProtection="1">
      <alignment/>
      <protection/>
    </xf>
    <xf numFmtId="0" fontId="19" fillId="0" borderId="0" xfId="87" applyFont="1" applyFill="1" applyBorder="1" applyAlignment="1">
      <alignment wrapText="1"/>
      <protection/>
    </xf>
    <xf numFmtId="0" fontId="19" fillId="0" borderId="0" xfId="87" applyFont="1" applyFill="1" applyBorder="1" applyAlignment="1">
      <alignment horizontal="left" wrapText="1"/>
      <protection/>
    </xf>
    <xf numFmtId="41" fontId="19" fillId="0" borderId="13" xfId="29" applyNumberFormat="1" applyFont="1" applyFill="1" applyBorder="1" applyAlignment="1" applyProtection="1">
      <alignment horizontal="right"/>
      <protection/>
    </xf>
    <xf numFmtId="166" fontId="19" fillId="0" borderId="13" xfId="92" applyNumberFormat="1" applyFont="1" applyFill="1" applyBorder="1" applyAlignment="1" applyProtection="1">
      <alignment horizontal="right"/>
      <protection/>
    </xf>
    <xf numFmtId="41" fontId="19" fillId="0" borderId="12" xfId="70" applyNumberFormat="1" applyFont="1" applyFill="1" applyBorder="1" applyProtection="1">
      <alignment/>
      <protection/>
    </xf>
    <xf numFmtId="41" fontId="19" fillId="0" borderId="11" xfId="70" applyNumberFormat="1" applyFont="1" applyFill="1" applyBorder="1" applyProtection="1">
      <alignment/>
      <protection/>
    </xf>
    <xf numFmtId="41" fontId="19" fillId="0" borderId="13" xfId="70" applyNumberFormat="1" applyFont="1" applyFill="1" applyBorder="1" applyAlignment="1" applyProtection="1">
      <alignment horizontal="right"/>
      <protection/>
    </xf>
    <xf numFmtId="41" fontId="19" fillId="0" borderId="13" xfId="70" applyNumberFormat="1" applyFont="1" applyFill="1" applyBorder="1" applyProtection="1">
      <alignment/>
      <protection/>
    </xf>
    <xf numFmtId="0" fontId="19" fillId="0" borderId="11" xfId="87" applyFont="1" applyFill="1" applyBorder="1" applyProtection="1">
      <alignment/>
      <protection/>
    </xf>
    <xf numFmtId="41" fontId="19" fillId="0" borderId="12" xfId="87" applyNumberFormat="1" applyFont="1" applyFill="1" applyBorder="1" applyAlignment="1" applyProtection="1">
      <alignment horizontal="right"/>
      <protection/>
    </xf>
    <xf numFmtId="41" fontId="19" fillId="0" borderId="13" xfId="82" applyNumberFormat="1" applyFont="1" applyFill="1" applyBorder="1" applyAlignment="1" applyProtection="1">
      <alignment horizontal="right"/>
      <protection/>
    </xf>
    <xf numFmtId="41" fontId="19" fillId="0" borderId="12" xfId="82" applyNumberFormat="1" applyFont="1" applyFill="1" applyBorder="1" applyAlignment="1">
      <alignment horizontal="right"/>
      <protection/>
    </xf>
    <xf numFmtId="41" fontId="30" fillId="0" borderId="12" xfId="82" applyNumberFormat="1" applyFont="1" applyFill="1" applyBorder="1" applyProtection="1">
      <alignment/>
      <protection/>
    </xf>
    <xf numFmtId="41" fontId="30" fillId="0" borderId="12" xfId="82" applyNumberFormat="1" applyFont="1" applyFill="1" applyBorder="1" applyAlignment="1" quotePrefix="1">
      <alignment horizontal="right"/>
      <protection/>
    </xf>
    <xf numFmtId="41" fontId="30" fillId="0" borderId="12" xfId="82" applyNumberFormat="1" applyFont="1" applyFill="1" applyBorder="1" applyAlignment="1" applyProtection="1">
      <alignment horizontal="right"/>
      <protection/>
    </xf>
    <xf numFmtId="165" fontId="19" fillId="0" borderId="1" xfId="15" applyNumberFormat="1" applyFont="1" applyFill="1" applyBorder="1" applyAlignment="1">
      <alignment/>
    </xf>
    <xf numFmtId="41" fontId="19" fillId="0" borderId="4" xfId="92" applyNumberFormat="1" applyFont="1" applyFill="1" applyBorder="1" applyAlignment="1" applyProtection="1">
      <alignment/>
      <protection/>
    </xf>
    <xf numFmtId="41" fontId="19" fillId="0" borderId="11" xfId="31" applyNumberFormat="1" applyFont="1" applyFill="1" applyBorder="1" applyProtection="1">
      <alignment/>
      <protection/>
    </xf>
    <xf numFmtId="41" fontId="19" fillId="0" borderId="12" xfId="31" applyNumberFormat="1" applyFont="1" applyFill="1" applyBorder="1" applyProtection="1">
      <alignment/>
      <protection/>
    </xf>
    <xf numFmtId="41" fontId="19" fillId="0" borderId="13" xfId="31" applyNumberFormat="1" applyFont="1" applyFill="1" applyBorder="1" applyProtection="1">
      <alignment/>
      <protection/>
    </xf>
    <xf numFmtId="41" fontId="19" fillId="0" borderId="12" xfId="31" applyNumberFormat="1" applyFont="1" applyFill="1" applyBorder="1" applyAlignment="1" applyProtection="1">
      <alignment horizontal="right"/>
      <protection/>
    </xf>
    <xf numFmtId="167" fontId="19" fillId="0" borderId="12" xfId="31" applyNumberFormat="1" applyFont="1" applyFill="1" applyBorder="1" applyProtection="1">
      <alignment/>
      <protection/>
    </xf>
    <xf numFmtId="167" fontId="19" fillId="0" borderId="13" xfId="31" applyNumberFormat="1" applyFont="1" applyFill="1" applyBorder="1" applyProtection="1">
      <alignment/>
      <protection/>
    </xf>
    <xf numFmtId="41" fontId="19" fillId="0" borderId="12" xfId="31" applyNumberFormat="1" applyFont="1" applyFill="1" applyBorder="1" applyProtection="1">
      <alignment/>
      <protection locked="0"/>
    </xf>
    <xf numFmtId="41" fontId="19" fillId="0" borderId="13" xfId="31" applyNumberFormat="1" applyFont="1" applyFill="1" applyBorder="1" applyProtection="1">
      <alignment/>
      <protection locked="0"/>
    </xf>
    <xf numFmtId="168" fontId="19" fillId="0" borderId="12" xfId="15" applyNumberFormat="1" applyFont="1" applyFill="1" applyBorder="1" applyAlignment="1" applyProtection="1">
      <alignment/>
      <protection/>
    </xf>
    <xf numFmtId="168" fontId="19" fillId="0" borderId="13" xfId="15" applyNumberFormat="1" applyFont="1" applyFill="1" applyBorder="1" applyAlignment="1" applyProtection="1">
      <alignment/>
      <protection/>
    </xf>
    <xf numFmtId="168" fontId="19" fillId="0" borderId="11" xfId="15" applyNumberFormat="1" applyFont="1" applyFill="1" applyBorder="1" applyAlignment="1" applyProtection="1">
      <alignment/>
      <protection/>
    </xf>
    <xf numFmtId="0" fontId="19" fillId="0" borderId="11" xfId="31" applyFont="1" applyFill="1" applyBorder="1" applyProtection="1">
      <alignment/>
      <protection/>
    </xf>
    <xf numFmtId="168" fontId="19" fillId="0" borderId="12" xfId="92" applyNumberFormat="1" applyFont="1" applyFill="1" applyBorder="1" applyAlignment="1" applyProtection="1">
      <alignment horizontal="right"/>
      <protection/>
    </xf>
    <xf numFmtId="168" fontId="19" fillId="0" borderId="13" xfId="92" applyNumberFormat="1" applyFont="1" applyFill="1" applyBorder="1" applyAlignment="1" applyProtection="1">
      <alignment horizontal="right"/>
      <protection/>
    </xf>
    <xf numFmtId="0" fontId="0" fillId="0" borderId="0" xfId="0" applyFill="1" applyAlignment="1">
      <alignment vertical="center"/>
    </xf>
    <xf numFmtId="2" fontId="11" fillId="0" borderId="0" xfId="88" applyNumberFormat="1" applyFont="1" applyBorder="1" applyAlignment="1" applyProtection="1">
      <alignment horizontal="right"/>
      <protection locked="0"/>
    </xf>
    <xf numFmtId="2" fontId="11" fillId="0" borderId="0" xfId="88" applyNumberFormat="1" applyFont="1" applyAlignment="1" applyProtection="1">
      <alignment horizontal="right"/>
      <protection locked="0"/>
    </xf>
    <xf numFmtId="2" fontId="11" fillId="0" borderId="0" xfId="88" applyNumberFormat="1" applyFont="1" applyBorder="1" applyAlignment="1" applyProtection="1" quotePrefix="1">
      <alignment horizontal="right"/>
      <protection locked="0"/>
    </xf>
    <xf numFmtId="0" fontId="22" fillId="0" borderId="0" xfId="45" applyFont="1" applyFill="1" applyBorder="1" applyAlignment="1">
      <alignment/>
      <protection/>
    </xf>
    <xf numFmtId="0" fontId="21" fillId="0" borderId="12" xfId="76" applyFont="1" applyFill="1" applyBorder="1" applyProtection="1">
      <alignment/>
      <protection/>
    </xf>
    <xf numFmtId="41" fontId="19" fillId="0" borderId="12" xfId="76" applyNumberFormat="1" applyFont="1" applyFill="1" applyBorder="1" applyAlignment="1" applyProtection="1">
      <alignment horizontal="right"/>
      <protection/>
    </xf>
    <xf numFmtId="41" fontId="32" fillId="0" borderId="12" xfId="76" applyNumberFormat="1" applyFont="1" applyFill="1" applyBorder="1" applyAlignment="1" applyProtection="1">
      <alignment horizontal="right"/>
      <protection/>
    </xf>
    <xf numFmtId="165" fontId="19" fillId="0" borderId="8" xfId="29" applyNumberFormat="1" applyFont="1" applyFill="1" applyBorder="1">
      <alignment/>
      <protection/>
    </xf>
    <xf numFmtId="41" fontId="19" fillId="0" borderId="4" xfId="45" applyNumberFormat="1" applyFont="1" applyFill="1" applyBorder="1" applyProtection="1">
      <alignment/>
      <protection locked="0"/>
    </xf>
    <xf numFmtId="41" fontId="19" fillId="0" borderId="6" xfId="45" applyNumberFormat="1" applyFont="1" applyFill="1" applyBorder="1" applyProtection="1">
      <alignment/>
      <protection locked="0"/>
    </xf>
    <xf numFmtId="41" fontId="19" fillId="0" borderId="3" xfId="70" applyNumberFormat="1" applyFont="1" applyFill="1" applyBorder="1" applyProtection="1">
      <alignment/>
      <protection/>
    </xf>
    <xf numFmtId="49" fontId="20" fillId="0" borderId="17" xfId="15" applyNumberFormat="1" applyFont="1" applyFill="1" applyBorder="1" applyAlignment="1" applyProtection="1">
      <alignment horizontal="left"/>
      <protection locked="0"/>
    </xf>
    <xf numFmtId="0" fontId="22" fillId="0" borderId="0" xfId="87" applyFont="1" applyFill="1" applyAlignment="1">
      <alignment horizontal="left" wrapText="1"/>
      <protection/>
    </xf>
    <xf numFmtId="0" fontId="22" fillId="0" borderId="0" xfId="79" applyFont="1" applyFill="1" applyAlignment="1">
      <alignment horizontal="left"/>
      <protection/>
    </xf>
    <xf numFmtId="0" fontId="22" fillId="0" borderId="0" xfId="70" applyFont="1" applyFill="1">
      <alignment/>
      <protection/>
    </xf>
    <xf numFmtId="0" fontId="14" fillId="4" borderId="0" xfId="88" applyFont="1" applyFill="1" applyBorder="1" applyAlignment="1" applyProtection="1">
      <alignment horizontal="left"/>
      <protection locked="0"/>
    </xf>
    <xf numFmtId="0" fontId="11" fillId="4" borderId="0" xfId="88" applyFont="1" applyFill="1" applyBorder="1" applyAlignment="1" applyProtection="1">
      <alignment horizontal="left"/>
      <protection locked="0"/>
    </xf>
    <xf numFmtId="2" fontId="11" fillId="4" borderId="0" xfId="88" applyNumberFormat="1" applyFont="1" applyFill="1" applyBorder="1" applyAlignment="1" applyProtection="1">
      <alignment horizontal="right"/>
      <protection locked="0"/>
    </xf>
    <xf numFmtId="49" fontId="11" fillId="4" borderId="0" xfId="88" applyNumberFormat="1" applyFont="1" applyFill="1" applyBorder="1" applyAlignment="1" applyProtection="1">
      <alignment horizontal="right"/>
      <protection locked="0"/>
    </xf>
    <xf numFmtId="0" fontId="11" fillId="4" borderId="0" xfId="88" applyFont="1" applyFill="1" applyBorder="1" applyProtection="1">
      <alignment/>
      <protection locked="0"/>
    </xf>
    <xf numFmtId="0" fontId="11" fillId="4" borderId="0" xfId="88" applyFont="1" applyFill="1" applyProtection="1">
      <alignment/>
      <protection locked="0"/>
    </xf>
    <xf numFmtId="0" fontId="14" fillId="4" borderId="0" xfId="88" applyFont="1" applyFill="1" applyBorder="1" applyProtection="1">
      <alignment/>
      <protection locked="0"/>
    </xf>
    <xf numFmtId="0" fontId="56" fillId="4" borderId="23" xfId="72" applyFont="1" applyFill="1" applyBorder="1" applyAlignment="1">
      <alignment vertical="top"/>
      <protection/>
    </xf>
    <xf numFmtId="0" fontId="5" fillId="4" borderId="24" xfId="72" applyFont="1" applyFill="1" applyBorder="1" applyAlignment="1">
      <alignment vertical="top"/>
      <protection/>
    </xf>
    <xf numFmtId="0" fontId="5" fillId="4" borderId="25" xfId="72" applyFont="1" applyFill="1" applyBorder="1" applyAlignment="1">
      <alignment vertical="top"/>
      <protection/>
    </xf>
    <xf numFmtId="0" fontId="56" fillId="4" borderId="26" xfId="72" applyFont="1" applyFill="1" applyBorder="1" applyAlignment="1">
      <alignment vertical="top"/>
      <protection/>
    </xf>
    <xf numFmtId="0" fontId="5" fillId="4" borderId="0" xfId="72" applyFont="1" applyFill="1" applyBorder="1" applyAlignment="1">
      <alignment vertical="top"/>
      <protection/>
    </xf>
    <xf numFmtId="0" fontId="5" fillId="4" borderId="27" xfId="72" applyFont="1" applyFill="1" applyBorder="1" applyAlignment="1">
      <alignment vertical="top"/>
      <protection/>
    </xf>
    <xf numFmtId="0" fontId="56" fillId="4" borderId="28" xfId="72" applyFont="1" applyFill="1" applyBorder="1" applyAlignment="1">
      <alignment vertical="top"/>
      <protection/>
    </xf>
    <xf numFmtId="0" fontId="5" fillId="4" borderId="29" xfId="72" applyFont="1" applyFill="1" applyBorder="1" applyAlignment="1">
      <alignment vertical="top"/>
      <protection/>
    </xf>
    <xf numFmtId="0" fontId="5" fillId="4" borderId="30" xfId="72" applyFont="1" applyFill="1" applyBorder="1" applyAlignment="1">
      <alignment vertical="top"/>
      <protection/>
    </xf>
    <xf numFmtId="0" fontId="22" fillId="0" borderId="0" xfId="29" applyFont="1" applyFill="1">
      <alignment/>
      <protection/>
    </xf>
    <xf numFmtId="1" fontId="11" fillId="4" borderId="0" xfId="88" applyNumberFormat="1" applyFont="1" applyFill="1" applyBorder="1" applyAlignment="1" applyProtection="1">
      <alignment horizontal="right"/>
      <protection locked="0"/>
    </xf>
    <xf numFmtId="1" fontId="11" fillId="0" borderId="0" xfId="88" applyNumberFormat="1" applyFont="1" applyAlignment="1" applyProtection="1">
      <alignment horizontal="right"/>
      <protection locked="0"/>
    </xf>
    <xf numFmtId="0" fontId="19" fillId="4" borderId="0" xfId="29" applyFont="1" applyFill="1">
      <alignment/>
      <protection/>
    </xf>
    <xf numFmtId="0" fontId="18" fillId="4" borderId="0" xfId="29" applyFont="1" applyFill="1">
      <alignment/>
      <protection/>
    </xf>
    <xf numFmtId="0" fontId="62" fillId="4" borderId="0" xfId="68" applyFont="1" applyFill="1" applyBorder="1">
      <alignment/>
      <protection/>
    </xf>
    <xf numFmtId="0" fontId="40" fillId="4" borderId="0" xfId="64" applyFont="1" applyFill="1" applyBorder="1">
      <alignment/>
      <protection/>
    </xf>
    <xf numFmtId="0" fontId="18" fillId="4" borderId="0" xfId="57" applyFont="1" applyFill="1" applyBorder="1" applyProtection="1">
      <alignment/>
      <protection locked="0"/>
    </xf>
    <xf numFmtId="0" fontId="18" fillId="4" borderId="0" xfId="57" applyFont="1" applyFill="1" applyProtection="1">
      <alignment/>
      <protection locked="0"/>
    </xf>
    <xf numFmtId="0" fontId="18" fillId="4" borderId="0" xfId="57" applyFont="1" applyFill="1" applyBorder="1" applyAlignment="1" applyProtection="1">
      <alignment horizontal="left"/>
      <protection locked="0"/>
    </xf>
    <xf numFmtId="0" fontId="19" fillId="4" borderId="0" xfId="74" applyFont="1" applyFill="1" applyProtection="1">
      <alignment/>
      <protection/>
    </xf>
    <xf numFmtId="0" fontId="20" fillId="4" borderId="0" xfId="89" applyFont="1" applyFill="1">
      <alignment/>
      <protection/>
    </xf>
    <xf numFmtId="0" fontId="19" fillId="4" borderId="0" xfId="71" applyFont="1" applyFill="1">
      <alignment/>
      <protection/>
    </xf>
    <xf numFmtId="0" fontId="19" fillId="4" borderId="0" xfId="58" applyFont="1" applyFill="1" applyProtection="1">
      <alignment/>
      <protection locked="0"/>
    </xf>
    <xf numFmtId="0" fontId="18" fillId="4" borderId="0" xfId="89" applyFont="1" applyFill="1">
      <alignment/>
      <protection/>
    </xf>
    <xf numFmtId="0" fontId="19" fillId="4" borderId="0" xfId="87" applyFont="1" applyFill="1">
      <alignment/>
      <protection/>
    </xf>
    <xf numFmtId="0" fontId="19" fillId="4" borderId="0" xfId="69" applyFont="1" applyFill="1">
      <alignment/>
      <protection/>
    </xf>
    <xf numFmtId="165" fontId="61" fillId="4" borderId="0" xfId="15" applyNumberFormat="1" applyFont="1" applyFill="1" applyBorder="1" applyAlignment="1" applyProtection="1">
      <alignment/>
      <protection locked="0"/>
    </xf>
    <xf numFmtId="0" fontId="19" fillId="4" borderId="0" xfId="31" applyFont="1" applyFill="1">
      <alignment/>
      <protection/>
    </xf>
    <xf numFmtId="0" fontId="19" fillId="4" borderId="0" xfId="45" applyFont="1" applyFill="1">
      <alignment/>
      <protection/>
    </xf>
    <xf numFmtId="0" fontId="40" fillId="4" borderId="0" xfId="57" applyFont="1" applyFill="1" applyBorder="1" applyAlignment="1" applyProtection="1">
      <alignment horizontal="left"/>
      <protection locked="0"/>
    </xf>
    <xf numFmtId="0" fontId="19" fillId="4" borderId="0" xfId="52" applyFont="1" applyFill="1" applyBorder="1">
      <alignment/>
      <protection/>
    </xf>
    <xf numFmtId="0" fontId="19" fillId="4" borderId="0" xfId="23" applyFont="1" applyFill="1" applyBorder="1">
      <alignment/>
      <protection/>
    </xf>
    <xf numFmtId="0" fontId="19" fillId="4" borderId="0" xfId="51" applyFont="1" applyFill="1" applyBorder="1">
      <alignment/>
      <protection/>
    </xf>
    <xf numFmtId="0" fontId="19" fillId="4" borderId="0" xfId="50" applyFont="1" applyFill="1" applyBorder="1">
      <alignment/>
      <protection/>
    </xf>
    <xf numFmtId="0" fontId="19" fillId="4" borderId="0" xfId="49" applyFont="1" applyFill="1" applyBorder="1">
      <alignment/>
      <protection/>
    </xf>
    <xf numFmtId="0" fontId="19" fillId="4" borderId="0" xfId="48" applyFont="1" applyFill="1" applyBorder="1">
      <alignment/>
      <protection/>
    </xf>
    <xf numFmtId="0" fontId="19" fillId="4" borderId="0" xfId="47" applyFont="1" applyFill="1" applyBorder="1">
      <alignment/>
      <protection/>
    </xf>
    <xf numFmtId="0" fontId="19" fillId="4" borderId="0" xfId="22" applyFont="1" applyFill="1" applyBorder="1">
      <alignment/>
      <protection/>
    </xf>
    <xf numFmtId="0" fontId="19" fillId="4" borderId="0" xfId="21" applyFont="1" applyFill="1" applyBorder="1">
      <alignment/>
      <protection/>
    </xf>
    <xf numFmtId="0" fontId="19" fillId="4" borderId="0" xfId="76" applyFont="1" applyFill="1" applyBorder="1">
      <alignment/>
      <protection/>
    </xf>
    <xf numFmtId="0" fontId="19" fillId="4" borderId="0" xfId="61" applyFont="1" applyFill="1" applyProtection="1">
      <alignment/>
      <protection/>
    </xf>
    <xf numFmtId="0" fontId="19" fillId="4" borderId="0" xfId="62" applyFont="1" applyFill="1">
      <alignment/>
      <protection/>
    </xf>
    <xf numFmtId="0" fontId="19" fillId="4" borderId="0" xfId="60" applyFont="1" applyFill="1" applyProtection="1">
      <alignment/>
      <protection/>
    </xf>
    <xf numFmtId="0" fontId="23" fillId="4" borderId="0" xfId="32" applyFont="1" applyFill="1" applyProtection="1">
      <alignment/>
      <protection/>
    </xf>
    <xf numFmtId="0" fontId="19" fillId="4" borderId="0" xfId="77" applyFont="1" applyFill="1">
      <alignment/>
      <protection/>
    </xf>
    <xf numFmtId="0" fontId="19" fillId="4" borderId="0" xfId="24" applyFont="1" applyFill="1">
      <alignment/>
      <protection/>
    </xf>
    <xf numFmtId="0" fontId="19" fillId="4" borderId="0" xfId="30" applyFont="1" applyFill="1">
      <alignment/>
      <protection/>
    </xf>
    <xf numFmtId="0" fontId="26" fillId="4" borderId="0" xfId="81" applyFont="1" applyFill="1">
      <alignment/>
      <protection/>
    </xf>
    <xf numFmtId="0" fontId="26" fillId="4" borderId="0" xfId="80" applyFont="1" applyFill="1" applyProtection="1">
      <alignment/>
      <protection locked="0"/>
    </xf>
    <xf numFmtId="0" fontId="26" fillId="4" borderId="0" xfId="79" applyFont="1" applyFill="1">
      <alignment/>
      <protection/>
    </xf>
    <xf numFmtId="0" fontId="19" fillId="4" borderId="0" xfId="27" applyFont="1" applyFill="1" applyProtection="1">
      <alignment/>
      <protection locked="0"/>
    </xf>
    <xf numFmtId="0" fontId="19" fillId="4" borderId="0" xfId="26" applyFont="1" applyFill="1">
      <alignment/>
      <protection/>
    </xf>
    <xf numFmtId="0" fontId="19" fillId="4" borderId="0" xfId="53" applyFont="1" applyFill="1">
      <alignment/>
      <protection/>
    </xf>
    <xf numFmtId="0" fontId="18" fillId="4" borderId="7" xfId="31" applyFont="1" applyFill="1" applyBorder="1">
      <alignment/>
      <protection/>
    </xf>
    <xf numFmtId="0" fontId="18" fillId="4" borderId="7" xfId="28" applyFont="1" applyFill="1" applyBorder="1" applyProtection="1">
      <alignment/>
      <protection locked="0"/>
    </xf>
    <xf numFmtId="41" fontId="19" fillId="0" borderId="3" xfId="23" applyNumberFormat="1" applyFont="1" applyBorder="1">
      <alignment/>
      <protection/>
    </xf>
    <xf numFmtId="41" fontId="19" fillId="0" borderId="5" xfId="23" applyNumberFormat="1" applyFont="1" applyFill="1" applyBorder="1">
      <alignment/>
      <protection/>
    </xf>
    <xf numFmtId="41" fontId="19" fillId="0" borderId="8" xfId="23" applyNumberFormat="1" applyFont="1" applyFill="1" applyBorder="1">
      <alignment/>
      <protection/>
    </xf>
    <xf numFmtId="0" fontId="20" fillId="0" borderId="3" xfId="79" applyFont="1" applyFill="1" applyBorder="1" applyAlignment="1" applyProtection="1">
      <alignment horizontal="left"/>
      <protection/>
    </xf>
    <xf numFmtId="41" fontId="19" fillId="0" borderId="3" xfId="79" applyNumberFormat="1" applyFont="1" applyFill="1" applyBorder="1" applyAlignment="1" applyProtection="1">
      <alignment horizontal="right"/>
      <protection/>
    </xf>
    <xf numFmtId="0" fontId="19" fillId="0" borderId="3" xfId="80" applyFont="1" applyBorder="1" applyProtection="1">
      <alignment/>
      <protection locked="0"/>
    </xf>
    <xf numFmtId="0" fontId="19" fillId="0" borderId="5" xfId="80" applyFont="1" applyBorder="1" applyProtection="1">
      <alignment/>
      <protection locked="0"/>
    </xf>
    <xf numFmtId="165" fontId="28" fillId="0" borderId="3" xfId="15" applyNumberFormat="1" applyFont="1" applyFill="1" applyBorder="1" applyAlignment="1" applyProtection="1">
      <alignment/>
      <protection locked="0"/>
    </xf>
    <xf numFmtId="41" fontId="19" fillId="0" borderId="8" xfId="80" applyNumberFormat="1" applyFont="1" applyFill="1" applyBorder="1" applyProtection="1">
      <alignment/>
      <protection locked="0"/>
    </xf>
    <xf numFmtId="41" fontId="19" fillId="0" borderId="3" xfId="60" applyNumberFormat="1" applyFont="1" applyFill="1" applyBorder="1" applyAlignment="1" applyProtection="1">
      <alignment horizontal="right"/>
      <protection/>
    </xf>
    <xf numFmtId="41" fontId="19" fillId="0" borderId="3" xfId="62" applyNumberFormat="1" applyFont="1" applyFill="1" applyBorder="1" applyProtection="1">
      <alignment/>
      <protection/>
    </xf>
    <xf numFmtId="0" fontId="19" fillId="0" borderId="5" xfId="62" applyFont="1" applyFill="1" applyBorder="1" applyProtection="1">
      <alignment/>
      <protection locked="0"/>
    </xf>
    <xf numFmtId="41" fontId="19" fillId="0" borderId="3" xfId="62" applyNumberFormat="1" applyFont="1" applyFill="1" applyBorder="1" applyProtection="1">
      <alignment/>
      <protection locked="0"/>
    </xf>
    <xf numFmtId="41" fontId="36" fillId="0" borderId="3" xfId="15" applyNumberFormat="1" applyFont="1" applyFill="1" applyBorder="1" applyAlignment="1" applyProtection="1">
      <alignment/>
      <protection/>
    </xf>
    <xf numFmtId="41" fontId="19" fillId="0" borderId="3" xfId="61" applyNumberFormat="1" applyFont="1" applyFill="1" applyBorder="1" applyProtection="1">
      <alignment/>
      <protection/>
    </xf>
    <xf numFmtId="41" fontId="19" fillId="0" borderId="4" xfId="15" applyNumberFormat="1" applyFont="1" applyFill="1" applyBorder="1" applyAlignment="1" applyProtection="1">
      <alignment/>
      <protection/>
    </xf>
    <xf numFmtId="0" fontId="0" fillId="0" borderId="0" xfId="0" applyBorder="1" applyAlignment="1">
      <alignment vertical="center"/>
    </xf>
    <xf numFmtId="0" fontId="20" fillId="0" borderId="3" xfId="30" applyFont="1" applyFill="1" applyBorder="1" applyAlignment="1" applyProtection="1">
      <alignment horizontal="left"/>
      <protection/>
    </xf>
    <xf numFmtId="0" fontId="19" fillId="0" borderId="8" xfId="30" applyFont="1" applyFill="1" applyBorder="1" applyProtection="1">
      <alignment/>
      <protection/>
    </xf>
    <xf numFmtId="0" fontId="19" fillId="0" borderId="3" xfId="30" applyFont="1" applyFill="1" applyBorder="1" applyProtection="1">
      <alignment/>
      <protection/>
    </xf>
    <xf numFmtId="169" fontId="19" fillId="0" borderId="5" xfId="30" applyNumberFormat="1" applyFont="1" applyFill="1" applyBorder="1" applyAlignment="1" applyProtection="1">
      <alignment horizontal="right"/>
      <protection/>
    </xf>
    <xf numFmtId="166" fontId="19" fillId="0" borderId="8" xfId="92" applyNumberFormat="1" applyFont="1" applyFill="1" applyBorder="1" applyAlignment="1" applyProtection="1">
      <alignment/>
      <protection/>
    </xf>
    <xf numFmtId="165" fontId="19" fillId="0" borderId="5" xfId="15" applyNumberFormat="1" applyFont="1" applyFill="1" applyBorder="1" applyAlignment="1" applyProtection="1">
      <alignment horizontal="left"/>
      <protection locked="0"/>
    </xf>
    <xf numFmtId="0" fontId="21" fillId="2" borderId="14" xfId="58" applyFont="1" applyFill="1" applyBorder="1" applyAlignment="1" applyProtection="1">
      <alignment horizontal="center"/>
      <protection locked="0"/>
    </xf>
    <xf numFmtId="0" fontId="21" fillId="2" borderId="31" xfId="58" applyFont="1" applyFill="1" applyBorder="1" applyAlignment="1" applyProtection="1">
      <alignment horizontal="center"/>
      <protection locked="0"/>
    </xf>
    <xf numFmtId="0" fontId="21" fillId="2" borderId="32" xfId="58" applyFont="1" applyFill="1" applyBorder="1" applyAlignment="1" applyProtection="1">
      <alignment horizontal="center"/>
      <protection locked="0"/>
    </xf>
    <xf numFmtId="0" fontId="21" fillId="2" borderId="14" xfId="71" applyFont="1" applyFill="1" applyBorder="1" applyAlignment="1">
      <alignment horizontal="center"/>
      <protection/>
    </xf>
    <xf numFmtId="0" fontId="21" fillId="2" borderId="32" xfId="71" applyFont="1" applyFill="1" applyBorder="1" applyAlignment="1">
      <alignment horizontal="center"/>
      <protection/>
    </xf>
    <xf numFmtId="0" fontId="21" fillId="2" borderId="14" xfId="71" applyFont="1" applyFill="1" applyBorder="1" applyAlignment="1" applyProtection="1">
      <alignment horizontal="center"/>
      <protection locked="0"/>
    </xf>
    <xf numFmtId="0" fontId="21" fillId="2" borderId="32" xfId="71" applyFont="1" applyFill="1" applyBorder="1" applyAlignment="1" applyProtection="1">
      <alignment horizontal="center"/>
      <protection locked="0"/>
    </xf>
    <xf numFmtId="165" fontId="19" fillId="0" borderId="0" xfId="15" applyNumberFormat="1" applyFont="1" applyFill="1" applyBorder="1" applyAlignment="1" applyProtection="1" quotePrefix="1">
      <alignment horizontal="left"/>
      <protection locked="0"/>
    </xf>
    <xf numFmtId="0" fontId="19" fillId="0" borderId="0" xfId="57" applyFont="1" applyFill="1" applyBorder="1" applyAlignment="1" applyProtection="1" quotePrefix="1">
      <alignment/>
      <protection locked="0"/>
    </xf>
    <xf numFmtId="0" fontId="19" fillId="0" borderId="5" xfId="57" applyFont="1" applyFill="1" applyBorder="1" applyAlignment="1" applyProtection="1">
      <alignment/>
      <protection locked="0"/>
    </xf>
    <xf numFmtId="0" fontId="19" fillId="0" borderId="0" xfId="57" applyFont="1" applyFill="1" applyBorder="1" applyAlignment="1" applyProtection="1">
      <alignment horizontal="left"/>
      <protection locked="0"/>
    </xf>
    <xf numFmtId="0" fontId="19" fillId="0" borderId="5" xfId="57" applyFont="1" applyFill="1" applyBorder="1" applyAlignment="1" applyProtection="1">
      <alignment horizontal="left"/>
      <protection locked="0"/>
    </xf>
    <xf numFmtId="0" fontId="21" fillId="2" borderId="14" xfId="57" applyFont="1" applyFill="1" applyBorder="1" applyAlignment="1" applyProtection="1">
      <alignment horizontal="center"/>
      <protection locked="0"/>
    </xf>
    <xf numFmtId="0" fontId="16" fillId="0" borderId="0" xfId="64" applyFont="1" applyFill="1" applyBorder="1">
      <alignment/>
      <protection/>
    </xf>
    <xf numFmtId="0" fontId="16" fillId="0" borderId="0" xfId="64" applyFont="1" applyBorder="1">
      <alignment/>
      <protection/>
    </xf>
    <xf numFmtId="0" fontId="2" fillId="0" borderId="0" xfId="46" applyFont="1" applyAlignment="1" quotePrefix="1">
      <alignment horizontal="center"/>
      <protection/>
    </xf>
    <xf numFmtId="0" fontId="4" fillId="0" borderId="0" xfId="46" applyFont="1" applyAlignment="1">
      <alignment horizontal="center"/>
      <protection/>
    </xf>
    <xf numFmtId="0" fontId="6" fillId="0" borderId="0" xfId="46" applyFont="1" applyAlignment="1">
      <alignment horizontal="center" vertical="center"/>
      <protection/>
    </xf>
    <xf numFmtId="0" fontId="6" fillId="0" borderId="0" xfId="46" applyFont="1" applyAlignment="1" quotePrefix="1">
      <alignment horizontal="center" vertical="center"/>
      <protection/>
    </xf>
    <xf numFmtId="0" fontId="61" fillId="0" borderId="0" xfId="46" applyFont="1" applyAlignment="1">
      <alignment horizontal="center" vertical="center" wrapText="1"/>
      <protection/>
    </xf>
    <xf numFmtId="0" fontId="61" fillId="0" borderId="0" xfId="46" applyFont="1" applyAlignment="1">
      <alignment horizontal="center" vertical="center"/>
      <protection/>
    </xf>
    <xf numFmtId="0" fontId="7" fillId="0" borderId="0" xfId="46" applyFont="1" applyAlignment="1">
      <alignment horizontal="center" vertical="center"/>
      <protection/>
    </xf>
    <xf numFmtId="0" fontId="8" fillId="0" borderId="0" xfId="46" applyFont="1" applyAlignment="1">
      <alignment horizontal="center"/>
      <protection/>
    </xf>
    <xf numFmtId="0" fontId="1" fillId="0" borderId="0" xfId="46" applyFont="1" applyAlignment="1">
      <alignment horizontal="center"/>
      <protection/>
    </xf>
    <xf numFmtId="0" fontId="1" fillId="0" borderId="0" xfId="46" applyAlignment="1">
      <alignment horizontal="center"/>
      <protection/>
    </xf>
    <xf numFmtId="0" fontId="9" fillId="0" borderId="0" xfId="46" applyFont="1" applyAlignment="1">
      <alignment horizontal="center" vertical="center"/>
      <protection/>
    </xf>
    <xf numFmtId="0" fontId="16" fillId="0" borderId="0" xfId="68" applyFont="1" applyBorder="1">
      <alignment/>
      <protection/>
    </xf>
    <xf numFmtId="0" fontId="21" fillId="2" borderId="14" xfId="89" applyFont="1" applyFill="1" applyBorder="1" applyAlignment="1">
      <alignment horizontal="center"/>
      <protection/>
    </xf>
    <xf numFmtId="0" fontId="21" fillId="2" borderId="14" xfId="29" applyFont="1" applyFill="1" applyBorder="1" applyAlignment="1">
      <alignment horizontal="center"/>
      <protection/>
    </xf>
    <xf numFmtId="0" fontId="0" fillId="0" borderId="14" xfId="0" applyBorder="1" applyAlignment="1">
      <alignment/>
    </xf>
    <xf numFmtId="0" fontId="0" fillId="0" borderId="32" xfId="0" applyBorder="1" applyAlignment="1">
      <alignment/>
    </xf>
    <xf numFmtId="0" fontId="20" fillId="0" borderId="4" xfId="74" applyFont="1" applyFill="1" applyBorder="1" applyAlignment="1" applyProtection="1">
      <alignment horizontal="left"/>
      <protection/>
    </xf>
    <xf numFmtId="0" fontId="20" fillId="0" borderId="5" xfId="74" applyFont="1" applyFill="1" applyBorder="1" applyAlignment="1" applyProtection="1">
      <alignment horizontal="left"/>
      <protection/>
    </xf>
    <xf numFmtId="0" fontId="21" fillId="2" borderId="14" xfId="74" applyFont="1" applyFill="1" applyBorder="1" applyAlignment="1" applyProtection="1">
      <alignment horizontal="center"/>
      <protection/>
    </xf>
    <xf numFmtId="0" fontId="19" fillId="0" borderId="0" xfId="87" applyFont="1" applyFill="1" applyAlignment="1">
      <alignment horizontal="left" wrapText="1"/>
      <protection/>
    </xf>
    <xf numFmtId="0" fontId="22" fillId="0" borderId="0" xfId="87" applyFont="1" applyFill="1" applyAlignment="1">
      <alignment horizontal="left" vertical="center" wrapText="1"/>
      <protection/>
    </xf>
    <xf numFmtId="0" fontId="22" fillId="0" borderId="0" xfId="87" applyFont="1" applyFill="1" applyAlignment="1">
      <alignment horizontal="left" wrapText="1"/>
      <protection/>
    </xf>
    <xf numFmtId="0" fontId="0" fillId="0" borderId="0" xfId="0" applyAlignment="1">
      <alignment wrapText="1"/>
    </xf>
    <xf numFmtId="0" fontId="0" fillId="0" borderId="0" xfId="0" applyAlignment="1">
      <alignment/>
    </xf>
    <xf numFmtId="0" fontId="21" fillId="2" borderId="14" xfId="91" applyFont="1" applyFill="1" applyBorder="1" applyAlignment="1">
      <alignment horizontal="center"/>
      <protection/>
    </xf>
    <xf numFmtId="0" fontId="21" fillId="2" borderId="14" xfId="69" applyFont="1" applyFill="1" applyBorder="1" applyAlignment="1">
      <alignment horizontal="center"/>
      <protection/>
    </xf>
    <xf numFmtId="0" fontId="21" fillId="2" borderId="14" xfId="70" applyFont="1" applyFill="1" applyBorder="1" applyAlignment="1">
      <alignment horizontal="center"/>
      <protection/>
    </xf>
    <xf numFmtId="0" fontId="22" fillId="0" borderId="0" xfId="87" applyFont="1" applyFill="1" applyAlignment="1">
      <alignment horizontal="left" vertical="center" wrapText="1" shrinkToFit="1"/>
      <protection/>
    </xf>
    <xf numFmtId="0" fontId="21" fillId="2" borderId="14" xfId="31" applyFont="1" applyFill="1" applyBorder="1" applyAlignment="1">
      <alignment horizontal="center"/>
      <protection/>
    </xf>
    <xf numFmtId="0" fontId="21" fillId="2" borderId="14" xfId="45" applyFont="1" applyFill="1" applyBorder="1" applyAlignment="1">
      <alignment horizontal="center"/>
      <protection/>
    </xf>
    <xf numFmtId="0" fontId="21" fillId="2" borderId="14" xfId="53" applyFont="1" applyFill="1" applyBorder="1" applyAlignment="1">
      <alignment horizontal="center"/>
      <protection/>
    </xf>
    <xf numFmtId="0" fontId="31" fillId="2" borderId="14" xfId="32" applyFont="1" applyFill="1" applyBorder="1" applyAlignment="1">
      <alignment horizontal="center"/>
      <protection/>
    </xf>
    <xf numFmtId="0" fontId="21" fillId="2" borderId="14" xfId="26" applyFont="1" applyFill="1" applyBorder="1" applyAlignment="1">
      <alignment horizontal="center"/>
      <protection/>
    </xf>
    <xf numFmtId="0" fontId="22" fillId="0" borderId="0" xfId="27" applyFont="1" applyFill="1" applyAlignment="1" applyProtection="1">
      <alignment horizontal="left"/>
      <protection locked="0"/>
    </xf>
    <xf numFmtId="0" fontId="22" fillId="0" borderId="0" xfId="87" applyFont="1" applyFill="1" applyAlignment="1" applyProtection="1">
      <alignment horizontal="left"/>
      <protection locked="0"/>
    </xf>
    <xf numFmtId="0" fontId="21" fillId="2" borderId="14" xfId="27" applyFont="1" applyFill="1" applyBorder="1" applyAlignment="1" applyProtection="1">
      <alignment horizontal="center"/>
      <protection locked="0"/>
    </xf>
    <xf numFmtId="0" fontId="22" fillId="0" borderId="0" xfId="27" applyFont="1" applyFill="1" applyBorder="1" applyAlignment="1" applyProtection="1">
      <alignment horizontal="left"/>
      <protection locked="0"/>
    </xf>
    <xf numFmtId="0" fontId="20" fillId="0" borderId="4" xfId="27" applyFont="1" applyFill="1" applyBorder="1" applyAlignment="1" applyProtection="1">
      <alignment horizontal="left"/>
      <protection locked="0"/>
    </xf>
    <xf numFmtId="0" fontId="20" fillId="0" borderId="5" xfId="27" applyFont="1" applyFill="1" applyBorder="1" applyAlignment="1" applyProtection="1">
      <alignment horizontal="left"/>
      <protection locked="0"/>
    </xf>
    <xf numFmtId="0" fontId="21" fillId="2" borderId="14" xfId="82" applyFont="1" applyFill="1" applyBorder="1" applyAlignment="1">
      <alignment horizontal="center"/>
      <protection/>
    </xf>
    <xf numFmtId="0" fontId="21" fillId="2" borderId="19" xfId="82" applyFont="1" applyFill="1" applyBorder="1" applyAlignment="1" applyProtection="1">
      <alignment horizontal="center"/>
      <protection/>
    </xf>
    <xf numFmtId="0" fontId="0" fillId="0" borderId="19" xfId="0" applyBorder="1" applyAlignment="1">
      <alignment/>
    </xf>
    <xf numFmtId="0" fontId="21" fillId="2" borderId="0" xfId="79" applyFont="1" applyFill="1" applyBorder="1" applyAlignment="1" applyProtection="1">
      <alignment horizontal="center"/>
      <protection locked="0"/>
    </xf>
    <xf numFmtId="0" fontId="21" fillId="2" borderId="33" xfId="80" applyFont="1" applyFill="1" applyBorder="1" applyAlignment="1" applyProtection="1">
      <alignment horizontal="center" wrapText="1"/>
      <protection locked="0"/>
    </xf>
    <xf numFmtId="0" fontId="21" fillId="2" borderId="9" xfId="80" applyFont="1" applyFill="1" applyBorder="1" applyAlignment="1" applyProtection="1">
      <alignment horizontal="center" wrapText="1"/>
      <protection locked="0"/>
    </xf>
    <xf numFmtId="0" fontId="21" fillId="2" borderId="34" xfId="80" applyFont="1" applyFill="1" applyBorder="1" applyAlignment="1" applyProtection="1">
      <alignment horizontal="center" wrapText="1"/>
      <protection locked="0"/>
    </xf>
    <xf numFmtId="0" fontId="22" fillId="0" borderId="0" xfId="80" applyFont="1" applyFill="1" applyAlignment="1" applyProtection="1">
      <alignment horizontal="left"/>
      <protection locked="0"/>
    </xf>
    <xf numFmtId="0" fontId="19" fillId="0" borderId="0" xfId="80" applyFont="1" applyFill="1" applyAlignment="1" applyProtection="1">
      <alignment horizontal="left"/>
      <protection locked="0"/>
    </xf>
    <xf numFmtId="0" fontId="27" fillId="0" borderId="0" xfId="80" applyFont="1" applyFill="1" applyBorder="1" applyAlignment="1" applyProtection="1">
      <alignment horizontal="left"/>
      <protection locked="0"/>
    </xf>
    <xf numFmtId="2" fontId="27" fillId="0" borderId="0" xfId="80" applyNumberFormat="1" applyFont="1" applyFill="1" applyBorder="1" applyAlignment="1" applyProtection="1">
      <alignment horizontal="left"/>
      <protection locked="0"/>
    </xf>
    <xf numFmtId="2" fontId="26" fillId="0" borderId="0" xfId="80" applyNumberFormat="1" applyFont="1" applyFill="1" applyBorder="1" applyAlignment="1" applyProtection="1">
      <alignment horizontal="left"/>
      <protection locked="0"/>
    </xf>
    <xf numFmtId="0" fontId="26" fillId="0" borderId="6" xfId="81" applyFont="1" applyFill="1" applyBorder="1" applyAlignment="1">
      <alignment/>
      <protection/>
    </xf>
    <xf numFmtId="0" fontId="26" fillId="0" borderId="8" xfId="81" applyFont="1" applyFill="1" applyBorder="1" applyAlignment="1">
      <alignment/>
      <protection/>
    </xf>
    <xf numFmtId="0" fontId="21" fillId="2" borderId="9" xfId="81" applyFont="1" applyFill="1" applyBorder="1" applyAlignment="1" applyProtection="1">
      <alignment horizontal="center"/>
      <protection/>
    </xf>
    <xf numFmtId="0" fontId="21" fillId="2" borderId="35" xfId="81" applyFont="1" applyFill="1" applyBorder="1" applyAlignment="1" applyProtection="1">
      <alignment horizontal="center"/>
      <protection/>
    </xf>
    <xf numFmtId="0" fontId="21" fillId="2" borderId="0" xfId="81" applyFont="1" applyFill="1" applyBorder="1" applyAlignment="1" applyProtection="1">
      <alignment horizontal="center" wrapText="1"/>
      <protection/>
    </xf>
    <xf numFmtId="0" fontId="19" fillId="0" borderId="0" xfId="81" applyFont="1" applyAlignment="1">
      <alignment wrapText="1"/>
      <protection/>
    </xf>
    <xf numFmtId="0" fontId="21" fillId="2" borderId="35" xfId="81" applyFont="1" applyFill="1" applyBorder="1" applyAlignment="1" applyProtection="1">
      <alignment horizontal="center" wrapText="1"/>
      <protection/>
    </xf>
    <xf numFmtId="0" fontId="33" fillId="0" borderId="1" xfId="81" applyFont="1" applyFill="1" applyBorder="1" applyAlignment="1">
      <alignment wrapText="1"/>
      <protection/>
    </xf>
    <xf numFmtId="0" fontId="35" fillId="0" borderId="3" xfId="81" applyFont="1" applyFill="1" applyBorder="1" applyAlignment="1">
      <alignment wrapText="1"/>
      <protection/>
    </xf>
    <xf numFmtId="0" fontId="25" fillId="0" borderId="1" xfId="81" applyFont="1" applyFill="1" applyBorder="1" applyAlignment="1">
      <alignment wrapText="1"/>
      <protection/>
    </xf>
    <xf numFmtId="0" fontId="26" fillId="0" borderId="3" xfId="81" applyFont="1" applyFill="1" applyBorder="1" applyAlignment="1">
      <alignment wrapText="1"/>
      <protection/>
    </xf>
    <xf numFmtId="0" fontId="21" fillId="2" borderId="36" xfId="81" applyFont="1" applyFill="1" applyBorder="1" applyAlignment="1" applyProtection="1">
      <alignment horizontal="center"/>
      <protection/>
    </xf>
    <xf numFmtId="0" fontId="21" fillId="2" borderId="20" xfId="81" applyFont="1" applyFill="1" applyBorder="1" applyAlignment="1" applyProtection="1">
      <alignment horizontal="center"/>
      <protection/>
    </xf>
    <xf numFmtId="0" fontId="21" fillId="2" borderId="37" xfId="81" applyFont="1" applyFill="1" applyBorder="1" applyAlignment="1" applyProtection="1">
      <alignment horizontal="center"/>
      <protection/>
    </xf>
    <xf numFmtId="0" fontId="21" fillId="2" borderId="38" xfId="81" applyFont="1" applyFill="1" applyBorder="1" applyAlignment="1" applyProtection="1">
      <alignment horizontal="center" wrapText="1"/>
      <protection/>
    </xf>
    <xf numFmtId="0" fontId="0" fillId="0" borderId="20" xfId="0" applyBorder="1" applyAlignment="1">
      <alignment horizontal="center"/>
    </xf>
    <xf numFmtId="0" fontId="21" fillId="3" borderId="14" xfId="30" applyFont="1" applyFill="1" applyBorder="1" applyAlignment="1" applyProtection="1">
      <alignment horizontal="center"/>
      <protection locked="0"/>
    </xf>
    <xf numFmtId="0" fontId="21" fillId="3" borderId="39" xfId="30" applyFont="1" applyFill="1" applyBorder="1" applyAlignment="1" applyProtection="1">
      <alignment horizontal="center"/>
      <protection locked="0"/>
    </xf>
    <xf numFmtId="0" fontId="21" fillId="2" borderId="14" xfId="24" applyFont="1" applyFill="1" applyBorder="1" applyAlignment="1" applyProtection="1">
      <alignment horizontal="center"/>
      <protection locked="0"/>
    </xf>
    <xf numFmtId="0" fontId="21" fillId="2" borderId="0" xfId="24" applyFont="1" applyFill="1" applyBorder="1" applyAlignment="1" applyProtection="1">
      <alignment horizontal="center"/>
      <protection/>
    </xf>
    <xf numFmtId="0" fontId="21" fillId="2" borderId="14" xfId="24" applyFont="1" applyFill="1" applyBorder="1" applyAlignment="1" applyProtection="1">
      <alignment horizontal="center"/>
      <protection/>
    </xf>
    <xf numFmtId="0" fontId="22" fillId="0" borderId="0" xfId="78" applyFont="1" applyAlignment="1">
      <alignment wrapText="1"/>
      <protection/>
    </xf>
    <xf numFmtId="0" fontId="1" fillId="0" borderId="0" xfId="78" applyFont="1" applyAlignment="1">
      <alignment wrapText="1"/>
      <protection/>
    </xf>
    <xf numFmtId="0" fontId="22" fillId="0" borderId="0" xfId="32" applyFont="1" applyFill="1" applyAlignment="1">
      <alignment horizontal="left"/>
      <protection/>
    </xf>
    <xf numFmtId="0" fontId="22" fillId="0" borderId="0" xfId="78" applyFont="1" applyFill="1" applyAlignment="1">
      <alignment horizontal="left"/>
      <protection/>
    </xf>
    <xf numFmtId="0" fontId="21" fillId="2" borderId="14" xfId="77" applyFont="1" applyFill="1" applyBorder="1" applyAlignment="1">
      <alignment horizontal="center"/>
      <protection/>
    </xf>
    <xf numFmtId="0" fontId="21" fillId="2" borderId="14" xfId="73" applyFont="1" applyFill="1" applyBorder="1" applyAlignment="1" applyProtection="1">
      <alignment horizontal="center"/>
      <protection/>
    </xf>
    <xf numFmtId="0" fontId="31" fillId="2" borderId="14" xfId="32" applyFont="1" applyFill="1" applyBorder="1" applyAlignment="1" applyProtection="1">
      <alignment horizontal="center"/>
      <protection/>
    </xf>
    <xf numFmtId="0" fontId="21" fillId="2" borderId="14" xfId="60" applyFont="1" applyFill="1" applyBorder="1" applyAlignment="1" applyProtection="1">
      <alignment horizontal="center"/>
      <protection/>
    </xf>
    <xf numFmtId="0" fontId="31" fillId="2" borderId="14" xfId="41" applyFont="1" applyFill="1" applyBorder="1" applyAlignment="1" applyProtection="1">
      <alignment horizontal="center"/>
      <protection/>
    </xf>
    <xf numFmtId="0" fontId="21" fillId="2" borderId="14" xfId="62" applyFont="1" applyFill="1" applyBorder="1" applyAlignment="1">
      <alignment horizontal="center"/>
      <protection/>
    </xf>
    <xf numFmtId="0" fontId="31" fillId="2" borderId="14" xfId="43" applyFont="1" applyFill="1" applyBorder="1" applyAlignment="1">
      <alignment horizontal="center"/>
      <protection/>
    </xf>
    <xf numFmtId="0" fontId="21" fillId="2" borderId="14" xfId="61" applyFont="1" applyFill="1" applyBorder="1" applyAlignment="1" applyProtection="1">
      <alignment horizontal="center"/>
      <protection/>
    </xf>
    <xf numFmtId="0" fontId="19" fillId="0" borderId="0" xfId="42" applyFont="1" applyFill="1" applyAlignment="1" applyProtection="1">
      <alignment/>
      <protection locked="0"/>
    </xf>
    <xf numFmtId="0" fontId="19" fillId="0" borderId="0" xfId="61" applyFont="1" applyAlignment="1" applyProtection="1">
      <alignment/>
      <protection locked="0"/>
    </xf>
    <xf numFmtId="0" fontId="31" fillId="2" borderId="14" xfId="42" applyFont="1" applyFill="1" applyBorder="1" applyAlignment="1" applyProtection="1">
      <alignment horizontal="center"/>
      <protection/>
    </xf>
    <xf numFmtId="0" fontId="21" fillId="2" borderId="14" xfId="76" applyFont="1" applyFill="1" applyBorder="1" applyAlignment="1">
      <alignment horizontal="center"/>
      <protection/>
    </xf>
    <xf numFmtId="0" fontId="19" fillId="0" borderId="0" xfId="32" applyFont="1" applyFill="1" applyAlignment="1">
      <alignment/>
      <protection/>
    </xf>
    <xf numFmtId="0" fontId="19" fillId="0" borderId="0" xfId="76" applyFont="1" applyAlignment="1">
      <alignment/>
      <protection/>
    </xf>
    <xf numFmtId="0" fontId="21" fillId="2" borderId="14" xfId="21" applyFont="1" applyFill="1" applyBorder="1" applyAlignment="1">
      <alignment horizontal="center"/>
      <protection/>
    </xf>
    <xf numFmtId="0" fontId="19" fillId="0" borderId="0" xfId="33" applyFont="1" applyFill="1" applyAlignment="1">
      <alignment/>
      <protection/>
    </xf>
    <xf numFmtId="0" fontId="19" fillId="0" borderId="0" xfId="21" applyFont="1" applyAlignment="1">
      <alignment/>
      <protection/>
    </xf>
    <xf numFmtId="0" fontId="31" fillId="2" borderId="14" xfId="33" applyFont="1" applyFill="1" applyBorder="1" applyAlignment="1">
      <alignment horizontal="center"/>
      <protection/>
    </xf>
    <xf numFmtId="0" fontId="21" fillId="2" borderId="14" xfId="22" applyFont="1" applyFill="1" applyBorder="1" applyAlignment="1">
      <alignment horizontal="center"/>
      <protection/>
    </xf>
    <xf numFmtId="0" fontId="31" fillId="2" borderId="14" xfId="34" applyFont="1" applyFill="1" applyBorder="1" applyAlignment="1">
      <alignment horizontal="center"/>
      <protection/>
    </xf>
    <xf numFmtId="0" fontId="21" fillId="2" borderId="14" xfId="47" applyFont="1" applyFill="1" applyBorder="1" applyAlignment="1">
      <alignment horizontal="center"/>
      <protection/>
    </xf>
    <xf numFmtId="0" fontId="31" fillId="2" borderId="14" xfId="36" applyFont="1" applyFill="1" applyBorder="1" applyAlignment="1">
      <alignment horizontal="center"/>
      <protection/>
    </xf>
    <xf numFmtId="0" fontId="21" fillId="2" borderId="14" xfId="48" applyFont="1" applyFill="1" applyBorder="1" applyAlignment="1">
      <alignment horizontal="center"/>
      <protection/>
    </xf>
    <xf numFmtId="0" fontId="21" fillId="2" borderId="14" xfId="49" applyFont="1" applyFill="1" applyBorder="1" applyAlignment="1" applyProtection="1">
      <alignment horizontal="center" vertical="center"/>
      <protection/>
    </xf>
    <xf numFmtId="0" fontId="21" fillId="2" borderId="40" xfId="49" applyFont="1" applyFill="1" applyBorder="1" applyAlignment="1" applyProtection="1">
      <alignment horizontal="center"/>
      <protection/>
    </xf>
    <xf numFmtId="0" fontId="21" fillId="2" borderId="20" xfId="49" applyFont="1" applyFill="1" applyBorder="1" applyAlignment="1" applyProtection="1">
      <alignment horizontal="center"/>
      <protection/>
    </xf>
    <xf numFmtId="0" fontId="21" fillId="2" borderId="0" xfId="49" applyFont="1" applyFill="1" applyBorder="1" applyAlignment="1">
      <alignment horizontal="center"/>
      <protection/>
    </xf>
    <xf numFmtId="0" fontId="21" fillId="2" borderId="14" xfId="49" applyFont="1" applyFill="1" applyBorder="1" applyAlignment="1">
      <alignment horizontal="center"/>
      <protection/>
    </xf>
    <xf numFmtId="0" fontId="21" fillId="2" borderId="20" xfId="49" applyFont="1" applyFill="1" applyBorder="1" applyAlignment="1" applyProtection="1">
      <alignment horizontal="center" vertical="center"/>
      <protection/>
    </xf>
    <xf numFmtId="0" fontId="21" fillId="2" borderId="20" xfId="49" applyFont="1" applyFill="1" applyBorder="1" applyAlignment="1">
      <alignment horizontal="center"/>
      <protection/>
    </xf>
    <xf numFmtId="0" fontId="21" fillId="2" borderId="21" xfId="49" applyFont="1" applyFill="1" applyBorder="1" applyAlignment="1">
      <alignment horizontal="center"/>
      <protection/>
    </xf>
    <xf numFmtId="0" fontId="22" fillId="0" borderId="0" xfId="50" applyFont="1" applyAlignment="1">
      <alignment horizontal="left"/>
      <protection/>
    </xf>
    <xf numFmtId="0" fontId="22" fillId="0" borderId="0" xfId="38" applyFont="1" applyFill="1" applyAlignment="1">
      <alignment horizontal="left"/>
      <protection/>
    </xf>
    <xf numFmtId="41" fontId="21" fillId="2" borderId="14" xfId="15" applyNumberFormat="1" applyFont="1" applyFill="1" applyBorder="1" applyAlignment="1" applyProtection="1">
      <alignment horizontal="center" vertical="center"/>
      <protection/>
    </xf>
    <xf numFmtId="41" fontId="21" fillId="2" borderId="20" xfId="15" applyNumberFormat="1" applyFont="1" applyFill="1" applyBorder="1" applyAlignment="1" applyProtection="1">
      <alignment horizontal="center" vertical="center"/>
      <protection/>
    </xf>
    <xf numFmtId="0" fontId="21" fillId="2" borderId="0" xfId="50" applyFont="1" applyFill="1" applyBorder="1" applyAlignment="1" applyProtection="1">
      <alignment horizontal="center"/>
      <protection/>
    </xf>
    <xf numFmtId="41" fontId="21" fillId="2" borderId="31" xfId="15" applyNumberFormat="1" applyFont="1" applyFill="1" applyBorder="1" applyAlignment="1" applyProtection="1">
      <alignment horizontal="center" vertical="center"/>
      <protection/>
    </xf>
    <xf numFmtId="0" fontId="22" fillId="0" borderId="0" xfId="39" applyFont="1" applyFill="1" applyAlignment="1">
      <alignment horizontal="left"/>
      <protection/>
    </xf>
    <xf numFmtId="0" fontId="21" fillId="2" borderId="14" xfId="51" applyFont="1" applyFill="1" applyBorder="1" applyAlignment="1">
      <alignment horizontal="center" vertical="center"/>
      <protection/>
    </xf>
    <xf numFmtId="0" fontId="21" fillId="2" borderId="20" xfId="51" applyFont="1" applyFill="1" applyBorder="1" applyAlignment="1">
      <alignment horizontal="center" vertical="center"/>
      <protection/>
    </xf>
    <xf numFmtId="0" fontId="31" fillId="2" borderId="14" xfId="35" applyFont="1" applyFill="1" applyBorder="1" applyAlignment="1">
      <alignment horizontal="center"/>
      <protection/>
    </xf>
    <xf numFmtId="41" fontId="31" fillId="2" borderId="14" xfId="35" applyNumberFormat="1" applyFont="1" applyFill="1" applyBorder="1" applyAlignment="1">
      <alignment horizontal="center"/>
      <protection/>
    </xf>
    <xf numFmtId="0" fontId="21" fillId="2" borderId="14" xfId="23" applyFont="1" applyFill="1" applyBorder="1" applyAlignment="1" applyProtection="1">
      <alignment horizontal="center"/>
      <protection/>
    </xf>
    <xf numFmtId="0" fontId="22" fillId="0" borderId="0" xfId="40" applyFont="1" applyFill="1" applyAlignment="1">
      <alignment horizontal="left"/>
      <protection/>
    </xf>
    <xf numFmtId="0" fontId="21" fillId="2" borderId="14" xfId="52" applyFont="1" applyFill="1" applyBorder="1" applyAlignment="1">
      <alignment horizontal="center" vertical="center"/>
      <protection/>
    </xf>
    <xf numFmtId="0" fontId="21" fillId="2" borderId="20" xfId="52" applyFont="1" applyFill="1" applyBorder="1" applyAlignment="1">
      <alignment horizontal="center" vertical="center"/>
      <protection/>
    </xf>
    <xf numFmtId="41" fontId="21" fillId="2" borderId="40" xfId="15" applyNumberFormat="1" applyFont="1" applyFill="1" applyBorder="1" applyAlignment="1" applyProtection="1">
      <alignment horizontal="center" vertical="center"/>
      <protection/>
    </xf>
    <xf numFmtId="0" fontId="21" fillId="2" borderId="14" xfId="28" applyFont="1" applyFill="1" applyBorder="1" applyAlignment="1" applyProtection="1">
      <alignment horizontal="center"/>
      <protection locked="0"/>
    </xf>
    <xf numFmtId="0" fontId="16" fillId="0" borderId="0" xfId="65" applyFont="1" applyBorder="1">
      <alignment/>
      <protection/>
    </xf>
  </cellXfs>
  <cellStyles count="79">
    <cellStyle name="Normal" xfId="0"/>
    <cellStyle name="Comma" xfId="15"/>
    <cellStyle name="Comma [0]" xfId="16"/>
    <cellStyle name="Currency" xfId="17"/>
    <cellStyle name="Currency [0]" xfId="18"/>
    <cellStyle name="Followed Hyperlink" xfId="19"/>
    <cellStyle name="Hyperlink" xfId="20"/>
    <cellStyle name="Normal_ACL" xfId="21"/>
    <cellStyle name="Normal_ACL cont" xfId="22"/>
    <cellStyle name="Normal_AFS Sec_Trd Cr Deriv_Other" xfId="23"/>
    <cellStyle name="Normal_Book1" xfId="24"/>
    <cellStyle name="Normal_Book2" xfId="25"/>
    <cellStyle name="Normal_BS" xfId="26"/>
    <cellStyle name="Normal_BS Avg" xfId="27"/>
    <cellStyle name="Normal_Calculation" xfId="28"/>
    <cellStyle name="Normal_Canadian Banking" xfId="29"/>
    <cellStyle name="Normal_Cap (Basel)" xfId="30"/>
    <cellStyle name="Normal_Capital Markets" xfId="31"/>
    <cellStyle name="Normal_CDN GAAP Loans Acceptances" xfId="32"/>
    <cellStyle name="Normal_CDN GAAP Loans Acceptances_ACL" xfId="33"/>
    <cellStyle name="Normal_CDN GAAP Loans Acceptances_ACL cont" xfId="34"/>
    <cellStyle name="Normal_CDN GAAP Loans Acceptances_AFS Sec_Trd Cr Deriv_Other" xfId="35"/>
    <cellStyle name="Normal_CDN GAAP Loans Acceptances_Credit Quality" xfId="36"/>
    <cellStyle name="Normal_CDN GAAP Loans Acceptances_Credit Risk Exposure cont" xfId="37"/>
    <cellStyle name="Normal_CDN GAAP Loans Acceptances_Credit Risk Exposure cont2" xfId="38"/>
    <cellStyle name="Normal_CDN GAAP Loans Acceptances_Credit Risk Exposure cont3" xfId="39"/>
    <cellStyle name="Normal_CDN GAAP Loans Acceptances_Derivatives_FV" xfId="40"/>
    <cellStyle name="Normal_CDN GAAP Loans Acceptances_GIL" xfId="41"/>
    <cellStyle name="Normal_CDN GAAP Loans Acceptances_GIL cont2" xfId="42"/>
    <cellStyle name="Normal_CDN GAAP Loans Acceptances_GIL continued" xfId="43"/>
    <cellStyle name="Normal_CDN GAAP Q2-03 " xfId="44"/>
    <cellStyle name="Normal_Corporate Support" xfId="45"/>
    <cellStyle name="Normal_cover" xfId="46"/>
    <cellStyle name="Normal_Credit Quality" xfId="47"/>
    <cellStyle name="Normal_Credit Risk Exposure" xfId="48"/>
    <cellStyle name="Normal_Credit Risk Exposure cont" xfId="49"/>
    <cellStyle name="Normal_Credit Risk Exposure cont2" xfId="50"/>
    <cellStyle name="Normal_Credit Risk Exposure cont3" xfId="51"/>
    <cellStyle name="Normal_Derivatives_FV" xfId="52"/>
    <cellStyle name="Normal_Discontinued Ops" xfId="53"/>
    <cellStyle name="Normal_Display" xfId="54"/>
    <cellStyle name="Normal_Display_1" xfId="55"/>
    <cellStyle name="Normal_economic profit" xfId="56"/>
    <cellStyle name="Normal_Financial Highlights" xfId="57"/>
    <cellStyle name="Normal_Financial Highlights cont" xfId="58"/>
    <cellStyle name="Normal_Financial Highlights cont2" xfId="59"/>
    <cellStyle name="Normal_GIL" xfId="60"/>
    <cellStyle name="Normal_GIL cont2" xfId="61"/>
    <cellStyle name="Normal_GIL continued" xfId="62"/>
    <cellStyle name="Normal_Glossary" xfId="63"/>
    <cellStyle name="Normal_glossary" xfId="64"/>
    <cellStyle name="Normal_Glossary_1" xfId="65"/>
    <cellStyle name="Normal_glossary_Display" xfId="66"/>
    <cellStyle name="Normal_glossary_Display_1" xfId="67"/>
    <cellStyle name="Normal_glossary_Supp_Q3 2012_with bubbles - Final v3" xfId="68"/>
    <cellStyle name="Normal_Insurance" xfId="69"/>
    <cellStyle name="Normal_Interntl Banking" xfId="70"/>
    <cellStyle name="Normal_IS" xfId="71"/>
    <cellStyle name="Normal_Key performance &amp; Non GAAP" xfId="72"/>
    <cellStyle name="Normal_Loans" xfId="73"/>
    <cellStyle name="Normal_NIE" xfId="74"/>
    <cellStyle name="Normal_NotestoUsers" xfId="75"/>
    <cellStyle name="Normal_PCL" xfId="76"/>
    <cellStyle name="Normal_Reg Cap Gen_Attributed Cap" xfId="77"/>
    <cellStyle name="Normal_RWA (Basel)" xfId="78"/>
    <cellStyle name="Normal_Securitization 1" xfId="79"/>
    <cellStyle name="Normal_Securitization 2" xfId="80"/>
    <cellStyle name="Normal_Securitization 3" xfId="81"/>
    <cellStyle name="Normal_Shareholder's Equity" xfId="82"/>
    <cellStyle name="Normal_Supp_Q1 11" xfId="83"/>
    <cellStyle name="Normal_Supp_Q107revised" xfId="84"/>
    <cellStyle name="Normal_Supp_Q2 2012" xfId="85"/>
    <cellStyle name="Normal_Supp_Q4 12" xfId="86"/>
    <cellStyle name="Normal_Supplementary" xfId="87"/>
    <cellStyle name="Normal_TOC" xfId="88"/>
    <cellStyle name="Normal_Trading Rev-MEI" xfId="89"/>
    <cellStyle name="Normal_US GAAP Q2-04" xfId="90"/>
    <cellStyle name="Normal_Wealth Mgmt" xfId="91"/>
    <cellStyle name="Percent" xfId="9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76200</xdr:rowOff>
    </xdr:from>
    <xdr:to>
      <xdr:col>6</xdr:col>
      <xdr:colOff>923925</xdr:colOff>
      <xdr:row>11</xdr:row>
      <xdr:rowOff>9525</xdr:rowOff>
    </xdr:to>
    <xdr:pic>
      <xdr:nvPicPr>
        <xdr:cNvPr id="1" name="Picture 1"/>
        <xdr:cNvPicPr preferRelativeResize="1">
          <a:picLocks noChangeAspect="1"/>
        </xdr:cNvPicPr>
      </xdr:nvPicPr>
      <xdr:blipFill>
        <a:blip r:embed="rId1"/>
        <a:stretch>
          <a:fillRect/>
        </a:stretch>
      </xdr:blipFill>
      <xdr:spPr>
        <a:xfrm>
          <a:off x="238125" y="76200"/>
          <a:ext cx="10458450" cy="2181225"/>
        </a:xfrm>
        <a:prstGeom prst="rect">
          <a:avLst/>
        </a:prstGeom>
        <a:noFill/>
        <a:ln w="381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bert.colangelo@rbc.com" TargetMode="External" /><Relationship Id="rId2" Type="http://schemas.openxmlformats.org/officeDocument/2006/relationships/hyperlink" Target="mailto:karen.mccarthy@rbc.com" TargetMode="External" /><Relationship Id="rId3" Type="http://schemas.openxmlformats.org/officeDocument/2006/relationships/hyperlink" Target="mailto:amy.cairncross@rbc.com" TargetMode="External" /><Relationship Id="rId4" Type="http://schemas.openxmlformats.org/officeDocument/2006/relationships/hyperlink" Target="mailto:lynda.gauthier@rbc.com" TargetMode="External" /><Relationship Id="rId5"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pageSetUpPr fitToPage="1"/>
  </sheetPr>
  <dimension ref="B1:G27"/>
  <sheetViews>
    <sheetView tabSelected="1" view="pageBreakPreview" zoomScale="75" zoomScaleNormal="55" zoomScaleSheetLayoutView="75" workbookViewId="0" topLeftCell="A1">
      <selection activeCell="A1" sqref="A1"/>
    </sheetView>
  </sheetViews>
  <sheetFormatPr defaultColWidth="14.7109375" defaultRowHeight="12.75"/>
  <cols>
    <col min="1" max="1" width="2.57421875" style="9" customWidth="1"/>
    <col min="2" max="2" width="11.421875" style="9" customWidth="1"/>
    <col min="3" max="3" width="20.28125" style="9" customWidth="1"/>
    <col min="4" max="4" width="46.00390625" style="9" customWidth="1"/>
    <col min="5" max="5" width="20.28125" style="9" customWidth="1"/>
    <col min="6" max="6" width="46.00390625" style="9" customWidth="1"/>
    <col min="7" max="16384" width="14.7109375" style="9" customWidth="1"/>
  </cols>
  <sheetData>
    <row r="1" spans="3:6" ht="34.5">
      <c r="C1" s="3362"/>
      <c r="D1" s="3362"/>
      <c r="E1" s="3362"/>
      <c r="F1" s="3362"/>
    </row>
    <row r="2" spans="3:6" ht="11.25" customHeight="1">
      <c r="C2" s="1"/>
      <c r="D2" s="1"/>
      <c r="E2" s="1"/>
      <c r="F2" s="1"/>
    </row>
    <row r="3" spans="3:6" ht="26.25" customHeight="1">
      <c r="C3" s="3363"/>
      <c r="D3" s="3363"/>
      <c r="E3" s="3363"/>
      <c r="F3" s="3363"/>
    </row>
    <row r="4" spans="3:6" ht="15.75" customHeight="1">
      <c r="C4" s="2"/>
      <c r="D4" s="2"/>
      <c r="E4" s="2"/>
      <c r="F4" s="2"/>
    </row>
    <row r="12" ht="8.25" customHeight="1"/>
    <row r="13" spans="2:7" ht="54.75" customHeight="1">
      <c r="B13" s="3364" t="s">
        <v>159</v>
      </c>
      <c r="C13" s="3365"/>
      <c r="D13" s="3365"/>
      <c r="E13" s="3365"/>
      <c r="F13" s="3365"/>
      <c r="G13" s="3365"/>
    </row>
    <row r="14" spans="3:6" ht="8.25" customHeight="1">
      <c r="C14" s="1"/>
      <c r="D14" s="1"/>
      <c r="E14" s="1"/>
      <c r="F14" s="1"/>
    </row>
    <row r="15" spans="2:7" ht="62.25">
      <c r="B15" s="3368" t="s">
        <v>303</v>
      </c>
      <c r="C15" s="3368"/>
      <c r="D15" s="3368"/>
      <c r="E15" s="3368"/>
      <c r="F15" s="3368"/>
      <c r="G15" s="3368"/>
    </row>
    <row r="16" spans="2:7" ht="54.75" customHeight="1">
      <c r="B16" s="3366" t="s">
        <v>1342</v>
      </c>
      <c r="C16" s="3367"/>
      <c r="D16" s="3367"/>
      <c r="E16" s="3367"/>
      <c r="F16" s="3367"/>
      <c r="G16" s="3367"/>
    </row>
    <row r="17" spans="2:7" ht="34.5" customHeight="1">
      <c r="B17" s="3369" t="s">
        <v>1323</v>
      </c>
      <c r="C17" s="3369"/>
      <c r="D17" s="3369"/>
      <c r="E17" s="3369"/>
      <c r="F17" s="3369"/>
      <c r="G17" s="3369"/>
    </row>
    <row r="18" spans="2:7" ht="22.5" customHeight="1">
      <c r="B18" s="3370" t="s">
        <v>304</v>
      </c>
      <c r="C18" s="3371"/>
      <c r="D18" s="3371"/>
      <c r="E18" s="3371"/>
      <c r="F18" s="3371"/>
      <c r="G18" s="3371"/>
    </row>
    <row r="19" spans="2:3" ht="15" customHeight="1">
      <c r="B19" s="3"/>
      <c r="C19" s="4"/>
    </row>
    <row r="20" spans="2:7" s="5" customFormat="1" ht="15">
      <c r="B20" s="3372" t="s">
        <v>305</v>
      </c>
      <c r="C20" s="3372"/>
      <c r="D20" s="3372"/>
      <c r="E20" s="3372"/>
      <c r="F20" s="3372"/>
      <c r="G20" s="3372"/>
    </row>
    <row r="21" s="5" customFormat="1" ht="12" customHeight="1"/>
    <row r="22" spans="3:6" s="5" customFormat="1" ht="21.75" customHeight="1">
      <c r="C22" s="5" t="s">
        <v>306</v>
      </c>
      <c r="D22" s="5" t="s">
        <v>307</v>
      </c>
      <c r="E22" s="5" t="s">
        <v>308</v>
      </c>
      <c r="F22" s="6" t="s">
        <v>309</v>
      </c>
    </row>
    <row r="23" spans="3:6" s="5" customFormat="1" ht="21.75" customHeight="1">
      <c r="C23" s="5" t="s">
        <v>310</v>
      </c>
      <c r="D23" s="5" t="s">
        <v>820</v>
      </c>
      <c r="E23" s="5" t="s">
        <v>821</v>
      </c>
      <c r="F23" s="6" t="s">
        <v>822</v>
      </c>
    </row>
    <row r="24" spans="3:6" s="5" customFormat="1" ht="21.75" customHeight="1">
      <c r="C24" s="5" t="s">
        <v>1119</v>
      </c>
      <c r="D24" s="5" t="s">
        <v>820</v>
      </c>
      <c r="E24" s="5" t="s">
        <v>1120</v>
      </c>
      <c r="F24" s="6" t="s">
        <v>1101</v>
      </c>
    </row>
    <row r="25" spans="3:6" s="5" customFormat="1" ht="21.75" customHeight="1">
      <c r="C25" s="5" t="s">
        <v>823</v>
      </c>
      <c r="D25" s="5" t="s">
        <v>824</v>
      </c>
      <c r="E25" s="5" t="s">
        <v>1052</v>
      </c>
      <c r="F25" s="6" t="s">
        <v>1053</v>
      </c>
    </row>
    <row r="26" s="7" customFormat="1" ht="20.25">
      <c r="G26" s="8"/>
    </row>
    <row r="27" spans="2:7" s="7" customFormat="1" ht="21" customHeight="1">
      <c r="B27" s="3370" t="s">
        <v>1054</v>
      </c>
      <c r="C27" s="3370"/>
      <c r="D27" s="3370"/>
      <c r="E27" s="3370"/>
      <c r="F27" s="3370"/>
      <c r="G27" s="3370"/>
    </row>
    <row r="28" ht="15" customHeight="1"/>
  </sheetData>
  <sheetProtection formatCells="0" formatColumns="0" formatRows="0" sort="0" autoFilter="0" pivotTables="0"/>
  <mergeCells count="9">
    <mergeCell ref="B17:G17"/>
    <mergeCell ref="B18:G18"/>
    <mergeCell ref="B20:G20"/>
    <mergeCell ref="B27:G27"/>
    <mergeCell ref="C1:F1"/>
    <mergeCell ref="C3:F3"/>
    <mergeCell ref="B13:G13"/>
    <mergeCell ref="B16:G16"/>
    <mergeCell ref="B15:G15"/>
  </mergeCells>
  <hyperlinks>
    <hyperlink ref="F25" r:id="rId1" display="robert.colangelo@rbc.com"/>
    <hyperlink ref="F23" r:id="rId2" display="karen.mccarthy@rbc.com"/>
    <hyperlink ref="F22" r:id="rId3" display="amy.cairncross@rbc.com"/>
    <hyperlink ref="F24" r:id="rId4" display="lynda.gauthier@rbc.com"/>
  </hyperlinks>
  <printOptions horizontalCentered="1"/>
  <pageMargins left="0.5" right="0.5" top="0.5" bottom="0.75" header="0" footer="0.45"/>
  <pageSetup fitToHeight="1" fitToWidth="1" horizontalDpi="600" verticalDpi="600" orientation="landscape" scale="82"/>
  <drawing r:id="rId5"/>
</worksheet>
</file>

<file path=xl/worksheets/sheet10.xml><?xml version="1.0" encoding="utf-8"?>
<worksheet xmlns="http://schemas.openxmlformats.org/spreadsheetml/2006/main" xmlns:r="http://schemas.openxmlformats.org/officeDocument/2006/relationships">
  <sheetPr codeName="Sheet10">
    <pageSetUpPr fitToPage="1"/>
  </sheetPr>
  <dimension ref="B1:S116"/>
  <sheetViews>
    <sheetView view="pageBreakPreview" zoomScale="70" zoomScaleNormal="55" zoomScaleSheetLayoutView="70" workbookViewId="0" topLeftCell="A1">
      <selection activeCell="A1" sqref="A1"/>
    </sheetView>
  </sheetViews>
  <sheetFormatPr defaultColWidth="9.140625" defaultRowHeight="12.75"/>
  <cols>
    <col min="1" max="1" width="9.140625" style="617" customWidth="1"/>
    <col min="2" max="2" width="6.140625" style="617" customWidth="1"/>
    <col min="3" max="3" width="97.421875" style="617" customWidth="1"/>
    <col min="4" max="4" width="2.28125" style="617" customWidth="1"/>
    <col min="5" max="11" width="17.7109375" style="617" customWidth="1"/>
    <col min="12" max="12" width="2.28125" style="615" customWidth="1"/>
    <col min="13" max="13" width="17.7109375" style="617" customWidth="1"/>
    <col min="14" max="14" width="2.421875" style="615" customWidth="1"/>
    <col min="15" max="15" width="17.7109375" style="617" customWidth="1"/>
    <col min="16" max="16" width="2.28125" style="617" customWidth="1"/>
    <col min="17" max="18" width="17.7109375" style="617" customWidth="1"/>
    <col min="19" max="19" width="2.28125" style="617" customWidth="1"/>
    <col min="20" max="20" width="20.421875" style="617" customWidth="1"/>
    <col min="21" max="22" width="9.140625" style="617" customWidth="1"/>
    <col min="23" max="23" width="17.7109375" style="778" customWidth="1"/>
    <col min="24" max="16384" width="9.140625" style="617" customWidth="1"/>
  </cols>
  <sheetData>
    <row r="1" spans="2:3" ht="20.25">
      <c r="B1" s="3282" t="s">
        <v>265</v>
      </c>
      <c r="C1" s="3282"/>
    </row>
    <row r="2" spans="2:18" ht="23.25">
      <c r="B2" s="594" t="s">
        <v>871</v>
      </c>
      <c r="C2" s="595"/>
      <c r="E2" s="3375" t="s">
        <v>61</v>
      </c>
      <c r="F2" s="3375"/>
      <c r="G2" s="3375"/>
      <c r="H2" s="3375"/>
      <c r="I2" s="3375"/>
      <c r="J2" s="3376"/>
      <c r="K2" s="3376"/>
      <c r="L2" s="596"/>
      <c r="M2" s="597" t="s">
        <v>61</v>
      </c>
      <c r="N2" s="3210"/>
      <c r="O2" s="597" t="s">
        <v>61</v>
      </c>
      <c r="Q2" s="3375" t="s">
        <v>62</v>
      </c>
      <c r="R2" s="3375"/>
    </row>
    <row r="3" spans="2:18" ht="18">
      <c r="B3" s="598" t="s">
        <v>684</v>
      </c>
      <c r="C3" s="599"/>
      <c r="E3" s="600" t="s">
        <v>64</v>
      </c>
      <c r="F3" s="600" t="s">
        <v>65</v>
      </c>
      <c r="G3" s="600" t="s">
        <v>66</v>
      </c>
      <c r="H3" s="600" t="s">
        <v>67</v>
      </c>
      <c r="I3" s="600" t="s">
        <v>68</v>
      </c>
      <c r="J3" s="601" t="s">
        <v>69</v>
      </c>
      <c r="K3" s="603" t="s">
        <v>70</v>
      </c>
      <c r="L3" s="602"/>
      <c r="M3" s="604">
        <v>2012</v>
      </c>
      <c r="N3" s="3209"/>
      <c r="O3" s="604">
        <v>2011</v>
      </c>
      <c r="P3" s="602"/>
      <c r="Q3" s="604">
        <v>2010</v>
      </c>
      <c r="R3" s="604">
        <v>2009</v>
      </c>
    </row>
    <row r="4" spans="2:18" ht="18">
      <c r="B4" s="605"/>
      <c r="C4" s="606"/>
      <c r="E4" s="607"/>
      <c r="F4" s="607"/>
      <c r="G4" s="607"/>
      <c r="H4" s="608"/>
      <c r="I4" s="609"/>
      <c r="J4" s="610"/>
      <c r="K4" s="612"/>
      <c r="L4" s="611"/>
      <c r="M4" s="604" t="s">
        <v>71</v>
      </c>
      <c r="N4" s="3209"/>
      <c r="O4" s="614"/>
      <c r="P4" s="613"/>
      <c r="Q4" s="614"/>
      <c r="R4" s="614"/>
    </row>
    <row r="5" spans="3:18" s="615" customFormat="1" ht="18">
      <c r="C5" s="616"/>
      <c r="D5" s="617"/>
      <c r="E5" s="617"/>
      <c r="F5" s="617"/>
      <c r="G5" s="617"/>
      <c r="H5" s="617"/>
      <c r="I5" s="617"/>
      <c r="J5" s="617"/>
      <c r="K5" s="618"/>
      <c r="M5" s="618"/>
      <c r="N5" s="618"/>
      <c r="O5" s="618"/>
      <c r="P5" s="617"/>
      <c r="Q5" s="618"/>
      <c r="R5" s="618"/>
    </row>
    <row r="6" spans="2:18" s="619" customFormat="1" ht="18">
      <c r="B6" s="620" t="s">
        <v>685</v>
      </c>
      <c r="C6" s="621"/>
      <c r="E6" s="622"/>
      <c r="F6" s="624"/>
      <c r="G6" s="624"/>
      <c r="H6" s="624"/>
      <c r="I6" s="624"/>
      <c r="J6" s="624"/>
      <c r="K6" s="626"/>
      <c r="L6" s="3160"/>
      <c r="M6" s="627"/>
      <c r="N6" s="3211"/>
      <c r="O6" s="627"/>
      <c r="Q6" s="622"/>
      <c r="R6" s="626"/>
    </row>
    <row r="7" spans="2:19" s="619" customFormat="1" ht="18">
      <c r="B7" s="628"/>
      <c r="C7" s="625" t="s">
        <v>1235</v>
      </c>
      <c r="E7" s="629">
        <v>2391</v>
      </c>
      <c r="F7" s="630">
        <v>2165</v>
      </c>
      <c r="G7" s="630">
        <v>2203</v>
      </c>
      <c r="H7" s="631">
        <v>2176</v>
      </c>
      <c r="I7" s="632">
        <v>2131</v>
      </c>
      <c r="J7" s="631">
        <v>2065</v>
      </c>
      <c r="K7" s="634">
        <v>2143</v>
      </c>
      <c r="L7" s="3161"/>
      <c r="M7" s="636">
        <v>6759</v>
      </c>
      <c r="N7" s="632"/>
      <c r="O7" s="636">
        <v>8515</v>
      </c>
      <c r="Q7" s="635">
        <v>8095</v>
      </c>
      <c r="R7" s="634">
        <v>7596</v>
      </c>
      <c r="S7" s="637"/>
    </row>
    <row r="8" spans="2:19" s="619" customFormat="1" ht="18">
      <c r="B8" s="628"/>
      <c r="C8" s="625" t="s">
        <v>74</v>
      </c>
      <c r="E8" s="638">
        <v>909</v>
      </c>
      <c r="F8" s="639">
        <v>863</v>
      </c>
      <c r="G8" s="639">
        <v>883</v>
      </c>
      <c r="H8" s="640">
        <v>872</v>
      </c>
      <c r="I8" s="641">
        <v>868</v>
      </c>
      <c r="J8" s="640">
        <v>878</v>
      </c>
      <c r="K8" s="643">
        <v>892</v>
      </c>
      <c r="L8" s="3161"/>
      <c r="M8" s="645">
        <v>2655</v>
      </c>
      <c r="N8" s="632"/>
      <c r="O8" s="645">
        <v>3510</v>
      </c>
      <c r="Q8" s="644">
        <v>3306</v>
      </c>
      <c r="R8" s="643">
        <v>3111</v>
      </c>
      <c r="S8" s="637"/>
    </row>
    <row r="9" spans="2:18" s="619" customFormat="1" ht="18">
      <c r="B9" s="628"/>
      <c r="C9" s="646" t="s">
        <v>1255</v>
      </c>
      <c r="E9" s="635">
        <v>3300</v>
      </c>
      <c r="F9" s="632">
        <v>3028</v>
      </c>
      <c r="G9" s="632">
        <v>3086</v>
      </c>
      <c r="H9" s="632">
        <v>3048</v>
      </c>
      <c r="I9" s="632">
        <v>2999</v>
      </c>
      <c r="J9" s="631">
        <v>2943</v>
      </c>
      <c r="K9" s="631">
        <v>3035</v>
      </c>
      <c r="L9" s="3161"/>
      <c r="M9" s="647">
        <v>9414</v>
      </c>
      <c r="N9" s="630"/>
      <c r="O9" s="647">
        <v>12025</v>
      </c>
      <c r="Q9" s="629">
        <v>11401</v>
      </c>
      <c r="R9" s="634">
        <v>10707</v>
      </c>
    </row>
    <row r="10" spans="2:18" s="619" customFormat="1" ht="18">
      <c r="B10" s="628"/>
      <c r="C10" s="648" t="s">
        <v>437</v>
      </c>
      <c r="E10" s="629">
        <v>300</v>
      </c>
      <c r="F10" s="630">
        <v>318</v>
      </c>
      <c r="G10" s="630">
        <v>251</v>
      </c>
      <c r="H10" s="631">
        <v>270</v>
      </c>
      <c r="I10" s="632">
        <v>311</v>
      </c>
      <c r="J10" s="631">
        <v>275</v>
      </c>
      <c r="K10" s="634">
        <v>286</v>
      </c>
      <c r="L10" s="3161"/>
      <c r="M10" s="636">
        <v>869</v>
      </c>
      <c r="N10" s="632"/>
      <c r="O10" s="636">
        <v>1142</v>
      </c>
      <c r="Q10" s="635">
        <v>1333</v>
      </c>
      <c r="R10" s="634">
        <v>1346</v>
      </c>
    </row>
    <row r="11" spans="2:18" s="619" customFormat="1" ht="18">
      <c r="B11" s="628"/>
      <c r="C11" s="625" t="s">
        <v>1078</v>
      </c>
      <c r="E11" s="629">
        <v>1508</v>
      </c>
      <c r="F11" s="630">
        <v>1444</v>
      </c>
      <c r="G11" s="630">
        <v>1454</v>
      </c>
      <c r="H11" s="631">
        <v>1469</v>
      </c>
      <c r="I11" s="632">
        <v>1443</v>
      </c>
      <c r="J11" s="631">
        <v>1394</v>
      </c>
      <c r="K11" s="634">
        <v>1376</v>
      </c>
      <c r="L11" s="3161"/>
      <c r="M11" s="636">
        <v>4406</v>
      </c>
      <c r="N11" s="632"/>
      <c r="O11" s="636">
        <v>5682</v>
      </c>
      <c r="Q11" s="635">
        <v>5600</v>
      </c>
      <c r="R11" s="634">
        <v>5350</v>
      </c>
    </row>
    <row r="12" spans="2:18" s="619" customFormat="1" ht="18">
      <c r="B12" s="628"/>
      <c r="C12" s="625" t="s">
        <v>210</v>
      </c>
      <c r="E12" s="629">
        <v>390</v>
      </c>
      <c r="F12" s="630">
        <v>326</v>
      </c>
      <c r="G12" s="630">
        <v>369</v>
      </c>
      <c r="H12" s="631">
        <v>362</v>
      </c>
      <c r="I12" s="632">
        <v>363</v>
      </c>
      <c r="J12" s="631">
        <v>350</v>
      </c>
      <c r="K12" s="634">
        <v>386</v>
      </c>
      <c r="L12" s="3161"/>
      <c r="M12" s="636">
        <v>1085</v>
      </c>
      <c r="N12" s="632"/>
      <c r="O12" s="636">
        <v>1461</v>
      </c>
      <c r="P12" s="615"/>
      <c r="Q12" s="635">
        <v>1366</v>
      </c>
      <c r="R12" s="634">
        <v>1252</v>
      </c>
    </row>
    <row r="13" spans="2:18" s="619" customFormat="1" ht="18">
      <c r="B13" s="628"/>
      <c r="C13" s="625" t="s">
        <v>211</v>
      </c>
      <c r="E13" s="3162" t="s">
        <v>742</v>
      </c>
      <c r="F13" s="3163" t="s">
        <v>742</v>
      </c>
      <c r="G13" s="3163" t="s">
        <v>742</v>
      </c>
      <c r="H13" s="3164" t="s">
        <v>742</v>
      </c>
      <c r="I13" s="3165" t="s">
        <v>742</v>
      </c>
      <c r="J13" s="3166" t="s">
        <v>742</v>
      </c>
      <c r="K13" s="3167" t="s">
        <v>742</v>
      </c>
      <c r="L13" s="3161"/>
      <c r="M13" s="3217" t="s">
        <v>742</v>
      </c>
      <c r="N13" s="3212"/>
      <c r="O13" s="3217" t="s">
        <v>742</v>
      </c>
      <c r="Q13" s="644">
        <v>3</v>
      </c>
      <c r="R13" s="643">
        <v>6</v>
      </c>
    </row>
    <row r="14" spans="2:18" s="619" customFormat="1" ht="21">
      <c r="B14" s="649"/>
      <c r="C14" s="650" t="s">
        <v>686</v>
      </c>
      <c r="D14" s="615"/>
      <c r="E14" s="638">
        <v>1102</v>
      </c>
      <c r="F14" s="639">
        <v>940</v>
      </c>
      <c r="G14" s="639">
        <v>1012</v>
      </c>
      <c r="H14" s="640">
        <v>947</v>
      </c>
      <c r="I14" s="651">
        <v>882</v>
      </c>
      <c r="J14" s="671">
        <v>924</v>
      </c>
      <c r="K14" s="3254">
        <v>987</v>
      </c>
      <c r="L14" s="3161"/>
      <c r="M14" s="653">
        <v>3054</v>
      </c>
      <c r="N14" s="630"/>
      <c r="O14" s="653">
        <v>3740</v>
      </c>
      <c r="Q14" s="638">
        <v>3099</v>
      </c>
      <c r="R14" s="643">
        <v>2753</v>
      </c>
    </row>
    <row r="15" spans="2:18" s="619" customFormat="1" ht="18">
      <c r="B15" s="615"/>
      <c r="C15" s="615"/>
      <c r="E15" s="654"/>
      <c r="F15" s="639"/>
      <c r="G15" s="639"/>
      <c r="H15" s="640"/>
      <c r="I15" s="631"/>
      <c r="J15" s="631"/>
      <c r="K15" s="654"/>
      <c r="L15" s="631"/>
      <c r="M15" s="654"/>
      <c r="N15" s="654"/>
      <c r="O15" s="654"/>
      <c r="Q15" s="654"/>
      <c r="R15" s="655"/>
    </row>
    <row r="16" spans="2:18" s="619" customFormat="1" ht="18">
      <c r="B16" s="620" t="s">
        <v>687</v>
      </c>
      <c r="C16" s="621"/>
      <c r="E16" s="656"/>
      <c r="F16" s="658"/>
      <c r="G16" s="658"/>
      <c r="H16" s="659"/>
      <c r="I16" s="659"/>
      <c r="J16" s="659"/>
      <c r="K16" s="661"/>
      <c r="L16" s="3161"/>
      <c r="M16" s="662"/>
      <c r="N16" s="632"/>
      <c r="O16" s="662"/>
      <c r="Q16" s="656"/>
      <c r="R16" s="661"/>
    </row>
    <row r="17" spans="2:18" s="619" customFormat="1" ht="18">
      <c r="B17" s="628"/>
      <c r="C17" s="714" t="s">
        <v>688</v>
      </c>
      <c r="E17" s="629">
        <v>1768</v>
      </c>
      <c r="F17" s="630">
        <v>1568</v>
      </c>
      <c r="G17" s="630">
        <v>1575</v>
      </c>
      <c r="H17" s="631">
        <v>1571</v>
      </c>
      <c r="I17" s="631">
        <v>1547</v>
      </c>
      <c r="J17" s="631">
        <v>1522</v>
      </c>
      <c r="K17" s="634">
        <v>1552</v>
      </c>
      <c r="L17" s="3161"/>
      <c r="M17" s="636">
        <v>4911</v>
      </c>
      <c r="N17" s="632"/>
      <c r="O17" s="636">
        <v>6192</v>
      </c>
      <c r="Q17" s="635">
        <v>5760</v>
      </c>
      <c r="R17" s="634">
        <v>5305</v>
      </c>
    </row>
    <row r="18" spans="2:18" s="619" customFormat="1" ht="18">
      <c r="B18" s="628"/>
      <c r="C18" s="714" t="s">
        <v>689</v>
      </c>
      <c r="E18" s="629">
        <v>736</v>
      </c>
      <c r="F18" s="630">
        <v>695</v>
      </c>
      <c r="G18" s="630">
        <v>721</v>
      </c>
      <c r="H18" s="631">
        <v>708</v>
      </c>
      <c r="I18" s="631">
        <v>696</v>
      </c>
      <c r="J18" s="631">
        <v>663</v>
      </c>
      <c r="K18" s="634">
        <v>683</v>
      </c>
      <c r="L18" s="3161"/>
      <c r="M18" s="636">
        <v>2152</v>
      </c>
      <c r="N18" s="632"/>
      <c r="O18" s="636">
        <v>2750</v>
      </c>
      <c r="Q18" s="635">
        <v>2557</v>
      </c>
      <c r="R18" s="634">
        <v>2457</v>
      </c>
    </row>
    <row r="19" spans="2:19" s="619" customFormat="1" ht="18">
      <c r="B19" s="628"/>
      <c r="C19" s="714" t="s">
        <v>690</v>
      </c>
      <c r="E19" s="638">
        <v>589</v>
      </c>
      <c r="F19" s="639">
        <v>554</v>
      </c>
      <c r="G19" s="639">
        <v>589</v>
      </c>
      <c r="H19" s="640">
        <v>572</v>
      </c>
      <c r="I19" s="641">
        <v>558</v>
      </c>
      <c r="J19" s="640">
        <v>560</v>
      </c>
      <c r="K19" s="643">
        <v>567</v>
      </c>
      <c r="L19" s="3161"/>
      <c r="M19" s="645">
        <v>1732</v>
      </c>
      <c r="N19" s="632"/>
      <c r="O19" s="645">
        <v>2257</v>
      </c>
      <c r="Q19" s="644">
        <v>2238</v>
      </c>
      <c r="R19" s="643">
        <v>2128</v>
      </c>
      <c r="S19" s="637"/>
    </row>
    <row r="20" spans="2:18" s="619" customFormat="1" ht="18">
      <c r="B20" s="628"/>
      <c r="C20" s="625" t="s">
        <v>1083</v>
      </c>
      <c r="E20" s="635">
        <v>3093</v>
      </c>
      <c r="F20" s="632">
        <v>2817</v>
      </c>
      <c r="G20" s="632">
        <v>2885</v>
      </c>
      <c r="H20" s="632">
        <v>2851</v>
      </c>
      <c r="I20" s="632">
        <v>2801</v>
      </c>
      <c r="J20" s="631">
        <v>2745</v>
      </c>
      <c r="K20" s="631">
        <v>2802</v>
      </c>
      <c r="L20" s="3161"/>
      <c r="M20" s="647">
        <v>8795</v>
      </c>
      <c r="N20" s="630"/>
      <c r="O20" s="647">
        <v>11199</v>
      </c>
      <c r="Q20" s="629">
        <v>10555</v>
      </c>
      <c r="R20" s="634">
        <v>9890</v>
      </c>
    </row>
    <row r="21" spans="2:18" s="619" customFormat="1" ht="21">
      <c r="B21" s="628"/>
      <c r="C21" s="663" t="s">
        <v>1335</v>
      </c>
      <c r="E21" s="638">
        <v>207</v>
      </c>
      <c r="F21" s="639">
        <v>211</v>
      </c>
      <c r="G21" s="639">
        <v>201</v>
      </c>
      <c r="H21" s="640">
        <v>197</v>
      </c>
      <c r="I21" s="640">
        <v>198</v>
      </c>
      <c r="J21" s="640">
        <v>198</v>
      </c>
      <c r="K21" s="643">
        <v>233</v>
      </c>
      <c r="L21" s="3161"/>
      <c r="M21" s="645">
        <v>619</v>
      </c>
      <c r="N21" s="632"/>
      <c r="O21" s="645">
        <v>826</v>
      </c>
      <c r="Q21" s="644">
        <v>846</v>
      </c>
      <c r="R21" s="643">
        <v>817</v>
      </c>
    </row>
    <row r="22" spans="2:18" s="619" customFormat="1" ht="18">
      <c r="B22" s="649"/>
      <c r="C22" s="664" t="s">
        <v>1301</v>
      </c>
      <c r="E22" s="665">
        <v>3300</v>
      </c>
      <c r="F22" s="666">
        <v>3028</v>
      </c>
      <c r="G22" s="666">
        <v>3086</v>
      </c>
      <c r="H22" s="666">
        <v>3048</v>
      </c>
      <c r="I22" s="666">
        <v>2999</v>
      </c>
      <c r="J22" s="630">
        <v>2943</v>
      </c>
      <c r="K22" s="668">
        <v>3035</v>
      </c>
      <c r="L22" s="3161"/>
      <c r="M22" s="669">
        <v>9414</v>
      </c>
      <c r="N22" s="630"/>
      <c r="O22" s="669">
        <v>12025</v>
      </c>
      <c r="Q22" s="665">
        <v>11401</v>
      </c>
      <c r="R22" s="668">
        <v>10707</v>
      </c>
    </row>
    <row r="23" spans="3:19" s="615" customFormat="1" ht="18">
      <c r="C23" s="670"/>
      <c r="D23" s="619"/>
      <c r="E23" s="632"/>
      <c r="F23" s="666"/>
      <c r="G23" s="666"/>
      <c r="H23" s="671"/>
      <c r="I23" s="671"/>
      <c r="J23" s="671"/>
      <c r="K23" s="651"/>
      <c r="L23" s="631"/>
      <c r="M23" s="632"/>
      <c r="N23" s="632"/>
      <c r="O23" s="634"/>
      <c r="P23" s="619"/>
      <c r="Q23" s="632"/>
      <c r="R23" s="634"/>
      <c r="S23" s="619"/>
    </row>
    <row r="24" spans="2:18" s="619" customFormat="1" ht="18">
      <c r="B24" s="620" t="s">
        <v>691</v>
      </c>
      <c r="C24" s="621"/>
      <c r="E24" s="672"/>
      <c r="F24" s="658"/>
      <c r="G24" s="658"/>
      <c r="H24" s="659"/>
      <c r="I24" s="631"/>
      <c r="J24" s="631"/>
      <c r="K24" s="674"/>
      <c r="L24" s="3161"/>
      <c r="M24" s="675"/>
      <c r="N24" s="3213"/>
      <c r="O24" s="675"/>
      <c r="Q24" s="672"/>
      <c r="R24" s="674"/>
    </row>
    <row r="25" spans="2:18" s="619" customFormat="1" ht="18" customHeight="1">
      <c r="B25" s="628"/>
      <c r="C25" s="625" t="s">
        <v>1336</v>
      </c>
      <c r="E25" s="676">
        <v>0.342</v>
      </c>
      <c r="F25" s="677">
        <v>0.291</v>
      </c>
      <c r="G25" s="677">
        <v>0.3</v>
      </c>
      <c r="H25" s="677">
        <v>0.269</v>
      </c>
      <c r="I25" s="677">
        <v>0.287</v>
      </c>
      <c r="J25" s="679">
        <v>0.332</v>
      </c>
      <c r="K25" s="678">
        <v>0.359</v>
      </c>
      <c r="L25" s="3168"/>
      <c r="M25" s="682">
        <v>0.311</v>
      </c>
      <c r="N25" s="677"/>
      <c r="O25" s="682">
        <v>0.309</v>
      </c>
      <c r="P25" s="680"/>
      <c r="Q25" s="676">
        <v>0.28</v>
      </c>
      <c r="R25" s="681">
        <v>0.271</v>
      </c>
    </row>
    <row r="26" spans="2:18" s="619" customFormat="1" ht="18" customHeight="1">
      <c r="B26" s="628"/>
      <c r="C26" s="625" t="s">
        <v>1116</v>
      </c>
      <c r="E26" s="676">
        <v>0.492</v>
      </c>
      <c r="F26" s="677">
        <v>0.413</v>
      </c>
      <c r="G26" s="677">
        <v>0.424</v>
      </c>
      <c r="H26" s="677">
        <v>0.375</v>
      </c>
      <c r="I26" s="677">
        <v>0.418</v>
      </c>
      <c r="J26" s="679">
        <v>0.496</v>
      </c>
      <c r="K26" s="678">
        <v>0.55</v>
      </c>
      <c r="L26" s="3168"/>
      <c r="M26" s="682">
        <v>0.442</v>
      </c>
      <c r="N26" s="677"/>
      <c r="O26" s="682">
        <v>0.451</v>
      </c>
      <c r="P26" s="680"/>
      <c r="Q26" s="676">
        <v>0.429</v>
      </c>
      <c r="R26" s="681">
        <v>0.44</v>
      </c>
    </row>
    <row r="27" spans="2:19" s="683" customFormat="1" ht="18" customHeight="1">
      <c r="B27" s="684"/>
      <c r="C27" s="685" t="s">
        <v>1212</v>
      </c>
      <c r="D27" s="619"/>
      <c r="E27" s="686">
        <v>0.0297</v>
      </c>
      <c r="F27" s="687">
        <v>0.0282</v>
      </c>
      <c r="G27" s="687">
        <v>0.0284</v>
      </c>
      <c r="H27" s="687">
        <v>0.0284</v>
      </c>
      <c r="I27" s="687">
        <v>0.0284</v>
      </c>
      <c r="J27" s="687">
        <v>0.0288</v>
      </c>
      <c r="K27" s="688">
        <v>0.029</v>
      </c>
      <c r="L27" s="689"/>
      <c r="M27" s="689">
        <v>0.0288</v>
      </c>
      <c r="N27" s="687"/>
      <c r="O27" s="689">
        <v>0.0286</v>
      </c>
      <c r="P27" s="680"/>
      <c r="Q27" s="686">
        <v>0.0286</v>
      </c>
      <c r="R27" s="688">
        <v>0.0288</v>
      </c>
      <c r="S27" s="619"/>
    </row>
    <row r="28" spans="2:18" s="683" customFormat="1" ht="18" customHeight="1">
      <c r="B28" s="684"/>
      <c r="C28" s="685" t="s">
        <v>1213</v>
      </c>
      <c r="D28" s="619"/>
      <c r="E28" s="690">
        <v>0.457</v>
      </c>
      <c r="F28" s="262">
        <v>0.477</v>
      </c>
      <c r="G28" s="262">
        <v>0.471</v>
      </c>
      <c r="H28" s="262">
        <v>0.482</v>
      </c>
      <c r="I28" s="262">
        <v>0.481</v>
      </c>
      <c r="J28" s="262">
        <v>0.474</v>
      </c>
      <c r="K28" s="691">
        <v>0.453</v>
      </c>
      <c r="L28" s="692"/>
      <c r="M28" s="692">
        <v>0.468</v>
      </c>
      <c r="N28" s="262"/>
      <c r="O28" s="692">
        <v>0.473</v>
      </c>
      <c r="P28" s="680"/>
      <c r="Q28" s="690">
        <v>0.491</v>
      </c>
      <c r="R28" s="691">
        <v>0.5</v>
      </c>
    </row>
    <row r="29" spans="2:18" s="683" customFormat="1" ht="18" customHeight="1">
      <c r="B29" s="693"/>
      <c r="C29" s="694" t="s">
        <v>1214</v>
      </c>
      <c r="D29" s="619"/>
      <c r="E29" s="695">
        <v>0.055</v>
      </c>
      <c r="F29" s="696">
        <v>-0.007</v>
      </c>
      <c r="G29" s="696">
        <v>-0.04</v>
      </c>
      <c r="H29" s="696" t="s">
        <v>742</v>
      </c>
      <c r="I29" s="696" t="s">
        <v>742</v>
      </c>
      <c r="J29" s="698" t="s">
        <v>742</v>
      </c>
      <c r="K29" s="3169" t="s">
        <v>742</v>
      </c>
      <c r="L29" s="3170"/>
      <c r="M29" s="3218">
        <v>0.003</v>
      </c>
      <c r="N29" s="698"/>
      <c r="O29" s="701" t="s">
        <v>742</v>
      </c>
      <c r="P29" s="680"/>
      <c r="Q29" s="702">
        <v>0.018</v>
      </c>
      <c r="R29" s="700" t="s">
        <v>469</v>
      </c>
    </row>
    <row r="30" spans="4:18" s="615" customFormat="1" ht="18">
      <c r="D30" s="619"/>
      <c r="E30" s="651"/>
      <c r="F30" s="666"/>
      <c r="G30" s="666"/>
      <c r="H30" s="671"/>
      <c r="I30" s="631"/>
      <c r="J30" s="671"/>
      <c r="K30" s="632"/>
      <c r="L30" s="631"/>
      <c r="M30" s="632"/>
      <c r="N30" s="632"/>
      <c r="O30" s="632"/>
      <c r="P30" s="619"/>
      <c r="Q30" s="632"/>
      <c r="R30" s="634"/>
    </row>
    <row r="31" spans="2:18" s="619" customFormat="1" ht="18">
      <c r="B31" s="620" t="s">
        <v>696</v>
      </c>
      <c r="C31" s="621"/>
      <c r="E31" s="703"/>
      <c r="F31" s="704"/>
      <c r="G31" s="705"/>
      <c r="H31" s="705"/>
      <c r="I31" s="659"/>
      <c r="J31" s="631"/>
      <c r="K31" s="660"/>
      <c r="L31" s="3161"/>
      <c r="M31" s="707"/>
      <c r="N31" s="3214"/>
      <c r="O31" s="707"/>
      <c r="P31" s="680"/>
      <c r="Q31" s="703"/>
      <c r="R31" s="706"/>
    </row>
    <row r="32" spans="2:19" s="619" customFormat="1" ht="18">
      <c r="B32" s="628"/>
      <c r="C32" s="625" t="s">
        <v>697</v>
      </c>
      <c r="E32" s="708">
        <v>335200</v>
      </c>
      <c r="F32" s="709">
        <v>327500</v>
      </c>
      <c r="G32" s="709">
        <v>322600</v>
      </c>
      <c r="H32" s="709">
        <v>318400</v>
      </c>
      <c r="I32" s="631">
        <v>311200</v>
      </c>
      <c r="J32" s="631">
        <v>306600</v>
      </c>
      <c r="K32" s="633">
        <v>306100</v>
      </c>
      <c r="L32" s="3161"/>
      <c r="M32" s="712">
        <v>328400</v>
      </c>
      <c r="N32" s="3208"/>
      <c r="O32" s="712">
        <v>310700</v>
      </c>
      <c r="P32" s="680"/>
      <c r="Q32" s="711">
        <v>295200</v>
      </c>
      <c r="R32" s="710">
        <v>275500</v>
      </c>
      <c r="S32" s="713"/>
    </row>
    <row r="33" spans="2:19" s="619" customFormat="1" ht="18">
      <c r="B33" s="628"/>
      <c r="C33" s="625" t="s">
        <v>698</v>
      </c>
      <c r="E33" s="708">
        <v>319800</v>
      </c>
      <c r="F33" s="709">
        <v>312200</v>
      </c>
      <c r="G33" s="709">
        <v>308600</v>
      </c>
      <c r="H33" s="709">
        <v>304500</v>
      </c>
      <c r="I33" s="631">
        <v>297800</v>
      </c>
      <c r="J33" s="631">
        <v>293700</v>
      </c>
      <c r="K33" s="633">
        <v>292800</v>
      </c>
      <c r="L33" s="3161"/>
      <c r="M33" s="712">
        <v>313500</v>
      </c>
      <c r="N33" s="3208"/>
      <c r="O33" s="712">
        <v>297200</v>
      </c>
      <c r="P33" s="680"/>
      <c r="Q33" s="711">
        <v>283000</v>
      </c>
      <c r="R33" s="710">
        <v>263800</v>
      </c>
      <c r="S33" s="713"/>
    </row>
    <row r="34" spans="2:19" s="619" customFormat="1" ht="18">
      <c r="B34" s="628"/>
      <c r="C34" s="625" t="s">
        <v>1073</v>
      </c>
      <c r="E34" s="708">
        <v>318000</v>
      </c>
      <c r="F34" s="709">
        <v>311700</v>
      </c>
      <c r="G34" s="709">
        <v>308300</v>
      </c>
      <c r="H34" s="709">
        <v>303500</v>
      </c>
      <c r="I34" s="631">
        <v>296300</v>
      </c>
      <c r="J34" s="631">
        <v>290900</v>
      </c>
      <c r="K34" s="633">
        <v>288300</v>
      </c>
      <c r="L34" s="3161"/>
      <c r="M34" s="712">
        <v>312700</v>
      </c>
      <c r="N34" s="3208"/>
      <c r="O34" s="712">
        <v>294800</v>
      </c>
      <c r="P34" s="680"/>
      <c r="Q34" s="711">
        <v>277900</v>
      </c>
      <c r="R34" s="710">
        <v>258700</v>
      </c>
      <c r="S34" s="713"/>
    </row>
    <row r="35" spans="2:19" s="619" customFormat="1" ht="18">
      <c r="B35" s="628"/>
      <c r="C35" s="625" t="s">
        <v>705</v>
      </c>
      <c r="E35" s="708">
        <v>245800</v>
      </c>
      <c r="F35" s="709">
        <v>240600</v>
      </c>
      <c r="G35" s="709">
        <v>239200</v>
      </c>
      <c r="H35" s="709">
        <v>233300</v>
      </c>
      <c r="I35" s="631">
        <v>223600</v>
      </c>
      <c r="J35" s="631">
        <v>214300</v>
      </c>
      <c r="K35" s="633">
        <v>213300</v>
      </c>
      <c r="L35" s="3161"/>
      <c r="M35" s="712">
        <v>241800</v>
      </c>
      <c r="N35" s="3208"/>
      <c r="O35" s="712">
        <v>221200</v>
      </c>
      <c r="P35" s="680"/>
      <c r="Q35" s="711">
        <v>203600</v>
      </c>
      <c r="R35" s="710">
        <v>189000</v>
      </c>
      <c r="S35" s="713"/>
    </row>
    <row r="36" spans="2:19" s="619" customFormat="1" ht="18">
      <c r="B36" s="628"/>
      <c r="C36" s="625" t="s">
        <v>1068</v>
      </c>
      <c r="E36" s="708">
        <v>12550</v>
      </c>
      <c r="F36" s="709">
        <v>12850</v>
      </c>
      <c r="G36" s="709">
        <v>13050</v>
      </c>
      <c r="H36" s="709">
        <v>13550</v>
      </c>
      <c r="I36" s="709">
        <v>11850</v>
      </c>
      <c r="J36" s="709">
        <v>11100</v>
      </c>
      <c r="K36" s="715">
        <v>10600</v>
      </c>
      <c r="L36" s="3161"/>
      <c r="M36" s="716">
        <v>12800</v>
      </c>
      <c r="N36" s="709"/>
      <c r="O36" s="716">
        <v>11800</v>
      </c>
      <c r="P36" s="680"/>
      <c r="Q36" s="708">
        <v>10800</v>
      </c>
      <c r="R36" s="715">
        <v>9850</v>
      </c>
      <c r="S36" s="615"/>
    </row>
    <row r="37" spans="2:18" s="619" customFormat="1" ht="18">
      <c r="B37" s="649"/>
      <c r="C37" s="664" t="s">
        <v>1118</v>
      </c>
      <c r="E37" s="717">
        <v>8700</v>
      </c>
      <c r="F37" s="718">
        <v>9050</v>
      </c>
      <c r="G37" s="718">
        <v>9250</v>
      </c>
      <c r="H37" s="718">
        <v>9750</v>
      </c>
      <c r="I37" s="640">
        <v>8150</v>
      </c>
      <c r="J37" s="631">
        <v>7450</v>
      </c>
      <c r="K37" s="642">
        <v>6950</v>
      </c>
      <c r="L37" s="3161"/>
      <c r="M37" s="721">
        <v>9000</v>
      </c>
      <c r="N37" s="3208"/>
      <c r="O37" s="721">
        <v>8050</v>
      </c>
      <c r="P37" s="680"/>
      <c r="Q37" s="720">
        <v>7050</v>
      </c>
      <c r="R37" s="719">
        <v>6100</v>
      </c>
    </row>
    <row r="38" spans="4:18" s="615" customFormat="1" ht="18">
      <c r="D38" s="619"/>
      <c r="E38" s="722"/>
      <c r="F38" s="666"/>
      <c r="G38" s="666"/>
      <c r="H38" s="671"/>
      <c r="I38" s="631"/>
      <c r="J38" s="671"/>
      <c r="K38" s="722"/>
      <c r="L38" s="631"/>
      <c r="M38" s="722"/>
      <c r="N38" s="722"/>
      <c r="O38" s="722"/>
      <c r="P38" s="619"/>
      <c r="Q38" s="722"/>
      <c r="R38" s="723"/>
    </row>
    <row r="39" spans="2:18" s="683" customFormat="1" ht="18">
      <c r="B39" s="620" t="s">
        <v>706</v>
      </c>
      <c r="C39" s="724"/>
      <c r="D39" s="619"/>
      <c r="E39" s="725"/>
      <c r="F39" s="658"/>
      <c r="G39" s="658"/>
      <c r="H39" s="659"/>
      <c r="I39" s="659"/>
      <c r="J39" s="631"/>
      <c r="K39" s="727"/>
      <c r="L39" s="3161"/>
      <c r="M39" s="728"/>
      <c r="N39" s="687"/>
      <c r="O39" s="728"/>
      <c r="P39" s="619"/>
      <c r="Q39" s="725"/>
      <c r="R39" s="727"/>
    </row>
    <row r="40" spans="2:18" s="683" customFormat="1" ht="18">
      <c r="B40" s="684"/>
      <c r="C40" s="685" t="s">
        <v>707</v>
      </c>
      <c r="D40" s="619"/>
      <c r="E40" s="729">
        <v>0.0059</v>
      </c>
      <c r="F40" s="730">
        <v>0.0066</v>
      </c>
      <c r="G40" s="730">
        <v>0.0068000000000000005</v>
      </c>
      <c r="H40" s="730">
        <v>0.0068000000000000005</v>
      </c>
      <c r="I40" s="730">
        <v>0.0069</v>
      </c>
      <c r="J40" s="730">
        <v>0.006999999999999999</v>
      </c>
      <c r="K40" s="731">
        <v>0.0072</v>
      </c>
      <c r="L40" s="732"/>
      <c r="M40" s="732">
        <v>0.006001227853079705</v>
      </c>
      <c r="N40" s="730"/>
      <c r="O40" s="732">
        <v>0.006999999999999999</v>
      </c>
      <c r="P40" s="619"/>
      <c r="Q40" s="729">
        <v>0.0077</v>
      </c>
      <c r="R40" s="731">
        <v>0.017</v>
      </c>
    </row>
    <row r="41" spans="2:18" s="683" customFormat="1" ht="18">
      <c r="B41" s="684"/>
      <c r="C41" s="685" t="s">
        <v>708</v>
      </c>
      <c r="D41" s="619"/>
      <c r="E41" s="729">
        <v>0.0038</v>
      </c>
      <c r="F41" s="730">
        <v>0.0040999999999999995</v>
      </c>
      <c r="G41" s="730">
        <v>0.0032</v>
      </c>
      <c r="H41" s="730">
        <v>0.0034999999999999996</v>
      </c>
      <c r="I41" s="730">
        <v>0.0042</v>
      </c>
      <c r="J41" s="730">
        <v>0.0039000000000000003</v>
      </c>
      <c r="K41" s="731">
        <v>0.0039000000000000003</v>
      </c>
      <c r="L41" s="732"/>
      <c r="M41" s="732">
        <v>0.0037</v>
      </c>
      <c r="N41" s="730"/>
      <c r="O41" s="732">
        <v>0.0039000000000000003</v>
      </c>
      <c r="P41" s="619"/>
      <c r="Q41" s="729">
        <v>0.0048</v>
      </c>
      <c r="R41" s="731">
        <v>0.0052</v>
      </c>
    </row>
    <row r="42" spans="2:18" s="683" customFormat="1" ht="18">
      <c r="B42" s="693"/>
      <c r="C42" s="694" t="s">
        <v>709</v>
      </c>
      <c r="D42" s="619"/>
      <c r="E42" s="733">
        <v>0.0036</v>
      </c>
      <c r="F42" s="734">
        <v>0.0034000000000000002</v>
      </c>
      <c r="G42" s="734">
        <v>0.003</v>
      </c>
      <c r="H42" s="734">
        <v>0.0037</v>
      </c>
      <c r="I42" s="734">
        <v>0.0037</v>
      </c>
      <c r="J42" s="730">
        <v>0.0039000000000000003</v>
      </c>
      <c r="K42" s="735">
        <v>0.0042</v>
      </c>
      <c r="L42" s="732"/>
      <c r="M42" s="736">
        <v>0.0034</v>
      </c>
      <c r="N42" s="730"/>
      <c r="O42" s="736">
        <v>0.0038</v>
      </c>
      <c r="P42" s="619"/>
      <c r="Q42" s="733">
        <v>0.0067</v>
      </c>
      <c r="R42" s="735">
        <v>0.0078000000000000005</v>
      </c>
    </row>
    <row r="43" spans="4:18" s="683" customFormat="1" ht="18">
      <c r="D43" s="619"/>
      <c r="E43" s="737"/>
      <c r="F43" s="666"/>
      <c r="G43" s="666"/>
      <c r="H43" s="671"/>
      <c r="I43" s="631"/>
      <c r="J43" s="671"/>
      <c r="K43" s="737"/>
      <c r="L43" s="631"/>
      <c r="M43" s="737"/>
      <c r="N43" s="737"/>
      <c r="O43" s="737"/>
      <c r="P43" s="619"/>
      <c r="Q43" s="737"/>
      <c r="R43" s="685"/>
    </row>
    <row r="44" spans="2:18" s="619" customFormat="1" ht="18">
      <c r="B44" s="738" t="s">
        <v>710</v>
      </c>
      <c r="C44" s="739"/>
      <c r="E44" s="740"/>
      <c r="F44" s="741"/>
      <c r="G44" s="705"/>
      <c r="H44" s="705"/>
      <c r="I44" s="659"/>
      <c r="J44" s="631"/>
      <c r="K44" s="660"/>
      <c r="L44" s="3161"/>
      <c r="M44" s="743"/>
      <c r="N44" s="3171"/>
      <c r="O44" s="743"/>
      <c r="P44" s="680"/>
      <c r="Q44" s="740"/>
      <c r="R44" s="742"/>
    </row>
    <row r="45" spans="2:19" s="619" customFormat="1" ht="21">
      <c r="B45" s="628"/>
      <c r="C45" s="648" t="s">
        <v>1337</v>
      </c>
      <c r="D45" s="615"/>
      <c r="E45" s="755">
        <v>173600</v>
      </c>
      <c r="F45" s="3171">
        <v>172300</v>
      </c>
      <c r="G45" s="709">
        <v>169400</v>
      </c>
      <c r="H45" s="709">
        <v>165900</v>
      </c>
      <c r="I45" s="631">
        <v>165800</v>
      </c>
      <c r="J45" s="631">
        <v>168300</v>
      </c>
      <c r="K45" s="633">
        <v>162100</v>
      </c>
      <c r="L45" s="3161"/>
      <c r="M45" s="756">
        <v>173600</v>
      </c>
      <c r="N45" s="3171"/>
      <c r="O45" s="756">
        <v>165900</v>
      </c>
      <c r="P45" s="3172"/>
      <c r="Q45" s="755">
        <v>156000</v>
      </c>
      <c r="R45" s="754">
        <v>141500</v>
      </c>
      <c r="S45" s="615"/>
    </row>
    <row r="46" spans="2:18" s="619" customFormat="1" ht="18">
      <c r="B46" s="649"/>
      <c r="C46" s="3173" t="s">
        <v>870</v>
      </c>
      <c r="D46" s="3160"/>
      <c r="E46" s="746">
        <v>2900</v>
      </c>
      <c r="F46" s="746">
        <v>2700</v>
      </c>
      <c r="G46" s="718">
        <v>2800</v>
      </c>
      <c r="H46" s="718">
        <v>2700</v>
      </c>
      <c r="I46" s="640">
        <v>2600</v>
      </c>
      <c r="J46" s="631">
        <v>2600</v>
      </c>
      <c r="K46" s="642">
        <v>2600</v>
      </c>
      <c r="L46" s="3161"/>
      <c r="M46" s="748">
        <v>2900</v>
      </c>
      <c r="N46" s="3171"/>
      <c r="O46" s="748">
        <v>2700</v>
      </c>
      <c r="P46" s="680"/>
      <c r="Q46" s="745">
        <v>2600</v>
      </c>
      <c r="R46" s="747">
        <v>3800</v>
      </c>
    </row>
    <row r="47" spans="3:18" s="619" customFormat="1" ht="18">
      <c r="C47" s="616"/>
      <c r="D47" s="615"/>
      <c r="E47" s="632"/>
      <c r="F47" s="666"/>
      <c r="G47" s="666"/>
      <c r="H47" s="671"/>
      <c r="I47" s="631"/>
      <c r="J47" s="671"/>
      <c r="K47" s="632"/>
      <c r="L47" s="631"/>
      <c r="M47" s="632"/>
      <c r="N47" s="632"/>
      <c r="O47" s="632"/>
      <c r="Q47" s="632"/>
      <c r="R47" s="634"/>
    </row>
    <row r="48" spans="2:18" s="619" customFormat="1" ht="18">
      <c r="B48" s="620" t="s">
        <v>712</v>
      </c>
      <c r="C48" s="621"/>
      <c r="E48" s="740"/>
      <c r="F48" s="741"/>
      <c r="G48" s="705"/>
      <c r="H48" s="705"/>
      <c r="I48" s="659"/>
      <c r="J48" s="659"/>
      <c r="K48" s="660"/>
      <c r="L48" s="3161"/>
      <c r="M48" s="743"/>
      <c r="N48" s="3171"/>
      <c r="O48" s="743"/>
      <c r="P48" s="680"/>
      <c r="Q48" s="740"/>
      <c r="R48" s="742"/>
    </row>
    <row r="49" spans="2:18" s="749" customFormat="1" ht="18">
      <c r="B49" s="750"/>
      <c r="C49" s="625" t="s">
        <v>441</v>
      </c>
      <c r="D49" s="619"/>
      <c r="E49" s="751">
        <v>1102</v>
      </c>
      <c r="F49" s="752">
        <v>940</v>
      </c>
      <c r="G49" s="752">
        <v>1012</v>
      </c>
      <c r="H49" s="752">
        <v>947</v>
      </c>
      <c r="I49" s="752">
        <v>882</v>
      </c>
      <c r="J49" s="752">
        <v>924</v>
      </c>
      <c r="K49" s="753">
        <v>987</v>
      </c>
      <c r="L49" s="1849"/>
      <c r="M49" s="756">
        <v>3054</v>
      </c>
      <c r="N49" s="3171"/>
      <c r="O49" s="756">
        <v>3740</v>
      </c>
      <c r="P49" s="680"/>
      <c r="Q49" s="755">
        <v>3099</v>
      </c>
      <c r="R49" s="754">
        <v>2753</v>
      </c>
    </row>
    <row r="50" spans="2:18" s="749" customFormat="1" ht="18">
      <c r="B50" s="750"/>
      <c r="C50" s="625" t="s">
        <v>1226</v>
      </c>
      <c r="D50" s="619"/>
      <c r="E50" s="751">
        <v>-1</v>
      </c>
      <c r="F50" s="752">
        <v>0</v>
      </c>
      <c r="G50" s="752">
        <v>-2</v>
      </c>
      <c r="H50" s="752">
        <v>0</v>
      </c>
      <c r="I50" s="752">
        <v>-1</v>
      </c>
      <c r="J50" s="752">
        <v>-1</v>
      </c>
      <c r="K50" s="753">
        <v>-1</v>
      </c>
      <c r="L50" s="1849"/>
      <c r="M50" s="756">
        <v>-3</v>
      </c>
      <c r="N50" s="3171"/>
      <c r="O50" s="756">
        <v>-3</v>
      </c>
      <c r="P50" s="680"/>
      <c r="Q50" s="3175" t="s">
        <v>742</v>
      </c>
      <c r="R50" s="3174" t="s">
        <v>742</v>
      </c>
    </row>
    <row r="51" spans="2:18" s="749" customFormat="1" ht="18">
      <c r="B51" s="750"/>
      <c r="C51" s="663" t="s">
        <v>713</v>
      </c>
      <c r="D51" s="619"/>
      <c r="E51" s="717">
        <v>4</v>
      </c>
      <c r="F51" s="718">
        <v>5</v>
      </c>
      <c r="G51" s="718">
        <v>4</v>
      </c>
      <c r="H51" s="718">
        <v>3</v>
      </c>
      <c r="I51" s="640">
        <v>6</v>
      </c>
      <c r="J51" s="640">
        <v>4</v>
      </c>
      <c r="K51" s="642">
        <v>3</v>
      </c>
      <c r="L51" s="3161"/>
      <c r="M51" s="748">
        <v>13</v>
      </c>
      <c r="N51" s="3171"/>
      <c r="O51" s="748">
        <v>16</v>
      </c>
      <c r="P51" s="680"/>
      <c r="Q51" s="745">
        <v>42</v>
      </c>
      <c r="R51" s="747">
        <v>49</v>
      </c>
    </row>
    <row r="52" spans="2:18" s="749" customFormat="1" ht="18">
      <c r="B52" s="750"/>
      <c r="C52" s="625" t="s">
        <v>714</v>
      </c>
      <c r="D52" s="619"/>
      <c r="E52" s="3230">
        <v>1105</v>
      </c>
      <c r="F52" s="2511">
        <v>945</v>
      </c>
      <c r="G52" s="2511">
        <v>1014</v>
      </c>
      <c r="H52" s="752">
        <v>950</v>
      </c>
      <c r="I52" s="2511">
        <v>887</v>
      </c>
      <c r="J52" s="2511">
        <v>927</v>
      </c>
      <c r="K52" s="752">
        <v>989</v>
      </c>
      <c r="L52" s="1849"/>
      <c r="M52" s="743">
        <v>3064</v>
      </c>
      <c r="N52" s="3171"/>
      <c r="O52" s="743">
        <v>3753</v>
      </c>
      <c r="P52" s="680"/>
      <c r="Q52" s="755">
        <v>3141</v>
      </c>
      <c r="R52" s="754">
        <v>2802</v>
      </c>
    </row>
    <row r="53" spans="2:18" s="749" customFormat="1" ht="21">
      <c r="B53" s="750"/>
      <c r="C53" s="663" t="s">
        <v>715</v>
      </c>
      <c r="D53" s="619"/>
      <c r="E53" s="717">
        <v>326</v>
      </c>
      <c r="F53" s="718">
        <v>325</v>
      </c>
      <c r="G53" s="718">
        <v>338</v>
      </c>
      <c r="H53" s="718">
        <v>369</v>
      </c>
      <c r="I53" s="640">
        <v>325</v>
      </c>
      <c r="J53" s="631">
        <v>292</v>
      </c>
      <c r="K53" s="642">
        <v>289</v>
      </c>
      <c r="L53" s="3161"/>
      <c r="M53" s="748">
        <v>989</v>
      </c>
      <c r="N53" s="3171"/>
      <c r="O53" s="748">
        <v>1275</v>
      </c>
      <c r="P53" s="680"/>
      <c r="Q53" s="745">
        <v>1219</v>
      </c>
      <c r="R53" s="747">
        <v>1135</v>
      </c>
    </row>
    <row r="54" spans="2:18" s="757" customFormat="1" ht="18">
      <c r="B54" s="758"/>
      <c r="C54" s="759" t="s">
        <v>1051</v>
      </c>
      <c r="E54" s="760">
        <v>779</v>
      </c>
      <c r="F54" s="761">
        <v>620</v>
      </c>
      <c r="G54" s="761">
        <v>676</v>
      </c>
      <c r="H54" s="761">
        <v>581</v>
      </c>
      <c r="I54" s="761">
        <v>562</v>
      </c>
      <c r="J54" s="889">
        <v>635</v>
      </c>
      <c r="K54" s="764">
        <v>700</v>
      </c>
      <c r="L54" s="806"/>
      <c r="M54" s="838">
        <v>2075</v>
      </c>
      <c r="N54" s="763"/>
      <c r="O54" s="768">
        <v>2478</v>
      </c>
      <c r="P54" s="763"/>
      <c r="Q54" s="766">
        <v>1922</v>
      </c>
      <c r="R54" s="767">
        <v>1667</v>
      </c>
    </row>
    <row r="55" spans="2:18" s="749" customFormat="1" ht="18">
      <c r="B55" s="769"/>
      <c r="C55" s="670"/>
      <c r="D55" s="619"/>
      <c r="E55" s="619"/>
      <c r="F55" s="619"/>
      <c r="G55" s="619"/>
      <c r="H55" s="619"/>
      <c r="I55" s="619"/>
      <c r="J55" s="619"/>
      <c r="K55" s="616"/>
      <c r="L55" s="615"/>
      <c r="M55" s="619"/>
      <c r="N55" s="615"/>
      <c r="O55" s="616"/>
      <c r="P55" s="619"/>
      <c r="Q55" s="616"/>
      <c r="R55" s="616"/>
    </row>
    <row r="56" spans="2:18" s="770" customFormat="1" ht="21">
      <c r="B56" s="771" t="s">
        <v>716</v>
      </c>
      <c r="C56" s="772"/>
      <c r="D56" s="773"/>
      <c r="E56" s="773"/>
      <c r="F56" s="773"/>
      <c r="G56" s="773"/>
      <c r="H56" s="773"/>
      <c r="I56" s="773"/>
      <c r="J56" s="773"/>
      <c r="K56" s="773"/>
      <c r="L56" s="774"/>
      <c r="M56" s="773"/>
      <c r="N56" s="774"/>
      <c r="O56" s="773"/>
      <c r="P56" s="773"/>
      <c r="Q56" s="773"/>
      <c r="R56" s="773"/>
    </row>
    <row r="57" spans="2:18" s="770" customFormat="1" ht="18">
      <c r="B57" s="773" t="s">
        <v>717</v>
      </c>
      <c r="C57" s="772"/>
      <c r="D57" s="773"/>
      <c r="E57" s="773"/>
      <c r="F57" s="773"/>
      <c r="G57" s="773"/>
      <c r="H57" s="773"/>
      <c r="I57" s="773"/>
      <c r="J57" s="773"/>
      <c r="K57" s="773"/>
      <c r="L57" s="774"/>
      <c r="M57" s="773"/>
      <c r="N57" s="774"/>
      <c r="O57" s="773"/>
      <c r="P57" s="773"/>
      <c r="Q57" s="773"/>
      <c r="R57" s="773"/>
    </row>
    <row r="58" spans="2:18" s="770" customFormat="1" ht="18">
      <c r="B58" s="773" t="s">
        <v>718</v>
      </c>
      <c r="C58" s="772"/>
      <c r="D58" s="773"/>
      <c r="E58" s="773"/>
      <c r="F58" s="773"/>
      <c r="G58" s="773"/>
      <c r="H58" s="773"/>
      <c r="I58" s="773"/>
      <c r="J58" s="773"/>
      <c r="K58" s="773"/>
      <c r="L58" s="774"/>
      <c r="M58" s="773"/>
      <c r="N58" s="774"/>
      <c r="O58" s="773"/>
      <c r="P58" s="773"/>
      <c r="Q58" s="773"/>
      <c r="R58" s="773"/>
    </row>
    <row r="59" spans="2:18" s="770" customFormat="1" ht="21" customHeight="1">
      <c r="B59" s="3382" t="s">
        <v>947</v>
      </c>
      <c r="C59" s="3382"/>
      <c r="D59" s="3382"/>
      <c r="E59" s="3382"/>
      <c r="F59" s="3382"/>
      <c r="G59" s="3382"/>
      <c r="H59" s="3382"/>
      <c r="I59" s="3382"/>
      <c r="J59" s="3382"/>
      <c r="K59" s="3382"/>
      <c r="L59" s="3382"/>
      <c r="M59" s="3382"/>
      <c r="N59" s="3382"/>
      <c r="O59" s="3382"/>
      <c r="P59" s="3382"/>
      <c r="Q59" s="3382"/>
      <c r="R59" s="773"/>
    </row>
    <row r="60" spans="2:18" s="770" customFormat="1" ht="21" customHeight="1">
      <c r="B60" s="771" t="s">
        <v>1340</v>
      </c>
      <c r="C60" s="3259"/>
      <c r="D60" s="3259"/>
      <c r="E60" s="3259"/>
      <c r="F60" s="3259"/>
      <c r="G60" s="3259"/>
      <c r="H60" s="3259"/>
      <c r="I60" s="3259"/>
      <c r="J60" s="3259"/>
      <c r="K60" s="3259"/>
      <c r="L60" s="3259"/>
      <c r="M60" s="3176"/>
      <c r="N60" s="3181"/>
      <c r="O60" s="3176"/>
      <c r="P60" s="773"/>
      <c r="Q60" s="773"/>
      <c r="R60" s="773"/>
    </row>
    <row r="61" spans="2:17" s="757" customFormat="1" ht="21" customHeight="1">
      <c r="B61" s="3383" t="s">
        <v>1338</v>
      </c>
      <c r="C61" s="3383"/>
      <c r="D61" s="3383"/>
      <c r="E61" s="3383"/>
      <c r="F61" s="3383"/>
      <c r="G61" s="3383"/>
      <c r="H61" s="3383"/>
      <c r="I61" s="3383"/>
      <c r="J61" s="3383"/>
      <c r="K61" s="3383"/>
      <c r="L61" s="3383"/>
      <c r="M61" s="3383"/>
      <c r="N61" s="3383"/>
      <c r="O61" s="3383"/>
      <c r="P61" s="3383"/>
      <c r="Q61" s="3383"/>
    </row>
    <row r="62" spans="2:17" s="757" customFormat="1" ht="18" customHeight="1">
      <c r="B62" s="3381" t="s">
        <v>949</v>
      </c>
      <c r="C62" s="3381"/>
      <c r="D62" s="3381"/>
      <c r="E62" s="3381"/>
      <c r="F62" s="3381"/>
      <c r="G62" s="3381"/>
      <c r="H62" s="3381"/>
      <c r="I62" s="3381"/>
      <c r="J62" s="3381"/>
      <c r="K62" s="3381"/>
      <c r="L62" s="3381"/>
      <c r="M62" s="3384"/>
      <c r="N62" s="3384"/>
      <c r="O62" s="3384"/>
      <c r="P62" s="3385"/>
      <c r="Q62" s="3385"/>
    </row>
    <row r="63" spans="2:17" s="757" customFormat="1" ht="18" customHeight="1">
      <c r="B63" s="3381" t="s">
        <v>950</v>
      </c>
      <c r="C63" s="3381"/>
      <c r="D63" s="3381"/>
      <c r="E63" s="3381"/>
      <c r="F63" s="3381"/>
      <c r="G63" s="3381"/>
      <c r="H63" s="3381"/>
      <c r="I63" s="3381"/>
      <c r="J63" s="3381"/>
      <c r="K63" s="3381"/>
      <c r="L63" s="776"/>
      <c r="M63" s="3177"/>
      <c r="N63" s="3215"/>
      <c r="O63" s="3177"/>
      <c r="P63" s="775"/>
      <c r="Q63" s="763"/>
    </row>
    <row r="64" spans="2:17" s="757" customFormat="1" ht="21">
      <c r="B64" s="771" t="s">
        <v>1339</v>
      </c>
      <c r="C64" s="776"/>
      <c r="D64" s="776"/>
      <c r="E64" s="776"/>
      <c r="F64" s="776"/>
      <c r="G64" s="776"/>
      <c r="H64" s="776"/>
      <c r="I64" s="776"/>
      <c r="J64" s="776"/>
      <c r="K64" s="776"/>
      <c r="L64" s="776"/>
      <c r="M64" s="776"/>
      <c r="N64" s="3216"/>
      <c r="O64" s="776"/>
      <c r="P64" s="775"/>
      <c r="Q64" s="763"/>
    </row>
    <row r="65" spans="2:18" s="770" customFormat="1" ht="21">
      <c r="B65" s="771"/>
      <c r="C65" s="772"/>
      <c r="D65" s="773"/>
      <c r="E65" s="773"/>
      <c r="F65" s="773"/>
      <c r="G65" s="773"/>
      <c r="H65" s="773"/>
      <c r="I65" s="773"/>
      <c r="J65" s="773"/>
      <c r="K65" s="773"/>
      <c r="L65" s="774"/>
      <c r="M65" s="773"/>
      <c r="N65" s="774"/>
      <c r="O65" s="773"/>
      <c r="P65" s="773"/>
      <c r="Q65" s="773"/>
      <c r="R65" s="773"/>
    </row>
    <row r="66" spans="3:18" s="770" customFormat="1" ht="18">
      <c r="C66" s="772"/>
      <c r="D66" s="773"/>
      <c r="E66" s="773"/>
      <c r="F66" s="773"/>
      <c r="G66" s="773"/>
      <c r="H66" s="773"/>
      <c r="I66" s="773"/>
      <c r="J66" s="773"/>
      <c r="K66" s="773"/>
      <c r="L66" s="774"/>
      <c r="M66" s="773"/>
      <c r="N66" s="774"/>
      <c r="O66" s="773"/>
      <c r="P66" s="773"/>
      <c r="Q66" s="773"/>
      <c r="R66" s="773"/>
    </row>
    <row r="67" spans="12:18" s="773" customFormat="1" ht="18">
      <c r="L67" s="774"/>
      <c r="N67" s="774"/>
      <c r="O67" s="777"/>
      <c r="Q67" s="777"/>
      <c r="R67" s="777"/>
    </row>
    <row r="68" spans="12:14" s="619" customFormat="1" ht="18">
      <c r="L68" s="615"/>
      <c r="N68" s="615"/>
    </row>
    <row r="69" s="619" customFormat="1" ht="18">
      <c r="N69" s="615"/>
    </row>
    <row r="70" s="619" customFormat="1" ht="18">
      <c r="N70" s="615"/>
    </row>
    <row r="71" s="619" customFormat="1" ht="18">
      <c r="N71" s="615"/>
    </row>
    <row r="72" s="619" customFormat="1" ht="18">
      <c r="N72" s="615"/>
    </row>
    <row r="73" s="619" customFormat="1" ht="18">
      <c r="N73" s="615"/>
    </row>
    <row r="74" s="619" customFormat="1" ht="18">
      <c r="N74" s="615"/>
    </row>
    <row r="75" s="619" customFormat="1" ht="18">
      <c r="N75" s="615"/>
    </row>
    <row r="76" s="619" customFormat="1" ht="18">
      <c r="N76" s="615"/>
    </row>
    <row r="77" s="619" customFormat="1" ht="18">
      <c r="N77" s="615"/>
    </row>
    <row r="78" s="619" customFormat="1" ht="18">
      <c r="N78" s="615"/>
    </row>
    <row r="79" s="619" customFormat="1" ht="18">
      <c r="N79" s="615"/>
    </row>
    <row r="80" s="619" customFormat="1" ht="18">
      <c r="N80" s="615"/>
    </row>
    <row r="81" s="619" customFormat="1" ht="18">
      <c r="N81" s="615"/>
    </row>
    <row r="82" s="619" customFormat="1" ht="18">
      <c r="N82" s="615"/>
    </row>
    <row r="83" s="619" customFormat="1" ht="18">
      <c r="N83" s="615"/>
    </row>
    <row r="84" s="619" customFormat="1" ht="18">
      <c r="N84" s="615"/>
    </row>
    <row r="85" s="619" customFormat="1" ht="18">
      <c r="N85" s="615"/>
    </row>
    <row r="86" s="619" customFormat="1" ht="18">
      <c r="N86" s="615"/>
    </row>
    <row r="87" s="619" customFormat="1" ht="18">
      <c r="N87" s="615"/>
    </row>
    <row r="88" s="619" customFormat="1" ht="18">
      <c r="N88" s="615"/>
    </row>
    <row r="89" s="619" customFormat="1" ht="18">
      <c r="N89" s="615"/>
    </row>
    <row r="90" s="619" customFormat="1" ht="18">
      <c r="N90" s="615"/>
    </row>
    <row r="91" s="619" customFormat="1" ht="18">
      <c r="N91" s="615"/>
    </row>
    <row r="92" s="619" customFormat="1" ht="18">
      <c r="N92" s="615"/>
    </row>
    <row r="93" s="619" customFormat="1" ht="18">
      <c r="N93" s="615"/>
    </row>
    <row r="94" s="619" customFormat="1" ht="18">
      <c r="N94" s="615"/>
    </row>
    <row r="95" s="619" customFormat="1" ht="18">
      <c r="N95" s="615"/>
    </row>
    <row r="96" s="619" customFormat="1" ht="18">
      <c r="N96" s="615"/>
    </row>
    <row r="97" s="619" customFormat="1" ht="18">
      <c r="N97" s="615"/>
    </row>
    <row r="98" s="619" customFormat="1" ht="18">
      <c r="N98" s="615"/>
    </row>
    <row r="99" s="619" customFormat="1" ht="18">
      <c r="N99" s="615"/>
    </row>
    <row r="100" s="619" customFormat="1" ht="18">
      <c r="N100" s="615"/>
    </row>
    <row r="101" s="619" customFormat="1" ht="18">
      <c r="N101" s="615"/>
    </row>
    <row r="102" s="619" customFormat="1" ht="18">
      <c r="N102" s="615"/>
    </row>
    <row r="103" s="619" customFormat="1" ht="18">
      <c r="N103" s="615"/>
    </row>
    <row r="104" s="619" customFormat="1" ht="18">
      <c r="N104" s="615"/>
    </row>
    <row r="105" s="619" customFormat="1" ht="18">
      <c r="N105" s="615"/>
    </row>
    <row r="106" s="619" customFormat="1" ht="18">
      <c r="N106" s="615"/>
    </row>
    <row r="107" s="619" customFormat="1" ht="18">
      <c r="N107" s="615"/>
    </row>
    <row r="108" s="619" customFormat="1" ht="18">
      <c r="N108" s="615"/>
    </row>
    <row r="109" s="619" customFormat="1" ht="18">
      <c r="N109" s="615"/>
    </row>
    <row r="110" s="619" customFormat="1" ht="18">
      <c r="N110" s="615"/>
    </row>
    <row r="111" s="619" customFormat="1" ht="18">
      <c r="N111" s="615"/>
    </row>
    <row r="112" s="619" customFormat="1" ht="18">
      <c r="N112" s="615"/>
    </row>
    <row r="113" s="619" customFormat="1" ht="18">
      <c r="N113" s="615"/>
    </row>
    <row r="114" s="619" customFormat="1" ht="18">
      <c r="N114" s="615"/>
    </row>
    <row r="115" s="619" customFormat="1" ht="18">
      <c r="N115" s="615"/>
    </row>
    <row r="116" s="619" customFormat="1" ht="18">
      <c r="N116" s="615"/>
    </row>
  </sheetData>
  <sheetProtection formatCells="0" formatColumns="0" formatRows="0" sort="0" autoFilter="0" pivotTables="0"/>
  <mergeCells count="6">
    <mergeCell ref="B63:K63"/>
    <mergeCell ref="Q2:R2"/>
    <mergeCell ref="E2:K2"/>
    <mergeCell ref="B59:Q59"/>
    <mergeCell ref="B61:Q61"/>
    <mergeCell ref="B62:Q62"/>
  </mergeCells>
  <printOptions horizontalCentered="1"/>
  <pageMargins left="0.5" right="0.5" top="0.5" bottom="0.75" header="0" footer="0.45"/>
  <pageSetup fitToHeight="1" fitToWidth="1" horizontalDpi="600" verticalDpi="600" orientation="landscape" scale="42"/>
  <headerFooter alignWithMargins="0">
    <oddFooter>&amp;C&amp;12-8-
3rd Quarter 2012 - Revised Supplementary Financial Information&amp;R&amp;12ROYAL BANK OF CANADA</oddFoot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B1:S68"/>
  <sheetViews>
    <sheetView view="pageBreakPreview" zoomScale="75" zoomScaleSheetLayoutView="75" workbookViewId="0" topLeftCell="A1">
      <selection activeCell="A1" sqref="A1"/>
    </sheetView>
  </sheetViews>
  <sheetFormatPr defaultColWidth="9.140625" defaultRowHeight="12.75"/>
  <cols>
    <col min="1" max="1" width="9.140625" style="617" customWidth="1"/>
    <col min="2" max="2" width="6.140625" style="617" customWidth="1"/>
    <col min="3" max="3" width="97.421875" style="617" customWidth="1"/>
    <col min="4" max="4" width="2.28125" style="617" customWidth="1"/>
    <col min="5" max="11" width="17.7109375" style="617" customWidth="1"/>
    <col min="12" max="12" width="2.28125" style="615" customWidth="1"/>
    <col min="13" max="13" width="17.7109375" style="617" customWidth="1"/>
    <col min="14" max="14" width="2.28125" style="617" customWidth="1"/>
    <col min="15" max="15" width="17.7109375" style="617" customWidth="1"/>
    <col min="16" max="16" width="2.28125" style="617" customWidth="1"/>
    <col min="17" max="18" width="17.7109375" style="617" customWidth="1"/>
    <col min="19" max="19" width="2.28125" style="617" customWidth="1"/>
    <col min="20" max="20" width="20.421875" style="617" customWidth="1"/>
    <col min="21" max="16384" width="9.140625" style="617" customWidth="1"/>
  </cols>
  <sheetData>
    <row r="1" spans="2:3" ht="20.25">
      <c r="B1" s="3287" t="s">
        <v>267</v>
      </c>
      <c r="C1" s="3281"/>
    </row>
    <row r="2" spans="2:18" ht="23.25">
      <c r="B2" s="594" t="s">
        <v>683</v>
      </c>
      <c r="C2" s="595"/>
      <c r="E2" s="3375" t="s">
        <v>61</v>
      </c>
      <c r="F2" s="3375"/>
      <c r="G2" s="3375"/>
      <c r="H2" s="3375"/>
      <c r="I2" s="3375"/>
      <c r="J2" s="3376"/>
      <c r="K2" s="3376"/>
      <c r="L2" s="596"/>
      <c r="M2" s="597" t="s">
        <v>61</v>
      </c>
      <c r="O2" s="597" t="s">
        <v>61</v>
      </c>
      <c r="Q2" s="3375" t="s">
        <v>62</v>
      </c>
      <c r="R2" s="3375"/>
    </row>
    <row r="3" spans="2:18" ht="18">
      <c r="B3" s="598" t="s">
        <v>684</v>
      </c>
      <c r="C3" s="599"/>
      <c r="E3" s="600" t="s">
        <v>64</v>
      </c>
      <c r="F3" s="600" t="s">
        <v>65</v>
      </c>
      <c r="G3" s="600" t="s">
        <v>66</v>
      </c>
      <c r="H3" s="600" t="s">
        <v>67</v>
      </c>
      <c r="I3" s="600" t="s">
        <v>68</v>
      </c>
      <c r="J3" s="600" t="s">
        <v>69</v>
      </c>
      <c r="K3" s="601" t="s">
        <v>70</v>
      </c>
      <c r="L3" s="602"/>
      <c r="M3" s="604">
        <v>2012</v>
      </c>
      <c r="N3" s="602"/>
      <c r="O3" s="604">
        <v>2011</v>
      </c>
      <c r="P3" s="602"/>
      <c r="Q3" s="604">
        <v>2010</v>
      </c>
      <c r="R3" s="604">
        <v>2009</v>
      </c>
    </row>
    <row r="4" spans="2:18" ht="18">
      <c r="B4" s="605"/>
      <c r="C4" s="606"/>
      <c r="E4" s="607"/>
      <c r="F4" s="607"/>
      <c r="G4" s="607"/>
      <c r="H4" s="607"/>
      <c r="I4" s="608"/>
      <c r="J4" s="609"/>
      <c r="K4" s="610"/>
      <c r="L4" s="611"/>
      <c r="M4" s="604" t="s">
        <v>71</v>
      </c>
      <c r="N4" s="613"/>
      <c r="O4" s="614"/>
      <c r="P4" s="613"/>
      <c r="Q4" s="614"/>
      <c r="R4" s="614"/>
    </row>
    <row r="5" spans="3:18" s="615" customFormat="1" ht="18">
      <c r="C5" s="616"/>
      <c r="D5" s="617"/>
      <c r="E5" s="617"/>
      <c r="F5" s="617"/>
      <c r="G5" s="617"/>
      <c r="H5" s="617"/>
      <c r="I5" s="617"/>
      <c r="J5" s="617"/>
      <c r="K5" s="617"/>
      <c r="M5" s="618"/>
      <c r="N5" s="617"/>
      <c r="O5" s="618"/>
      <c r="P5" s="617"/>
      <c r="Q5" s="618"/>
      <c r="R5" s="618"/>
    </row>
    <row r="6" spans="2:18" s="619" customFormat="1" ht="18">
      <c r="B6" s="620" t="s">
        <v>685</v>
      </c>
      <c r="C6" s="621"/>
      <c r="E6" s="622"/>
      <c r="F6" s="623"/>
      <c r="G6" s="624"/>
      <c r="H6" s="624"/>
      <c r="I6" s="624"/>
      <c r="J6" s="624"/>
      <c r="K6" s="621"/>
      <c r="L6" s="625"/>
      <c r="M6" s="627"/>
      <c r="O6" s="627"/>
      <c r="Q6" s="622"/>
      <c r="R6" s="626"/>
    </row>
    <row r="7" spans="2:19" s="619" customFormat="1" ht="18">
      <c r="B7" s="628"/>
      <c r="C7" s="625" t="s">
        <v>1235</v>
      </c>
      <c r="E7" s="629">
        <v>2248</v>
      </c>
      <c r="F7" s="630">
        <v>2017</v>
      </c>
      <c r="G7" s="630">
        <v>2064</v>
      </c>
      <c r="H7" s="630">
        <v>2036</v>
      </c>
      <c r="I7" s="631">
        <v>2000</v>
      </c>
      <c r="J7" s="632">
        <v>1933</v>
      </c>
      <c r="K7" s="633">
        <v>1991</v>
      </c>
      <c r="L7" s="633"/>
      <c r="M7" s="636">
        <v>6329</v>
      </c>
      <c r="O7" s="636">
        <v>7960</v>
      </c>
      <c r="Q7" s="635">
        <v>7488</v>
      </c>
      <c r="R7" s="634">
        <v>6947</v>
      </c>
      <c r="S7" s="637"/>
    </row>
    <row r="8" spans="2:19" s="619" customFormat="1" ht="18">
      <c r="B8" s="628"/>
      <c r="C8" s="625" t="s">
        <v>74</v>
      </c>
      <c r="E8" s="638">
        <v>845</v>
      </c>
      <c r="F8" s="639">
        <v>800</v>
      </c>
      <c r="G8" s="639">
        <v>821</v>
      </c>
      <c r="H8" s="639">
        <v>815</v>
      </c>
      <c r="I8" s="640">
        <v>801</v>
      </c>
      <c r="J8" s="641">
        <v>812</v>
      </c>
      <c r="K8" s="642">
        <v>811</v>
      </c>
      <c r="L8" s="633"/>
      <c r="M8" s="645">
        <v>2466</v>
      </c>
      <c r="O8" s="645">
        <v>3239</v>
      </c>
      <c r="Q8" s="644">
        <v>3067</v>
      </c>
      <c r="R8" s="643">
        <v>2943</v>
      </c>
      <c r="S8" s="637"/>
    </row>
    <row r="9" spans="2:18" s="619" customFormat="1" ht="18">
      <c r="B9" s="628"/>
      <c r="C9" s="646" t="s">
        <v>1255</v>
      </c>
      <c r="E9" s="629">
        <v>3093</v>
      </c>
      <c r="F9" s="630">
        <v>2817</v>
      </c>
      <c r="G9" s="630">
        <v>2885</v>
      </c>
      <c r="H9" s="630">
        <v>2851</v>
      </c>
      <c r="I9" s="631">
        <v>2801</v>
      </c>
      <c r="J9" s="632">
        <v>2745</v>
      </c>
      <c r="K9" s="633">
        <v>2802</v>
      </c>
      <c r="L9" s="633"/>
      <c r="M9" s="647">
        <v>8795</v>
      </c>
      <c r="O9" s="647">
        <v>11199</v>
      </c>
      <c r="Q9" s="629">
        <v>10555</v>
      </c>
      <c r="R9" s="634">
        <v>9890</v>
      </c>
    </row>
    <row r="10" spans="2:18" s="619" customFormat="1" ht="18">
      <c r="B10" s="628"/>
      <c r="C10" s="648" t="s">
        <v>437</v>
      </c>
      <c r="E10" s="629">
        <v>234</v>
      </c>
      <c r="F10" s="630">
        <v>271</v>
      </c>
      <c r="G10" s="630">
        <v>243</v>
      </c>
      <c r="H10" s="630">
        <v>234</v>
      </c>
      <c r="I10" s="631">
        <v>267</v>
      </c>
      <c r="J10" s="632">
        <v>260</v>
      </c>
      <c r="K10" s="633">
        <v>272</v>
      </c>
      <c r="L10" s="633"/>
      <c r="M10" s="636">
        <v>748</v>
      </c>
      <c r="O10" s="636">
        <v>1033</v>
      </c>
      <c r="Q10" s="635">
        <v>1191</v>
      </c>
      <c r="R10" s="634">
        <v>1275</v>
      </c>
    </row>
    <row r="11" spans="2:18" s="619" customFormat="1" ht="18">
      <c r="B11" s="628"/>
      <c r="C11" s="625" t="s">
        <v>1078</v>
      </c>
      <c r="E11" s="629">
        <v>1330</v>
      </c>
      <c r="F11" s="630">
        <v>1277</v>
      </c>
      <c r="G11" s="630">
        <v>1294</v>
      </c>
      <c r="H11" s="630">
        <v>1303</v>
      </c>
      <c r="I11" s="631">
        <v>1298</v>
      </c>
      <c r="J11" s="632">
        <v>1244</v>
      </c>
      <c r="K11" s="633">
        <v>1237</v>
      </c>
      <c r="L11" s="633"/>
      <c r="M11" s="636">
        <v>3901</v>
      </c>
      <c r="O11" s="636">
        <v>5082</v>
      </c>
      <c r="Q11" s="635">
        <v>4995</v>
      </c>
      <c r="R11" s="634">
        <v>4729</v>
      </c>
    </row>
    <row r="12" spans="2:18" s="619" customFormat="1" ht="18">
      <c r="B12" s="628"/>
      <c r="C12" s="625" t="s">
        <v>210</v>
      </c>
      <c r="E12" s="638">
        <v>402</v>
      </c>
      <c r="F12" s="639">
        <v>332</v>
      </c>
      <c r="G12" s="639">
        <v>354</v>
      </c>
      <c r="H12" s="639">
        <v>366</v>
      </c>
      <c r="I12" s="640">
        <v>348</v>
      </c>
      <c r="J12" s="641">
        <v>346</v>
      </c>
      <c r="K12" s="633">
        <v>360</v>
      </c>
      <c r="L12" s="633"/>
      <c r="M12" s="645">
        <v>1088</v>
      </c>
      <c r="O12" s="645">
        <v>1420</v>
      </c>
      <c r="Q12" s="644">
        <v>1325</v>
      </c>
      <c r="R12" s="643">
        <v>1223</v>
      </c>
    </row>
    <row r="13" spans="2:18" s="619" customFormat="1" ht="21">
      <c r="B13" s="649"/>
      <c r="C13" s="650" t="s">
        <v>686</v>
      </c>
      <c r="D13" s="615"/>
      <c r="E13" s="638">
        <v>1127</v>
      </c>
      <c r="F13" s="639">
        <v>937</v>
      </c>
      <c r="G13" s="639">
        <v>994</v>
      </c>
      <c r="H13" s="639">
        <v>948</v>
      </c>
      <c r="I13" s="640">
        <v>888</v>
      </c>
      <c r="J13" s="651">
        <v>895</v>
      </c>
      <c r="K13" s="652">
        <v>933</v>
      </c>
      <c r="L13" s="633"/>
      <c r="M13" s="653">
        <v>3058</v>
      </c>
      <c r="O13" s="653">
        <v>3664</v>
      </c>
      <c r="Q13" s="638">
        <v>3044</v>
      </c>
      <c r="R13" s="643">
        <v>2663</v>
      </c>
    </row>
    <row r="14" spans="2:18" s="619" customFormat="1" ht="18">
      <c r="B14" s="615"/>
      <c r="C14" s="615"/>
      <c r="E14" s="654"/>
      <c r="F14" s="654"/>
      <c r="G14" s="639"/>
      <c r="H14" s="639"/>
      <c r="I14" s="640"/>
      <c r="J14" s="631"/>
      <c r="K14" s="631"/>
      <c r="L14" s="631"/>
      <c r="M14" s="654"/>
      <c r="O14" s="654"/>
      <c r="Q14" s="654"/>
      <c r="R14" s="655"/>
    </row>
    <row r="15" spans="2:18" s="619" customFormat="1" ht="18">
      <c r="B15" s="620" t="s">
        <v>687</v>
      </c>
      <c r="C15" s="621"/>
      <c r="E15" s="656"/>
      <c r="F15" s="657"/>
      <c r="G15" s="658"/>
      <c r="H15" s="658"/>
      <c r="I15" s="659"/>
      <c r="J15" s="659"/>
      <c r="K15" s="660"/>
      <c r="L15" s="633"/>
      <c r="M15" s="662"/>
      <c r="O15" s="662"/>
      <c r="Q15" s="656"/>
      <c r="R15" s="661"/>
    </row>
    <row r="16" spans="2:18" s="619" customFormat="1" ht="18">
      <c r="B16" s="628"/>
      <c r="C16" s="625" t="s">
        <v>688</v>
      </c>
      <c r="E16" s="629">
        <v>1768</v>
      </c>
      <c r="F16" s="630">
        <v>1568</v>
      </c>
      <c r="G16" s="630">
        <v>1575</v>
      </c>
      <c r="H16" s="630">
        <v>1571</v>
      </c>
      <c r="I16" s="631">
        <v>1547</v>
      </c>
      <c r="J16" s="631">
        <v>1522</v>
      </c>
      <c r="K16" s="633">
        <v>1552</v>
      </c>
      <c r="L16" s="633"/>
      <c r="M16" s="636">
        <v>4911</v>
      </c>
      <c r="O16" s="636">
        <v>6192</v>
      </c>
      <c r="Q16" s="635">
        <v>5760</v>
      </c>
      <c r="R16" s="634">
        <v>5305</v>
      </c>
    </row>
    <row r="17" spans="2:18" s="619" customFormat="1" ht="18">
      <c r="B17" s="628"/>
      <c r="C17" s="663" t="s">
        <v>689</v>
      </c>
      <c r="E17" s="629">
        <v>736</v>
      </c>
      <c r="F17" s="630">
        <v>695</v>
      </c>
      <c r="G17" s="630">
        <v>721</v>
      </c>
      <c r="H17" s="630">
        <v>708</v>
      </c>
      <c r="I17" s="631">
        <v>696</v>
      </c>
      <c r="J17" s="631">
        <v>663</v>
      </c>
      <c r="K17" s="633">
        <v>683</v>
      </c>
      <c r="L17" s="633"/>
      <c r="M17" s="636">
        <v>2152</v>
      </c>
      <c r="O17" s="636">
        <v>2750</v>
      </c>
      <c r="Q17" s="635">
        <v>2557</v>
      </c>
      <c r="R17" s="634">
        <v>2457</v>
      </c>
    </row>
    <row r="18" spans="2:18" s="619" customFormat="1" ht="18">
      <c r="B18" s="628"/>
      <c r="C18" s="663" t="s">
        <v>690</v>
      </c>
      <c r="E18" s="638">
        <v>589</v>
      </c>
      <c r="F18" s="639">
        <v>554</v>
      </c>
      <c r="G18" s="639">
        <v>589</v>
      </c>
      <c r="H18" s="639">
        <v>572</v>
      </c>
      <c r="I18" s="640">
        <v>558</v>
      </c>
      <c r="J18" s="640">
        <v>560</v>
      </c>
      <c r="K18" s="642">
        <v>567</v>
      </c>
      <c r="L18" s="633"/>
      <c r="M18" s="645">
        <v>1732</v>
      </c>
      <c r="O18" s="645">
        <v>2257</v>
      </c>
      <c r="Q18" s="644">
        <v>2238</v>
      </c>
      <c r="R18" s="643">
        <v>2128</v>
      </c>
    </row>
    <row r="19" spans="2:18" s="619" customFormat="1" ht="18">
      <c r="B19" s="649"/>
      <c r="C19" s="664" t="s">
        <v>1301</v>
      </c>
      <c r="E19" s="665">
        <v>3093</v>
      </c>
      <c r="F19" s="666">
        <v>2817</v>
      </c>
      <c r="G19" s="666">
        <v>2885</v>
      </c>
      <c r="H19" s="666">
        <v>2851</v>
      </c>
      <c r="I19" s="666">
        <v>2801</v>
      </c>
      <c r="J19" s="666">
        <v>2745</v>
      </c>
      <c r="K19" s="667">
        <v>2802</v>
      </c>
      <c r="L19" s="633"/>
      <c r="M19" s="669">
        <v>8795</v>
      </c>
      <c r="O19" s="669">
        <v>11199</v>
      </c>
      <c r="Q19" s="665">
        <v>10555</v>
      </c>
      <c r="R19" s="668">
        <v>9890</v>
      </c>
    </row>
    <row r="20" spans="3:19" s="615" customFormat="1" ht="18">
      <c r="C20" s="670"/>
      <c r="D20" s="619"/>
      <c r="E20" s="632"/>
      <c r="F20" s="632"/>
      <c r="G20" s="666"/>
      <c r="H20" s="666"/>
      <c r="I20" s="671"/>
      <c r="J20" s="671"/>
      <c r="K20" s="652"/>
      <c r="L20" s="631"/>
      <c r="M20" s="634"/>
      <c r="O20" s="634"/>
      <c r="P20" s="619"/>
      <c r="Q20" s="632"/>
      <c r="R20" s="634"/>
      <c r="S20" s="619"/>
    </row>
    <row r="21" spans="2:18" s="619" customFormat="1" ht="18">
      <c r="B21" s="620" t="s">
        <v>691</v>
      </c>
      <c r="C21" s="621"/>
      <c r="E21" s="672"/>
      <c r="F21" s="673"/>
      <c r="G21" s="658"/>
      <c r="H21" s="658"/>
      <c r="I21" s="659"/>
      <c r="J21" s="631"/>
      <c r="K21" s="633"/>
      <c r="L21" s="631"/>
      <c r="M21" s="675"/>
      <c r="O21" s="675"/>
      <c r="Q21" s="672"/>
      <c r="R21" s="674"/>
    </row>
    <row r="22" spans="2:18" s="619" customFormat="1" ht="18" customHeight="1">
      <c r="B22" s="628"/>
      <c r="C22" s="625" t="s">
        <v>692</v>
      </c>
      <c r="E22" s="676">
        <v>0.438</v>
      </c>
      <c r="F22" s="677">
        <v>0.36</v>
      </c>
      <c r="G22" s="677">
        <v>0.366</v>
      </c>
      <c r="H22" s="677">
        <v>0.333</v>
      </c>
      <c r="I22" s="677">
        <v>0.36</v>
      </c>
      <c r="J22" s="677">
        <v>0.406</v>
      </c>
      <c r="K22" s="678">
        <v>0.437</v>
      </c>
      <c r="L22" s="679"/>
      <c r="M22" s="682">
        <v>0.387</v>
      </c>
      <c r="N22" s="680"/>
      <c r="O22" s="682">
        <v>0.38</v>
      </c>
      <c r="P22" s="680"/>
      <c r="Q22" s="676">
        <v>0.356</v>
      </c>
      <c r="R22" s="681">
        <v>0.359</v>
      </c>
    </row>
    <row r="23" spans="2:18" s="619" customFormat="1" ht="18" customHeight="1">
      <c r="B23" s="628"/>
      <c r="C23" s="625" t="s">
        <v>1116</v>
      </c>
      <c r="E23" s="676">
        <v>0.558</v>
      </c>
      <c r="F23" s="677">
        <v>0.453</v>
      </c>
      <c r="G23" s="677">
        <v>0.458</v>
      </c>
      <c r="H23" s="677">
        <v>0.415</v>
      </c>
      <c r="I23" s="677">
        <v>0.464</v>
      </c>
      <c r="J23" s="677">
        <v>0.531</v>
      </c>
      <c r="K23" s="678">
        <v>0.577</v>
      </c>
      <c r="L23" s="679"/>
      <c r="M23" s="682">
        <v>0.489</v>
      </c>
      <c r="N23" s="680"/>
      <c r="O23" s="682">
        <v>0.488</v>
      </c>
      <c r="P23" s="680"/>
      <c r="Q23" s="676">
        <v>0.469</v>
      </c>
      <c r="R23" s="681">
        <v>0.484</v>
      </c>
    </row>
    <row r="24" spans="2:19" s="683" customFormat="1" ht="18" customHeight="1">
      <c r="B24" s="684"/>
      <c r="C24" s="685" t="s">
        <v>693</v>
      </c>
      <c r="D24" s="619"/>
      <c r="E24" s="686">
        <v>0.0291</v>
      </c>
      <c r="F24" s="687">
        <v>0.0272</v>
      </c>
      <c r="G24" s="687">
        <v>0.0275</v>
      </c>
      <c r="H24" s="687">
        <v>0.0275</v>
      </c>
      <c r="I24" s="687">
        <v>0.0275</v>
      </c>
      <c r="J24" s="687">
        <v>0.0279</v>
      </c>
      <c r="K24" s="688">
        <v>0.028</v>
      </c>
      <c r="L24" s="687"/>
      <c r="M24" s="689">
        <v>0.0279</v>
      </c>
      <c r="N24" s="680"/>
      <c r="O24" s="689">
        <v>0.0277</v>
      </c>
      <c r="P24" s="680"/>
      <c r="Q24" s="686">
        <v>0.0275</v>
      </c>
      <c r="R24" s="688">
        <v>0.0276</v>
      </c>
      <c r="S24" s="619"/>
    </row>
    <row r="25" spans="2:18" s="683" customFormat="1" ht="18" customHeight="1">
      <c r="B25" s="684"/>
      <c r="C25" s="685" t="s">
        <v>694</v>
      </c>
      <c r="D25" s="619"/>
      <c r="E25" s="690">
        <v>0.43</v>
      </c>
      <c r="F25" s="262">
        <v>0.453</v>
      </c>
      <c r="G25" s="262">
        <v>0.449</v>
      </c>
      <c r="H25" s="262">
        <v>0.457</v>
      </c>
      <c r="I25" s="262">
        <v>0.463</v>
      </c>
      <c r="J25" s="262">
        <v>0.453</v>
      </c>
      <c r="K25" s="691">
        <v>0.441</v>
      </c>
      <c r="L25" s="262"/>
      <c r="M25" s="692">
        <v>0.444</v>
      </c>
      <c r="N25" s="680"/>
      <c r="O25" s="692">
        <v>0.454</v>
      </c>
      <c r="P25" s="680"/>
      <c r="Q25" s="690">
        <v>0.473</v>
      </c>
      <c r="R25" s="691">
        <v>0.478</v>
      </c>
    </row>
    <row r="26" spans="2:18" s="683" customFormat="1" ht="18" customHeight="1">
      <c r="B26" s="693"/>
      <c r="C26" s="694" t="s">
        <v>695</v>
      </c>
      <c r="D26" s="619"/>
      <c r="E26" s="695">
        <v>0.08</v>
      </c>
      <c r="F26" s="696">
        <v>0</v>
      </c>
      <c r="G26" s="696">
        <v>-0.016</v>
      </c>
      <c r="H26" s="696" t="s">
        <v>742</v>
      </c>
      <c r="I26" s="696" t="s">
        <v>742</v>
      </c>
      <c r="J26" s="696" t="s">
        <v>742</v>
      </c>
      <c r="K26" s="697" t="s">
        <v>742</v>
      </c>
      <c r="L26" s="698"/>
      <c r="M26" s="701">
        <v>0.021</v>
      </c>
      <c r="N26" s="680"/>
      <c r="O26" s="701" t="s">
        <v>742</v>
      </c>
      <c r="P26" s="680"/>
      <c r="Q26" s="702">
        <v>0.011</v>
      </c>
      <c r="R26" s="699">
        <v>0.038</v>
      </c>
    </row>
    <row r="27" spans="4:18" s="615" customFormat="1" ht="18">
      <c r="D27" s="619"/>
      <c r="E27" s="632"/>
      <c r="F27" s="632"/>
      <c r="G27" s="666"/>
      <c r="H27" s="666"/>
      <c r="I27" s="671"/>
      <c r="J27" s="631"/>
      <c r="K27" s="671"/>
      <c r="L27" s="631"/>
      <c r="M27" s="632"/>
      <c r="O27" s="632"/>
      <c r="P27" s="619"/>
      <c r="Q27" s="632"/>
      <c r="R27" s="634"/>
    </row>
    <row r="28" spans="2:18" s="619" customFormat="1" ht="18">
      <c r="B28" s="620" t="s">
        <v>696</v>
      </c>
      <c r="C28" s="621"/>
      <c r="E28" s="703"/>
      <c r="F28" s="704"/>
      <c r="G28" s="704"/>
      <c r="H28" s="705"/>
      <c r="I28" s="705"/>
      <c r="J28" s="659"/>
      <c r="K28" s="633"/>
      <c r="L28" s="631"/>
      <c r="M28" s="707"/>
      <c r="N28" s="680"/>
      <c r="O28" s="707"/>
      <c r="P28" s="680"/>
      <c r="Q28" s="703"/>
      <c r="R28" s="706"/>
    </row>
    <row r="29" spans="2:19" s="619" customFormat="1" ht="18" customHeight="1">
      <c r="B29" s="628"/>
      <c r="C29" s="625" t="s">
        <v>697</v>
      </c>
      <c r="E29" s="708">
        <v>318100</v>
      </c>
      <c r="F29" s="709">
        <v>311500</v>
      </c>
      <c r="G29" s="709">
        <v>308000</v>
      </c>
      <c r="H29" s="709">
        <v>303800</v>
      </c>
      <c r="I29" s="709">
        <v>297000</v>
      </c>
      <c r="J29" s="631">
        <v>292400</v>
      </c>
      <c r="K29" s="633">
        <v>291000</v>
      </c>
      <c r="L29" s="631"/>
      <c r="M29" s="712">
        <v>312500</v>
      </c>
      <c r="N29" s="680"/>
      <c r="O29" s="712">
        <v>296100</v>
      </c>
      <c r="P29" s="680"/>
      <c r="Q29" s="711">
        <v>279900</v>
      </c>
      <c r="R29" s="710">
        <v>258900</v>
      </c>
      <c r="S29" s="713"/>
    </row>
    <row r="30" spans="2:19" s="619" customFormat="1" ht="18" customHeight="1">
      <c r="B30" s="628"/>
      <c r="C30" s="625" t="s">
        <v>698</v>
      </c>
      <c r="E30" s="708">
        <v>307900</v>
      </c>
      <c r="F30" s="709">
        <v>301700</v>
      </c>
      <c r="G30" s="709">
        <v>298600</v>
      </c>
      <c r="H30" s="709">
        <v>294300</v>
      </c>
      <c r="I30" s="709">
        <v>288100</v>
      </c>
      <c r="J30" s="631">
        <v>283800</v>
      </c>
      <c r="K30" s="633">
        <v>282400</v>
      </c>
      <c r="L30" s="631"/>
      <c r="M30" s="712">
        <v>302700</v>
      </c>
      <c r="N30" s="680"/>
      <c r="O30" s="712">
        <v>287200</v>
      </c>
      <c r="P30" s="680"/>
      <c r="Q30" s="711">
        <v>272100</v>
      </c>
      <c r="R30" s="710">
        <v>251600</v>
      </c>
      <c r="S30" s="713"/>
    </row>
    <row r="31" spans="2:19" s="619" customFormat="1" ht="18" customHeight="1">
      <c r="B31" s="628"/>
      <c r="C31" s="625" t="s">
        <v>1073</v>
      </c>
      <c r="E31" s="708">
        <v>310500</v>
      </c>
      <c r="F31" s="709">
        <v>304200</v>
      </c>
      <c r="G31" s="709">
        <v>300600</v>
      </c>
      <c r="H31" s="709">
        <v>295800</v>
      </c>
      <c r="I31" s="709">
        <v>289200</v>
      </c>
      <c r="J31" s="631">
        <v>283600</v>
      </c>
      <c r="K31" s="633">
        <v>280500</v>
      </c>
      <c r="L31" s="631"/>
      <c r="M31" s="712">
        <v>305100</v>
      </c>
      <c r="N31" s="680"/>
      <c r="O31" s="712">
        <v>287300</v>
      </c>
      <c r="P31" s="680"/>
      <c r="Q31" s="711">
        <v>269500</v>
      </c>
      <c r="R31" s="710">
        <v>249600</v>
      </c>
      <c r="S31" s="713"/>
    </row>
    <row r="32" spans="2:19" s="619" customFormat="1" ht="18" customHeight="1">
      <c r="B32" s="628"/>
      <c r="C32" s="714" t="s">
        <v>699</v>
      </c>
      <c r="E32" s="708">
        <v>171700</v>
      </c>
      <c r="F32" s="709">
        <v>168600</v>
      </c>
      <c r="G32" s="709">
        <v>167100</v>
      </c>
      <c r="H32" s="709">
        <v>164500</v>
      </c>
      <c r="I32" s="709">
        <v>160600</v>
      </c>
      <c r="J32" s="631">
        <v>157500</v>
      </c>
      <c r="K32" s="633">
        <v>156200</v>
      </c>
      <c r="L32" s="631"/>
      <c r="M32" s="712">
        <v>169100</v>
      </c>
      <c r="N32" s="680"/>
      <c r="O32" s="712">
        <v>159700</v>
      </c>
      <c r="P32" s="680"/>
      <c r="Q32" s="711">
        <v>151000</v>
      </c>
      <c r="R32" s="710">
        <v>141800</v>
      </c>
      <c r="S32" s="713"/>
    </row>
    <row r="33" spans="2:19" s="619" customFormat="1" ht="18" customHeight="1">
      <c r="B33" s="628"/>
      <c r="C33" s="714" t="s">
        <v>700</v>
      </c>
      <c r="E33" s="708">
        <v>76800</v>
      </c>
      <c r="F33" s="709">
        <v>75300</v>
      </c>
      <c r="G33" s="709">
        <v>74400</v>
      </c>
      <c r="H33" s="709">
        <v>73000</v>
      </c>
      <c r="I33" s="709">
        <v>71200</v>
      </c>
      <c r="J33" s="631">
        <v>69500</v>
      </c>
      <c r="K33" s="633">
        <v>68300</v>
      </c>
      <c r="L33" s="631"/>
      <c r="M33" s="712">
        <v>75500</v>
      </c>
      <c r="N33" s="680"/>
      <c r="O33" s="712">
        <v>70500</v>
      </c>
      <c r="P33" s="680"/>
      <c r="Q33" s="711">
        <v>63700</v>
      </c>
      <c r="R33" s="710">
        <v>53000</v>
      </c>
      <c r="S33" s="713"/>
    </row>
    <row r="34" spans="2:19" s="619" customFormat="1" ht="18" customHeight="1">
      <c r="B34" s="628"/>
      <c r="C34" s="714" t="s">
        <v>701</v>
      </c>
      <c r="E34" s="708">
        <v>13000</v>
      </c>
      <c r="F34" s="709">
        <v>12500</v>
      </c>
      <c r="G34" s="709">
        <v>12800</v>
      </c>
      <c r="H34" s="709">
        <v>12800</v>
      </c>
      <c r="I34" s="709">
        <v>12800</v>
      </c>
      <c r="J34" s="631">
        <v>12800</v>
      </c>
      <c r="K34" s="633">
        <v>13200</v>
      </c>
      <c r="L34" s="631"/>
      <c r="M34" s="712">
        <v>12800</v>
      </c>
      <c r="N34" s="680"/>
      <c r="O34" s="712">
        <v>12900</v>
      </c>
      <c r="P34" s="680"/>
      <c r="Q34" s="711">
        <v>12500</v>
      </c>
      <c r="R34" s="710">
        <v>12500</v>
      </c>
      <c r="S34" s="713"/>
    </row>
    <row r="35" spans="2:19" s="619" customFormat="1" ht="18" customHeight="1">
      <c r="B35" s="628"/>
      <c r="C35" s="714" t="s">
        <v>702</v>
      </c>
      <c r="E35" s="708">
        <v>2700</v>
      </c>
      <c r="F35" s="709">
        <v>2600</v>
      </c>
      <c r="G35" s="709">
        <v>2600</v>
      </c>
      <c r="H35" s="709">
        <v>2600</v>
      </c>
      <c r="I35" s="709">
        <v>2600</v>
      </c>
      <c r="J35" s="631">
        <v>2700</v>
      </c>
      <c r="K35" s="633">
        <v>2700</v>
      </c>
      <c r="L35" s="631"/>
      <c r="M35" s="712">
        <v>2600</v>
      </c>
      <c r="N35" s="680"/>
      <c r="O35" s="712">
        <v>2600</v>
      </c>
      <c r="P35" s="680"/>
      <c r="Q35" s="711">
        <v>2700</v>
      </c>
      <c r="R35" s="710">
        <v>2800</v>
      </c>
      <c r="S35" s="713"/>
    </row>
    <row r="36" spans="2:19" s="619" customFormat="1" ht="18" customHeight="1">
      <c r="B36" s="628"/>
      <c r="C36" s="663" t="s">
        <v>703</v>
      </c>
      <c r="E36" s="708">
        <v>264200</v>
      </c>
      <c r="F36" s="709">
        <v>259000</v>
      </c>
      <c r="G36" s="709">
        <v>256900</v>
      </c>
      <c r="H36" s="709">
        <v>252900</v>
      </c>
      <c r="I36" s="709">
        <v>247200</v>
      </c>
      <c r="J36" s="631">
        <v>242500</v>
      </c>
      <c r="K36" s="633">
        <v>240400</v>
      </c>
      <c r="L36" s="631"/>
      <c r="M36" s="712">
        <v>260000</v>
      </c>
      <c r="N36" s="680"/>
      <c r="O36" s="712">
        <v>245700</v>
      </c>
      <c r="P36" s="680"/>
      <c r="Q36" s="711">
        <v>229900</v>
      </c>
      <c r="R36" s="710">
        <v>210100</v>
      </c>
      <c r="S36" s="713"/>
    </row>
    <row r="37" spans="2:19" s="619" customFormat="1" ht="18" customHeight="1">
      <c r="B37" s="628"/>
      <c r="C37" s="714" t="s">
        <v>704</v>
      </c>
      <c r="E37" s="708">
        <v>46300</v>
      </c>
      <c r="F37" s="709">
        <v>45200</v>
      </c>
      <c r="G37" s="709">
        <v>43700</v>
      </c>
      <c r="H37" s="709">
        <v>42900</v>
      </c>
      <c r="I37" s="709">
        <v>42000</v>
      </c>
      <c r="J37" s="631">
        <v>41100</v>
      </c>
      <c r="K37" s="633">
        <v>40100</v>
      </c>
      <c r="L37" s="631"/>
      <c r="M37" s="712">
        <v>45100</v>
      </c>
      <c r="N37" s="680"/>
      <c r="O37" s="712">
        <v>41600</v>
      </c>
      <c r="P37" s="680"/>
      <c r="Q37" s="711">
        <v>39600</v>
      </c>
      <c r="R37" s="710">
        <v>39500</v>
      </c>
      <c r="S37" s="713"/>
    </row>
    <row r="38" spans="2:19" s="619" customFormat="1" ht="18" customHeight="1">
      <c r="B38" s="628"/>
      <c r="C38" s="625" t="s">
        <v>705</v>
      </c>
      <c r="E38" s="708">
        <v>231800</v>
      </c>
      <c r="F38" s="709">
        <v>227100</v>
      </c>
      <c r="G38" s="709">
        <v>225500</v>
      </c>
      <c r="H38" s="709">
        <v>219500</v>
      </c>
      <c r="I38" s="709">
        <v>211000</v>
      </c>
      <c r="J38" s="631">
        <v>202400</v>
      </c>
      <c r="K38" s="633">
        <v>201200</v>
      </c>
      <c r="L38" s="631"/>
      <c r="M38" s="712">
        <v>228100</v>
      </c>
      <c r="N38" s="680"/>
      <c r="O38" s="712">
        <v>208600</v>
      </c>
      <c r="P38" s="680"/>
      <c r="Q38" s="711">
        <v>191400</v>
      </c>
      <c r="R38" s="710">
        <v>176000</v>
      </c>
      <c r="S38" s="713"/>
    </row>
    <row r="39" spans="2:19" s="619" customFormat="1" ht="18" customHeight="1">
      <c r="B39" s="628"/>
      <c r="C39" s="625" t="s">
        <v>1068</v>
      </c>
      <c r="E39" s="708">
        <v>10050</v>
      </c>
      <c r="F39" s="709">
        <v>10400</v>
      </c>
      <c r="G39" s="709">
        <v>10600</v>
      </c>
      <c r="H39" s="709">
        <v>11050</v>
      </c>
      <c r="I39" s="709">
        <v>9550</v>
      </c>
      <c r="J39" s="709">
        <v>8850</v>
      </c>
      <c r="K39" s="715">
        <v>8300</v>
      </c>
      <c r="L39" s="631"/>
      <c r="M39" s="716">
        <v>10350</v>
      </c>
      <c r="N39" s="680"/>
      <c r="O39" s="716">
        <v>9450</v>
      </c>
      <c r="P39" s="680"/>
      <c r="Q39" s="708">
        <v>8350</v>
      </c>
      <c r="R39" s="715">
        <v>7250</v>
      </c>
      <c r="S39" s="615"/>
    </row>
    <row r="40" spans="2:18" s="619" customFormat="1" ht="18" customHeight="1">
      <c r="B40" s="649"/>
      <c r="C40" s="664" t="s">
        <v>1118</v>
      </c>
      <c r="E40" s="717">
        <v>7900</v>
      </c>
      <c r="F40" s="718">
        <v>8250</v>
      </c>
      <c r="G40" s="718">
        <v>8450</v>
      </c>
      <c r="H40" s="718">
        <v>8850</v>
      </c>
      <c r="I40" s="718">
        <v>7450</v>
      </c>
      <c r="J40" s="640">
        <v>6800</v>
      </c>
      <c r="K40" s="633">
        <v>6300</v>
      </c>
      <c r="L40" s="631"/>
      <c r="M40" s="721">
        <v>8200</v>
      </c>
      <c r="N40" s="680"/>
      <c r="O40" s="721">
        <v>7350</v>
      </c>
      <c r="P40" s="680"/>
      <c r="Q40" s="720">
        <v>6350</v>
      </c>
      <c r="R40" s="719">
        <v>5400</v>
      </c>
    </row>
    <row r="41" spans="4:18" s="615" customFormat="1" ht="18">
      <c r="D41" s="619"/>
      <c r="E41" s="722"/>
      <c r="F41" s="722"/>
      <c r="G41" s="666"/>
      <c r="H41" s="666"/>
      <c r="I41" s="671"/>
      <c r="J41" s="631"/>
      <c r="K41" s="671"/>
      <c r="L41" s="631"/>
      <c r="M41" s="722"/>
      <c r="O41" s="722"/>
      <c r="P41" s="619"/>
      <c r="Q41" s="722"/>
      <c r="R41" s="723"/>
    </row>
    <row r="42" spans="2:18" s="683" customFormat="1" ht="18">
      <c r="B42" s="620" t="s">
        <v>706</v>
      </c>
      <c r="C42" s="724"/>
      <c r="D42" s="619"/>
      <c r="E42" s="725"/>
      <c r="F42" s="726"/>
      <c r="G42" s="658"/>
      <c r="H42" s="658"/>
      <c r="I42" s="659"/>
      <c r="J42" s="659"/>
      <c r="K42" s="633"/>
      <c r="L42" s="633"/>
      <c r="M42" s="728"/>
      <c r="N42" s="619"/>
      <c r="O42" s="728"/>
      <c r="P42" s="619"/>
      <c r="Q42" s="725"/>
      <c r="R42" s="727"/>
    </row>
    <row r="43" spans="2:18" s="683" customFormat="1" ht="18">
      <c r="B43" s="684"/>
      <c r="C43" s="685" t="s">
        <v>707</v>
      </c>
      <c r="D43" s="619"/>
      <c r="E43" s="729">
        <v>0.0037</v>
      </c>
      <c r="F43" s="730">
        <v>0.0042</v>
      </c>
      <c r="G43" s="730">
        <v>0.0043</v>
      </c>
      <c r="H43" s="730">
        <v>0.0043</v>
      </c>
      <c r="I43" s="730">
        <v>0.0045000000000000005</v>
      </c>
      <c r="J43" s="730">
        <v>0.0049</v>
      </c>
      <c r="K43" s="731">
        <v>0.005</v>
      </c>
      <c r="L43" s="731"/>
      <c r="M43" s="732">
        <v>0.0037</v>
      </c>
      <c r="N43" s="619"/>
      <c r="O43" s="732">
        <v>0.0044</v>
      </c>
      <c r="P43" s="619"/>
      <c r="Q43" s="729">
        <v>0.0052</v>
      </c>
      <c r="R43" s="731">
        <v>0.005</v>
      </c>
    </row>
    <row r="44" spans="2:18" s="683" customFormat="1" ht="18">
      <c r="B44" s="684"/>
      <c r="C44" s="685" t="s">
        <v>708</v>
      </c>
      <c r="D44" s="619"/>
      <c r="E44" s="729">
        <v>0.003</v>
      </c>
      <c r="F44" s="730">
        <v>0.0036</v>
      </c>
      <c r="G44" s="730">
        <v>0.0032</v>
      </c>
      <c r="H44" s="730">
        <v>0.0031</v>
      </c>
      <c r="I44" s="730">
        <v>0.0037</v>
      </c>
      <c r="J44" s="730">
        <v>0.0038</v>
      </c>
      <c r="K44" s="731">
        <v>0.0038</v>
      </c>
      <c r="L44" s="731"/>
      <c r="M44" s="732">
        <v>0.0033</v>
      </c>
      <c r="N44" s="619"/>
      <c r="O44" s="732">
        <v>0.0036</v>
      </c>
      <c r="P44" s="619"/>
      <c r="Q44" s="729">
        <v>0.0044</v>
      </c>
      <c r="R44" s="731">
        <v>0.0051</v>
      </c>
    </row>
    <row r="45" spans="2:18" s="683" customFormat="1" ht="18">
      <c r="B45" s="693"/>
      <c r="C45" s="694" t="s">
        <v>709</v>
      </c>
      <c r="D45" s="619"/>
      <c r="E45" s="733">
        <v>0.0032</v>
      </c>
      <c r="F45" s="734">
        <v>0.0033</v>
      </c>
      <c r="G45" s="734">
        <v>0.003</v>
      </c>
      <c r="H45" s="734">
        <v>0.0032</v>
      </c>
      <c r="I45" s="734">
        <v>0.0034999999999999996</v>
      </c>
      <c r="J45" s="734">
        <v>0.0037</v>
      </c>
      <c r="K45" s="731">
        <v>0.0034000000000000002</v>
      </c>
      <c r="L45" s="731"/>
      <c r="M45" s="736">
        <v>0.0032</v>
      </c>
      <c r="N45" s="619"/>
      <c r="O45" s="736">
        <v>0.0034999999999999996</v>
      </c>
      <c r="P45" s="619"/>
      <c r="Q45" s="733">
        <v>0.0043</v>
      </c>
      <c r="R45" s="735">
        <v>0.004699999999999999</v>
      </c>
    </row>
    <row r="46" spans="4:18" s="683" customFormat="1" ht="18">
      <c r="D46" s="619"/>
      <c r="E46" s="737"/>
      <c r="F46" s="737"/>
      <c r="G46" s="666"/>
      <c r="H46" s="666"/>
      <c r="I46" s="671"/>
      <c r="J46" s="631"/>
      <c r="K46" s="671"/>
      <c r="L46" s="631"/>
      <c r="M46" s="737"/>
      <c r="N46" s="615"/>
      <c r="O46" s="737"/>
      <c r="P46" s="619"/>
      <c r="Q46" s="737"/>
      <c r="R46" s="685"/>
    </row>
    <row r="47" spans="2:18" s="619" customFormat="1" ht="18">
      <c r="B47" s="738" t="s">
        <v>710</v>
      </c>
      <c r="C47" s="739"/>
      <c r="E47" s="740"/>
      <c r="F47" s="741"/>
      <c r="G47" s="741"/>
      <c r="H47" s="705"/>
      <c r="I47" s="705"/>
      <c r="J47" s="659"/>
      <c r="K47" s="633"/>
      <c r="L47" s="631"/>
      <c r="M47" s="743"/>
      <c r="N47" s="680"/>
      <c r="O47" s="743"/>
      <c r="P47" s="680"/>
      <c r="Q47" s="740"/>
      <c r="R47" s="742"/>
    </row>
    <row r="48" spans="2:18" s="619" customFormat="1" ht="21">
      <c r="B48" s="649"/>
      <c r="C48" s="744" t="s">
        <v>711</v>
      </c>
      <c r="E48" s="745">
        <v>165600</v>
      </c>
      <c r="F48" s="746">
        <v>164500</v>
      </c>
      <c r="G48" s="746">
        <v>161500</v>
      </c>
      <c r="H48" s="718">
        <v>158000</v>
      </c>
      <c r="I48" s="718">
        <v>158600</v>
      </c>
      <c r="J48" s="640">
        <v>161200</v>
      </c>
      <c r="K48" s="633">
        <v>154600</v>
      </c>
      <c r="L48" s="631"/>
      <c r="M48" s="748">
        <v>165600</v>
      </c>
      <c r="N48" s="680"/>
      <c r="O48" s="748">
        <v>158000</v>
      </c>
      <c r="P48" s="680"/>
      <c r="Q48" s="745">
        <v>148200</v>
      </c>
      <c r="R48" s="747">
        <v>133800</v>
      </c>
    </row>
    <row r="49" spans="3:18" s="619" customFormat="1" ht="18">
      <c r="C49" s="616"/>
      <c r="D49" s="615"/>
      <c r="E49" s="632"/>
      <c r="F49" s="632"/>
      <c r="G49" s="666"/>
      <c r="H49" s="666"/>
      <c r="I49" s="671"/>
      <c r="J49" s="631"/>
      <c r="K49" s="671"/>
      <c r="L49" s="631"/>
      <c r="M49" s="632"/>
      <c r="N49" s="615"/>
      <c r="O49" s="632"/>
      <c r="Q49" s="632"/>
      <c r="R49" s="634"/>
    </row>
    <row r="50" spans="2:18" s="619" customFormat="1" ht="18">
      <c r="B50" s="620" t="s">
        <v>712</v>
      </c>
      <c r="C50" s="621"/>
      <c r="E50" s="740"/>
      <c r="F50" s="741"/>
      <c r="G50" s="741"/>
      <c r="H50" s="705"/>
      <c r="I50" s="705"/>
      <c r="J50" s="659"/>
      <c r="K50" s="660"/>
      <c r="L50" s="631"/>
      <c r="M50" s="743"/>
      <c r="N50" s="680"/>
      <c r="O50" s="743"/>
      <c r="P50" s="680"/>
      <c r="Q50" s="740"/>
      <c r="R50" s="742"/>
    </row>
    <row r="51" spans="2:18" s="749" customFormat="1" ht="18">
      <c r="B51" s="750"/>
      <c r="C51" s="625" t="s">
        <v>441</v>
      </c>
      <c r="D51" s="619"/>
      <c r="E51" s="751">
        <v>1127</v>
      </c>
      <c r="F51" s="752">
        <v>937</v>
      </c>
      <c r="G51" s="752">
        <v>994</v>
      </c>
      <c r="H51" s="752">
        <v>948</v>
      </c>
      <c r="I51" s="752">
        <v>888</v>
      </c>
      <c r="J51" s="752">
        <v>895</v>
      </c>
      <c r="K51" s="753">
        <v>933</v>
      </c>
      <c r="L51" s="752"/>
      <c r="M51" s="756">
        <v>3058</v>
      </c>
      <c r="N51" s="680"/>
      <c r="O51" s="756">
        <v>3664</v>
      </c>
      <c r="P51" s="680"/>
      <c r="Q51" s="755">
        <v>3044</v>
      </c>
      <c r="R51" s="754">
        <v>2663</v>
      </c>
    </row>
    <row r="52" spans="2:18" s="749" customFormat="1" ht="18">
      <c r="B52" s="750"/>
      <c r="C52" s="663" t="s">
        <v>713</v>
      </c>
      <c r="D52" s="619"/>
      <c r="E52" s="717">
        <v>0</v>
      </c>
      <c r="F52" s="718">
        <v>0</v>
      </c>
      <c r="G52" s="718">
        <v>0</v>
      </c>
      <c r="H52" s="718">
        <v>0</v>
      </c>
      <c r="I52" s="718">
        <v>0</v>
      </c>
      <c r="J52" s="640">
        <v>0</v>
      </c>
      <c r="K52" s="642">
        <v>0</v>
      </c>
      <c r="L52" s="631"/>
      <c r="M52" s="748">
        <v>0</v>
      </c>
      <c r="N52" s="680"/>
      <c r="O52" s="748">
        <v>0</v>
      </c>
      <c r="P52" s="680"/>
      <c r="Q52" s="745">
        <v>6</v>
      </c>
      <c r="R52" s="747">
        <v>6</v>
      </c>
    </row>
    <row r="53" spans="2:18" s="749" customFormat="1" ht="18">
      <c r="B53" s="750"/>
      <c r="C53" s="625" t="s">
        <v>714</v>
      </c>
      <c r="D53" s="619"/>
      <c r="E53" s="751">
        <v>1127</v>
      </c>
      <c r="F53" s="752">
        <v>937</v>
      </c>
      <c r="G53" s="752">
        <v>994</v>
      </c>
      <c r="H53" s="752">
        <v>948</v>
      </c>
      <c r="I53" s="752">
        <v>888</v>
      </c>
      <c r="J53" s="752">
        <v>895</v>
      </c>
      <c r="K53" s="753">
        <v>933</v>
      </c>
      <c r="L53" s="752"/>
      <c r="M53" s="756">
        <v>3058</v>
      </c>
      <c r="N53" s="680"/>
      <c r="O53" s="756">
        <v>3664</v>
      </c>
      <c r="P53" s="680"/>
      <c r="Q53" s="755">
        <v>3050</v>
      </c>
      <c r="R53" s="754">
        <v>2669</v>
      </c>
    </row>
    <row r="54" spans="2:18" s="749" customFormat="1" ht="21">
      <c r="B54" s="750"/>
      <c r="C54" s="663" t="s">
        <v>715</v>
      </c>
      <c r="D54" s="619"/>
      <c r="E54" s="717">
        <v>261</v>
      </c>
      <c r="F54" s="718">
        <v>263</v>
      </c>
      <c r="G54" s="718">
        <v>275</v>
      </c>
      <c r="H54" s="718">
        <v>301</v>
      </c>
      <c r="I54" s="718">
        <v>260</v>
      </c>
      <c r="J54" s="640">
        <v>233</v>
      </c>
      <c r="K54" s="633">
        <v>227</v>
      </c>
      <c r="L54" s="631"/>
      <c r="M54" s="748">
        <v>799</v>
      </c>
      <c r="N54" s="680"/>
      <c r="O54" s="748">
        <v>1021</v>
      </c>
      <c r="P54" s="680"/>
      <c r="Q54" s="745">
        <v>945</v>
      </c>
      <c r="R54" s="747">
        <v>834</v>
      </c>
    </row>
    <row r="55" spans="2:18" s="757" customFormat="1" ht="18">
      <c r="B55" s="758"/>
      <c r="C55" s="759" t="s">
        <v>1051</v>
      </c>
      <c r="E55" s="760">
        <v>866</v>
      </c>
      <c r="F55" s="761">
        <v>674</v>
      </c>
      <c r="G55" s="761">
        <v>719</v>
      </c>
      <c r="H55" s="761">
        <v>647</v>
      </c>
      <c r="I55" s="761">
        <v>628</v>
      </c>
      <c r="J55" s="761">
        <v>662</v>
      </c>
      <c r="K55" s="762">
        <v>706</v>
      </c>
      <c r="L55" s="763"/>
      <c r="M55" s="768">
        <v>2259</v>
      </c>
      <c r="N55" s="765"/>
      <c r="O55" s="768">
        <v>2643</v>
      </c>
      <c r="P55" s="763"/>
      <c r="Q55" s="766">
        <v>2105</v>
      </c>
      <c r="R55" s="767">
        <v>1835</v>
      </c>
    </row>
    <row r="56" spans="2:18" s="749" customFormat="1" ht="18">
      <c r="B56" s="769"/>
      <c r="C56" s="670"/>
      <c r="D56" s="619"/>
      <c r="E56" s="619"/>
      <c r="F56" s="619"/>
      <c r="G56" s="619"/>
      <c r="H56" s="619"/>
      <c r="I56" s="619"/>
      <c r="J56" s="619"/>
      <c r="K56" s="619"/>
      <c r="L56" s="615"/>
      <c r="M56" s="619"/>
      <c r="N56" s="619"/>
      <c r="O56" s="616"/>
      <c r="P56" s="619"/>
      <c r="Q56" s="616"/>
      <c r="R56" s="616"/>
    </row>
    <row r="57" spans="2:18" s="770" customFormat="1" ht="21">
      <c r="B57" s="771" t="s">
        <v>716</v>
      </c>
      <c r="C57" s="772"/>
      <c r="D57" s="773"/>
      <c r="E57" s="773"/>
      <c r="F57" s="773"/>
      <c r="G57" s="773"/>
      <c r="H57" s="773"/>
      <c r="I57" s="773"/>
      <c r="J57" s="773"/>
      <c r="K57" s="773"/>
      <c r="L57" s="774"/>
      <c r="M57" s="773"/>
      <c r="N57" s="773"/>
      <c r="O57" s="773"/>
      <c r="P57" s="773"/>
      <c r="Q57" s="773"/>
      <c r="R57" s="773"/>
    </row>
    <row r="58" spans="2:18" s="770" customFormat="1" ht="18">
      <c r="B58" s="773" t="s">
        <v>717</v>
      </c>
      <c r="C58" s="772"/>
      <c r="D58" s="773"/>
      <c r="E58" s="773"/>
      <c r="F58" s="773"/>
      <c r="G58" s="773"/>
      <c r="H58" s="773"/>
      <c r="I58" s="773"/>
      <c r="J58" s="773"/>
      <c r="K58" s="773"/>
      <c r="L58" s="774"/>
      <c r="M58" s="773"/>
      <c r="N58" s="773"/>
      <c r="O58" s="773"/>
      <c r="P58" s="773"/>
      <c r="Q58" s="773"/>
      <c r="R58" s="773"/>
    </row>
    <row r="59" spans="2:18" s="770" customFormat="1" ht="18">
      <c r="B59" s="773" t="s">
        <v>718</v>
      </c>
      <c r="C59" s="772"/>
      <c r="D59" s="773"/>
      <c r="E59" s="773"/>
      <c r="F59" s="773"/>
      <c r="G59" s="773"/>
      <c r="H59" s="773"/>
      <c r="I59" s="773"/>
      <c r="J59" s="773"/>
      <c r="K59" s="773"/>
      <c r="L59" s="774"/>
      <c r="M59" s="773"/>
      <c r="N59" s="773"/>
      <c r="O59" s="773"/>
      <c r="P59" s="773"/>
      <c r="Q59" s="773"/>
      <c r="R59" s="773"/>
    </row>
    <row r="60" spans="2:18" s="770" customFormat="1" ht="21">
      <c r="B60" s="3383" t="s">
        <v>947</v>
      </c>
      <c r="C60" s="3383"/>
      <c r="D60" s="3383"/>
      <c r="E60" s="3383"/>
      <c r="F60" s="3383"/>
      <c r="G60" s="3383"/>
      <c r="H60" s="3383"/>
      <c r="I60" s="3383"/>
      <c r="J60" s="3383"/>
      <c r="K60" s="3383"/>
      <c r="L60" s="3383"/>
      <c r="M60" s="3383"/>
      <c r="N60" s="3383"/>
      <c r="O60" s="3383"/>
      <c r="P60" s="773"/>
      <c r="Q60" s="773"/>
      <c r="R60" s="773"/>
    </row>
    <row r="61" spans="2:17" s="757" customFormat="1" ht="21">
      <c r="B61" s="3383" t="s">
        <v>948</v>
      </c>
      <c r="C61" s="3383"/>
      <c r="D61" s="3383"/>
      <c r="E61" s="3383"/>
      <c r="F61" s="3383"/>
      <c r="G61" s="3383"/>
      <c r="H61" s="3383"/>
      <c r="I61" s="3383"/>
      <c r="J61" s="3383"/>
      <c r="K61" s="3383"/>
      <c r="L61" s="3383"/>
      <c r="M61" s="3383"/>
      <c r="N61" s="3383"/>
      <c r="O61" s="3383"/>
      <c r="P61" s="775"/>
      <c r="Q61" s="763"/>
    </row>
    <row r="62" spans="2:17" s="757" customFormat="1" ht="18">
      <c r="B62" s="3381" t="s">
        <v>949</v>
      </c>
      <c r="C62" s="3381"/>
      <c r="D62" s="3381"/>
      <c r="E62" s="3381"/>
      <c r="F62" s="3381"/>
      <c r="G62" s="3381"/>
      <c r="H62" s="3381"/>
      <c r="I62" s="3381"/>
      <c r="J62" s="3381"/>
      <c r="K62" s="3381"/>
      <c r="L62" s="3381"/>
      <c r="M62" s="3381"/>
      <c r="N62" s="3381"/>
      <c r="O62" s="3381"/>
      <c r="P62" s="775"/>
      <c r="Q62" s="763"/>
    </row>
    <row r="63" spans="2:17" s="757" customFormat="1" ht="18">
      <c r="B63" s="3381" t="s">
        <v>950</v>
      </c>
      <c r="C63" s="3381"/>
      <c r="D63" s="3381"/>
      <c r="E63" s="3381"/>
      <c r="F63" s="3381"/>
      <c r="G63" s="3381"/>
      <c r="H63" s="3381"/>
      <c r="I63" s="3381"/>
      <c r="J63" s="3381"/>
      <c r="K63" s="3381"/>
      <c r="L63" s="3381"/>
      <c r="M63" s="3381"/>
      <c r="N63" s="3381"/>
      <c r="O63" s="3381"/>
      <c r="P63" s="775"/>
      <c r="Q63" s="763"/>
    </row>
    <row r="64" spans="2:17" s="757" customFormat="1" ht="21">
      <c r="B64" s="3278" t="s">
        <v>277</v>
      </c>
      <c r="C64" s="776"/>
      <c r="D64" s="776"/>
      <c r="E64" s="776"/>
      <c r="F64" s="776"/>
      <c r="G64" s="776"/>
      <c r="H64" s="776"/>
      <c r="I64" s="776"/>
      <c r="J64" s="776"/>
      <c r="K64" s="776"/>
      <c r="L64" s="776"/>
      <c r="M64" s="776"/>
      <c r="N64" s="776"/>
      <c r="O64" s="776"/>
      <c r="P64" s="775"/>
      <c r="Q64" s="763"/>
    </row>
    <row r="65" spans="2:18" s="770" customFormat="1" ht="21">
      <c r="B65" s="771" t="s">
        <v>951</v>
      </c>
      <c r="C65" s="772"/>
      <c r="D65" s="773"/>
      <c r="E65" s="773"/>
      <c r="F65" s="773"/>
      <c r="G65" s="773"/>
      <c r="H65" s="773"/>
      <c r="I65" s="773"/>
      <c r="J65" s="773"/>
      <c r="K65" s="773"/>
      <c r="L65" s="774"/>
      <c r="M65" s="773"/>
      <c r="N65" s="773"/>
      <c r="O65" s="773"/>
      <c r="P65" s="773"/>
      <c r="Q65" s="773"/>
      <c r="R65" s="773"/>
    </row>
    <row r="66" spans="2:18" s="770" customFormat="1" ht="21">
      <c r="B66" s="771" t="s">
        <v>952</v>
      </c>
      <c r="C66" s="772"/>
      <c r="D66" s="773"/>
      <c r="E66" s="773"/>
      <c r="F66" s="773"/>
      <c r="G66" s="773"/>
      <c r="H66" s="773"/>
      <c r="I66" s="773"/>
      <c r="J66" s="773"/>
      <c r="K66" s="773"/>
      <c r="L66" s="774"/>
      <c r="M66" s="773"/>
      <c r="N66" s="773"/>
      <c r="O66" s="773"/>
      <c r="P66" s="773"/>
      <c r="Q66" s="773"/>
      <c r="R66" s="773"/>
    </row>
    <row r="67" spans="12:18" s="773" customFormat="1" ht="18">
      <c r="L67" s="774"/>
      <c r="O67" s="777"/>
      <c r="Q67" s="777"/>
      <c r="R67" s="777"/>
    </row>
    <row r="68" s="619" customFormat="1" ht="18">
      <c r="L68" s="615"/>
    </row>
    <row r="69" s="619" customFormat="1" ht="18"/>
    <row r="70" s="619" customFormat="1" ht="18"/>
    <row r="71" s="619" customFormat="1" ht="18"/>
    <row r="72" s="619" customFormat="1" ht="18"/>
    <row r="73" s="619" customFormat="1" ht="18"/>
    <row r="74" s="619" customFormat="1" ht="18"/>
    <row r="75" s="619" customFormat="1" ht="18"/>
    <row r="76" s="619" customFormat="1" ht="18"/>
    <row r="77" s="619" customFormat="1" ht="18"/>
    <row r="78" s="619" customFormat="1" ht="18"/>
    <row r="79" s="619" customFormat="1" ht="18"/>
    <row r="80" s="619" customFormat="1" ht="18"/>
    <row r="81" s="619" customFormat="1" ht="18"/>
    <row r="82" s="619" customFormat="1" ht="18"/>
    <row r="83" s="619" customFormat="1" ht="18"/>
    <row r="84" s="619" customFormat="1" ht="18"/>
    <row r="85" s="619" customFormat="1" ht="18"/>
    <row r="86" s="619" customFormat="1" ht="18"/>
    <row r="87" s="619" customFormat="1" ht="18"/>
    <row r="88" s="619" customFormat="1" ht="18"/>
    <row r="89" s="619" customFormat="1" ht="18"/>
    <row r="90" s="619" customFormat="1" ht="18"/>
    <row r="91" s="619" customFormat="1" ht="18"/>
    <row r="92" s="619" customFormat="1" ht="18"/>
    <row r="93" s="619" customFormat="1" ht="18"/>
    <row r="94" s="619" customFormat="1" ht="18"/>
    <row r="95" s="619" customFormat="1" ht="18"/>
    <row r="96" s="619" customFormat="1" ht="18"/>
    <row r="97" s="619" customFormat="1" ht="18"/>
    <row r="98" s="619" customFormat="1" ht="18"/>
    <row r="99" s="619" customFormat="1" ht="18"/>
    <row r="100" s="619" customFormat="1" ht="18"/>
    <row r="101" s="619" customFormat="1" ht="18"/>
    <row r="102" s="619" customFormat="1" ht="18"/>
    <row r="103" s="619" customFormat="1" ht="18"/>
    <row r="104" s="619" customFormat="1" ht="18"/>
    <row r="105" s="619" customFormat="1" ht="18"/>
    <row r="106" s="619" customFormat="1" ht="18"/>
    <row r="107" s="619" customFormat="1" ht="18"/>
    <row r="108" s="619" customFormat="1" ht="18"/>
    <row r="109" s="619" customFormat="1" ht="18"/>
    <row r="110" s="619" customFormat="1" ht="18"/>
    <row r="111" s="619" customFormat="1" ht="18"/>
    <row r="112" s="619" customFormat="1" ht="18"/>
    <row r="113" s="619" customFormat="1" ht="18"/>
    <row r="114" s="619" customFormat="1" ht="18"/>
    <row r="115" s="619" customFormat="1" ht="18"/>
    <row r="116" s="619" customFormat="1" ht="18"/>
  </sheetData>
  <sheetProtection formatCells="0" formatColumns="0" formatRows="0" sort="0" autoFilter="0" pivotTables="0"/>
  <mergeCells count="6">
    <mergeCell ref="Q2:R2"/>
    <mergeCell ref="B61:O61"/>
    <mergeCell ref="B62:O62"/>
    <mergeCell ref="B63:O63"/>
    <mergeCell ref="B60:O60"/>
    <mergeCell ref="E2:K2"/>
  </mergeCells>
  <printOptions horizontalCentered="1"/>
  <pageMargins left="0.5" right="0.5" top="0.5" bottom="0.75" header="0" footer="0.45"/>
  <pageSetup fitToHeight="1" fitToWidth="1" horizontalDpi="600" verticalDpi="600" orientation="landscape" scale="42"/>
  <headerFooter alignWithMargins="0">
    <oddFooter>&amp;C&amp;12-8A-
3rd Quarter 2012 - Revised Supplementary Financial Information&amp;R&amp;12ROYAL BANK OF CANADA</oddFoot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B1:S68"/>
  <sheetViews>
    <sheetView view="pageBreakPreview" zoomScale="75" zoomScaleSheetLayoutView="75" workbookViewId="0" topLeftCell="A1">
      <selection activeCell="A1" sqref="A1"/>
    </sheetView>
  </sheetViews>
  <sheetFormatPr defaultColWidth="9.140625" defaultRowHeight="12.75"/>
  <cols>
    <col min="1" max="1" width="9.140625" style="908" customWidth="1"/>
    <col min="2" max="2" width="7.421875" style="908" customWidth="1"/>
    <col min="3" max="3" width="97.421875" style="908" customWidth="1"/>
    <col min="4" max="4" width="2.28125" style="908" customWidth="1"/>
    <col min="5" max="9" width="17.7109375" style="908" customWidth="1"/>
    <col min="10" max="10" width="17.7109375" style="909" customWidth="1"/>
    <col min="11" max="11" width="17.7109375" style="908" customWidth="1"/>
    <col min="12" max="12" width="2.28125" style="775" customWidth="1"/>
    <col min="13" max="13" width="17.7109375" style="908" customWidth="1"/>
    <col min="14" max="14" width="2.28125" style="908" customWidth="1"/>
    <col min="15" max="15" width="17.7109375" style="908" customWidth="1"/>
    <col min="16" max="16" width="2.28125" style="775" customWidth="1"/>
    <col min="17" max="18" width="17.7109375" style="908" customWidth="1"/>
    <col min="19" max="19" width="2.28125" style="908" customWidth="1"/>
    <col min="20" max="31" width="11.8515625" style="908" customWidth="1"/>
    <col min="32" max="33" width="13.421875" style="908" customWidth="1"/>
    <col min="34" max="16384" width="11.8515625" style="908" customWidth="1"/>
  </cols>
  <sheetData>
    <row r="1" spans="2:3" ht="20.25">
      <c r="B1" s="3287" t="s">
        <v>267</v>
      </c>
      <c r="C1" s="3293"/>
    </row>
    <row r="2" spans="2:19" ht="20.25">
      <c r="B2" s="779" t="s">
        <v>953</v>
      </c>
      <c r="C2" s="780"/>
      <c r="E2" s="3375" t="s">
        <v>61</v>
      </c>
      <c r="F2" s="3375"/>
      <c r="G2" s="3375"/>
      <c r="H2" s="3375"/>
      <c r="I2" s="3375"/>
      <c r="J2" s="3376"/>
      <c r="K2" s="3376"/>
      <c r="L2" s="781"/>
      <c r="M2" s="783" t="s">
        <v>61</v>
      </c>
      <c r="N2" s="782"/>
      <c r="O2" s="783" t="s">
        <v>61</v>
      </c>
      <c r="P2" s="784"/>
      <c r="Q2" s="3386" t="s">
        <v>62</v>
      </c>
      <c r="R2" s="3386"/>
      <c r="S2" s="782"/>
    </row>
    <row r="3" spans="2:19" ht="18">
      <c r="B3" s="785" t="s">
        <v>684</v>
      </c>
      <c r="C3" s="786"/>
      <c r="E3" s="787" t="s">
        <v>64</v>
      </c>
      <c r="F3" s="787" t="s">
        <v>65</v>
      </c>
      <c r="G3" s="787" t="s">
        <v>66</v>
      </c>
      <c r="H3" s="787" t="s">
        <v>67</v>
      </c>
      <c r="I3" s="787" t="s">
        <v>68</v>
      </c>
      <c r="J3" s="787" t="s">
        <v>69</v>
      </c>
      <c r="K3" s="787" t="s">
        <v>70</v>
      </c>
      <c r="L3" s="788"/>
      <c r="M3" s="789">
        <v>2012</v>
      </c>
      <c r="N3" s="788"/>
      <c r="O3" s="789">
        <v>2011</v>
      </c>
      <c r="P3" s="788"/>
      <c r="Q3" s="789">
        <v>2010</v>
      </c>
      <c r="R3" s="789">
        <v>2009</v>
      </c>
      <c r="S3" s="782"/>
    </row>
    <row r="4" spans="2:19" ht="18">
      <c r="B4" s="790"/>
      <c r="C4" s="791"/>
      <c r="E4" s="792"/>
      <c r="F4" s="792"/>
      <c r="G4" s="792"/>
      <c r="H4" s="792"/>
      <c r="I4" s="793"/>
      <c r="J4" s="794"/>
      <c r="K4" s="794"/>
      <c r="L4" s="795"/>
      <c r="M4" s="604" t="s">
        <v>71</v>
      </c>
      <c r="N4" s="796"/>
      <c r="O4" s="797"/>
      <c r="P4" s="795"/>
      <c r="Q4" s="797"/>
      <c r="R4" s="797"/>
      <c r="S4" s="782"/>
    </row>
    <row r="5" spans="2:17" s="775" customFormat="1" ht="18">
      <c r="B5" s="798"/>
      <c r="C5" s="799"/>
      <c r="D5" s="757"/>
      <c r="E5" s="757"/>
      <c r="F5" s="757"/>
      <c r="G5" s="757"/>
      <c r="H5" s="757"/>
      <c r="I5" s="757"/>
      <c r="K5" s="757"/>
      <c r="M5" s="800"/>
      <c r="N5" s="800"/>
      <c r="O5" s="800"/>
      <c r="Q5" s="800"/>
    </row>
    <row r="6" spans="2:18" s="757" customFormat="1" ht="18">
      <c r="B6" s="801" t="s">
        <v>685</v>
      </c>
      <c r="C6" s="802"/>
      <c r="E6" s="803"/>
      <c r="F6" s="804"/>
      <c r="G6" s="805"/>
      <c r="H6" s="805"/>
      <c r="I6" s="805"/>
      <c r="J6" s="804"/>
      <c r="K6" s="804"/>
      <c r="L6" s="806"/>
      <c r="M6" s="808"/>
      <c r="O6" s="808"/>
      <c r="P6" s="763"/>
      <c r="Q6" s="803"/>
      <c r="R6" s="807"/>
    </row>
    <row r="7" spans="2:18" s="757" customFormat="1" ht="18">
      <c r="B7" s="809"/>
      <c r="C7" s="810" t="s">
        <v>1235</v>
      </c>
      <c r="E7" s="751">
        <v>98</v>
      </c>
      <c r="F7" s="752">
        <v>98</v>
      </c>
      <c r="G7" s="752">
        <v>102</v>
      </c>
      <c r="H7" s="752">
        <v>96</v>
      </c>
      <c r="I7" s="752">
        <v>91</v>
      </c>
      <c r="J7" s="811">
        <v>88</v>
      </c>
      <c r="K7" s="811">
        <v>90</v>
      </c>
      <c r="L7" s="812"/>
      <c r="M7" s="812">
        <v>298</v>
      </c>
      <c r="O7" s="812">
        <v>365</v>
      </c>
      <c r="P7" s="811"/>
      <c r="Q7" s="814">
        <v>305</v>
      </c>
      <c r="R7" s="813">
        <v>397</v>
      </c>
    </row>
    <row r="8" spans="2:18" s="757" customFormat="1" ht="18">
      <c r="B8" s="809"/>
      <c r="C8" s="810" t="s">
        <v>954</v>
      </c>
      <c r="E8" s="751">
        <v>742</v>
      </c>
      <c r="F8" s="752">
        <v>732</v>
      </c>
      <c r="G8" s="752">
        <v>721</v>
      </c>
      <c r="H8" s="752">
        <v>726</v>
      </c>
      <c r="I8" s="752">
        <v>734</v>
      </c>
      <c r="J8" s="811">
        <v>702</v>
      </c>
      <c r="K8" s="811">
        <v>659</v>
      </c>
      <c r="L8" s="812"/>
      <c r="M8" s="812">
        <v>2195</v>
      </c>
      <c r="O8" s="812">
        <v>2821</v>
      </c>
      <c r="P8" s="811"/>
      <c r="Q8" s="814">
        <v>2362</v>
      </c>
      <c r="R8" s="813">
        <v>2154</v>
      </c>
    </row>
    <row r="9" spans="2:18" s="757" customFormat="1" ht="18">
      <c r="B9" s="809"/>
      <c r="C9" s="810" t="s">
        <v>955</v>
      </c>
      <c r="D9" s="815"/>
      <c r="E9" s="816">
        <v>327</v>
      </c>
      <c r="F9" s="817">
        <v>389</v>
      </c>
      <c r="G9" s="817">
        <v>365</v>
      </c>
      <c r="H9" s="817">
        <v>329</v>
      </c>
      <c r="I9" s="817">
        <v>331</v>
      </c>
      <c r="J9" s="818">
        <v>426</v>
      </c>
      <c r="K9" s="818">
        <v>436</v>
      </c>
      <c r="L9" s="812"/>
      <c r="M9" s="821">
        <v>1081</v>
      </c>
      <c r="O9" s="821">
        <v>1522</v>
      </c>
      <c r="P9" s="811"/>
      <c r="Q9" s="820">
        <v>1521</v>
      </c>
      <c r="R9" s="819">
        <v>1529</v>
      </c>
    </row>
    <row r="10" spans="2:18" s="757" customFormat="1" ht="18">
      <c r="B10" s="809"/>
      <c r="C10" s="822" t="s">
        <v>1255</v>
      </c>
      <c r="E10" s="751">
        <v>1167</v>
      </c>
      <c r="F10" s="752">
        <v>1219</v>
      </c>
      <c r="G10" s="752">
        <v>1188</v>
      </c>
      <c r="H10" s="752">
        <v>1151</v>
      </c>
      <c r="I10" s="752">
        <v>1156</v>
      </c>
      <c r="J10" s="811">
        <v>1216</v>
      </c>
      <c r="K10" s="811">
        <v>1185</v>
      </c>
      <c r="L10" s="812">
        <v>0</v>
      </c>
      <c r="M10" s="812">
        <v>3574</v>
      </c>
      <c r="O10" s="812">
        <v>4708</v>
      </c>
      <c r="P10" s="811">
        <v>0</v>
      </c>
      <c r="Q10" s="814">
        <v>4188</v>
      </c>
      <c r="R10" s="813">
        <v>4080</v>
      </c>
    </row>
    <row r="11" spans="2:18" s="757" customFormat="1" ht="18">
      <c r="B11" s="809"/>
      <c r="C11" s="823" t="s">
        <v>437</v>
      </c>
      <c r="E11" s="751">
        <v>0</v>
      </c>
      <c r="F11" s="752">
        <v>-1</v>
      </c>
      <c r="G11" s="752">
        <v>0</v>
      </c>
      <c r="H11" s="752">
        <v>0</v>
      </c>
      <c r="I11" s="752">
        <v>0</v>
      </c>
      <c r="J11" s="811">
        <v>0</v>
      </c>
      <c r="K11" s="811">
        <v>0</v>
      </c>
      <c r="L11" s="812"/>
      <c r="M11" s="812">
        <v>-1</v>
      </c>
      <c r="O11" s="812">
        <v>0</v>
      </c>
      <c r="P11" s="811"/>
      <c r="Q11" s="814">
        <v>3</v>
      </c>
      <c r="R11" s="813">
        <v>0</v>
      </c>
    </row>
    <row r="12" spans="2:18" s="757" customFormat="1" ht="18">
      <c r="B12" s="809"/>
      <c r="C12" s="810" t="s">
        <v>956</v>
      </c>
      <c r="E12" s="751">
        <v>944</v>
      </c>
      <c r="F12" s="752">
        <v>941</v>
      </c>
      <c r="G12" s="752">
        <v>939</v>
      </c>
      <c r="H12" s="752">
        <v>893</v>
      </c>
      <c r="I12" s="752">
        <v>895</v>
      </c>
      <c r="J12" s="811">
        <v>914</v>
      </c>
      <c r="K12" s="811">
        <v>884</v>
      </c>
      <c r="L12" s="812"/>
      <c r="M12" s="812">
        <v>2824</v>
      </c>
      <c r="O12" s="812">
        <v>3586</v>
      </c>
      <c r="P12" s="811"/>
      <c r="Q12" s="814">
        <v>3295</v>
      </c>
      <c r="R12" s="813">
        <v>3262</v>
      </c>
    </row>
    <row r="13" spans="2:18" s="757" customFormat="1" ht="18">
      <c r="B13" s="809"/>
      <c r="C13" s="810" t="s">
        <v>210</v>
      </c>
      <c r="E13" s="816">
        <v>67</v>
      </c>
      <c r="F13" s="817">
        <v>67</v>
      </c>
      <c r="G13" s="817">
        <v>61</v>
      </c>
      <c r="H13" s="817">
        <v>79</v>
      </c>
      <c r="I13" s="817">
        <v>69</v>
      </c>
      <c r="J13" s="811">
        <v>75</v>
      </c>
      <c r="K13" s="818">
        <v>88</v>
      </c>
      <c r="L13" s="812"/>
      <c r="M13" s="821">
        <v>195</v>
      </c>
      <c r="O13" s="821">
        <v>311</v>
      </c>
      <c r="P13" s="811"/>
      <c r="Q13" s="820">
        <v>221</v>
      </c>
      <c r="R13" s="819">
        <v>235</v>
      </c>
    </row>
    <row r="14" spans="2:18" s="824" customFormat="1" ht="18">
      <c r="B14" s="825"/>
      <c r="C14" s="826" t="s">
        <v>957</v>
      </c>
      <c r="D14" s="827"/>
      <c r="E14" s="828">
        <v>156</v>
      </c>
      <c r="F14" s="829">
        <v>212</v>
      </c>
      <c r="G14" s="829">
        <v>188</v>
      </c>
      <c r="H14" s="829">
        <v>179</v>
      </c>
      <c r="I14" s="829">
        <v>192</v>
      </c>
      <c r="J14" s="830">
        <v>227</v>
      </c>
      <c r="K14" s="830">
        <v>213</v>
      </c>
      <c r="L14" s="812">
        <v>0</v>
      </c>
      <c r="M14" s="833">
        <v>556</v>
      </c>
      <c r="O14" s="833">
        <v>811</v>
      </c>
      <c r="P14" s="811">
        <v>0</v>
      </c>
      <c r="Q14" s="832">
        <v>669</v>
      </c>
      <c r="R14" s="831">
        <v>583</v>
      </c>
    </row>
    <row r="15" spans="3:18" s="775" customFormat="1" ht="18">
      <c r="C15" s="834"/>
      <c r="D15" s="757"/>
      <c r="E15" s="763"/>
      <c r="F15" s="763"/>
      <c r="J15" s="763"/>
      <c r="K15" s="763"/>
      <c r="L15" s="763"/>
      <c r="M15" s="763"/>
      <c r="O15" s="763"/>
      <c r="P15" s="763"/>
      <c r="Q15" s="763"/>
      <c r="R15" s="763"/>
    </row>
    <row r="16" spans="2:18" s="775" customFormat="1" ht="18">
      <c r="B16" s="801" t="s">
        <v>687</v>
      </c>
      <c r="C16" s="802"/>
      <c r="D16" s="757"/>
      <c r="E16" s="803"/>
      <c r="F16" s="804"/>
      <c r="G16" s="805"/>
      <c r="H16" s="805"/>
      <c r="I16" s="805"/>
      <c r="J16" s="804"/>
      <c r="K16" s="804"/>
      <c r="L16" s="806"/>
      <c r="M16" s="808"/>
      <c r="O16" s="808"/>
      <c r="P16" s="763"/>
      <c r="Q16" s="803"/>
      <c r="R16" s="807"/>
    </row>
    <row r="17" spans="2:18" s="775" customFormat="1" ht="18">
      <c r="B17" s="835"/>
      <c r="C17" s="810" t="s">
        <v>958</v>
      </c>
      <c r="D17" s="757"/>
      <c r="E17" s="751">
        <v>422</v>
      </c>
      <c r="F17" s="752">
        <v>434</v>
      </c>
      <c r="G17" s="752">
        <v>422</v>
      </c>
      <c r="H17" s="765">
        <v>426</v>
      </c>
      <c r="I17" s="765">
        <v>421</v>
      </c>
      <c r="J17" s="763">
        <v>444</v>
      </c>
      <c r="K17" s="763">
        <v>433</v>
      </c>
      <c r="L17" s="806"/>
      <c r="M17" s="812">
        <v>1278</v>
      </c>
      <c r="O17" s="812">
        <v>1724</v>
      </c>
      <c r="P17" s="763"/>
      <c r="Q17" s="814">
        <v>1502</v>
      </c>
      <c r="R17" s="836">
        <v>1365</v>
      </c>
    </row>
    <row r="18" spans="2:18" s="775" customFormat="1" ht="18">
      <c r="B18" s="809"/>
      <c r="C18" s="810" t="s">
        <v>959</v>
      </c>
      <c r="D18" s="757"/>
      <c r="E18" s="751">
        <v>474</v>
      </c>
      <c r="F18" s="752">
        <v>508</v>
      </c>
      <c r="G18" s="752">
        <v>486</v>
      </c>
      <c r="H18" s="765">
        <v>466</v>
      </c>
      <c r="I18" s="765">
        <v>451</v>
      </c>
      <c r="J18" s="763">
        <v>512</v>
      </c>
      <c r="K18" s="763">
        <v>519</v>
      </c>
      <c r="L18" s="806"/>
      <c r="M18" s="812">
        <v>1468</v>
      </c>
      <c r="O18" s="812">
        <v>1948</v>
      </c>
      <c r="P18" s="763"/>
      <c r="Q18" s="814">
        <v>1949</v>
      </c>
      <c r="R18" s="836">
        <v>2081</v>
      </c>
    </row>
    <row r="19" spans="2:18" s="775" customFormat="1" ht="21">
      <c r="B19" s="835"/>
      <c r="C19" s="810" t="s">
        <v>960</v>
      </c>
      <c r="D19" s="757"/>
      <c r="E19" s="816">
        <v>271</v>
      </c>
      <c r="F19" s="817">
        <v>277</v>
      </c>
      <c r="G19" s="817">
        <v>280</v>
      </c>
      <c r="H19" s="761">
        <v>259</v>
      </c>
      <c r="I19" s="761">
        <v>284</v>
      </c>
      <c r="J19" s="837">
        <v>260</v>
      </c>
      <c r="K19" s="837">
        <v>233</v>
      </c>
      <c r="L19" s="806"/>
      <c r="M19" s="821">
        <v>828</v>
      </c>
      <c r="O19" s="821">
        <v>1036</v>
      </c>
      <c r="P19" s="763"/>
      <c r="Q19" s="820">
        <v>737</v>
      </c>
      <c r="R19" s="767">
        <v>634</v>
      </c>
    </row>
    <row r="20" spans="2:18" s="775" customFormat="1" ht="18">
      <c r="B20" s="693"/>
      <c r="C20" s="694" t="s">
        <v>1301</v>
      </c>
      <c r="D20" s="757"/>
      <c r="E20" s="760">
        <v>1167</v>
      </c>
      <c r="F20" s="761">
        <v>1219</v>
      </c>
      <c r="G20" s="761">
        <v>1188</v>
      </c>
      <c r="H20" s="761">
        <v>1151</v>
      </c>
      <c r="I20" s="761">
        <v>1156</v>
      </c>
      <c r="J20" s="763">
        <v>1216</v>
      </c>
      <c r="K20" s="837">
        <v>1185</v>
      </c>
      <c r="L20" s="806"/>
      <c r="M20" s="838">
        <v>3574</v>
      </c>
      <c r="O20" s="838">
        <v>4708</v>
      </c>
      <c r="P20" s="763"/>
      <c r="Q20" s="766">
        <v>4188</v>
      </c>
      <c r="R20" s="767">
        <v>4080</v>
      </c>
    </row>
    <row r="21" spans="2:18" s="775" customFormat="1" ht="18">
      <c r="B21" s="839"/>
      <c r="C21" s="839"/>
      <c r="E21" s="763"/>
      <c r="F21" s="763"/>
      <c r="J21" s="840"/>
      <c r="K21" s="763"/>
      <c r="L21" s="763"/>
      <c r="M21" s="763"/>
      <c r="O21" s="763"/>
      <c r="P21" s="763"/>
      <c r="Q21" s="763"/>
      <c r="R21" s="763"/>
    </row>
    <row r="22" spans="2:18" s="757" customFormat="1" ht="18">
      <c r="B22" s="801" t="s">
        <v>691</v>
      </c>
      <c r="C22" s="802"/>
      <c r="E22" s="841"/>
      <c r="F22" s="842"/>
      <c r="G22" s="805"/>
      <c r="H22" s="805"/>
      <c r="I22" s="805"/>
      <c r="J22" s="843"/>
      <c r="K22" s="842"/>
      <c r="L22" s="844"/>
      <c r="M22" s="846"/>
      <c r="O22" s="846"/>
      <c r="P22" s="843"/>
      <c r="Q22" s="841"/>
      <c r="R22" s="845"/>
    </row>
    <row r="23" spans="2:18" s="757" customFormat="1" ht="18">
      <c r="B23" s="809"/>
      <c r="C23" s="810" t="s">
        <v>1113</v>
      </c>
      <c r="E23" s="847">
        <v>0.113</v>
      </c>
      <c r="F23" s="843">
        <v>0.161</v>
      </c>
      <c r="G23" s="843">
        <v>0.138</v>
      </c>
      <c r="H23" s="843">
        <v>0.127</v>
      </c>
      <c r="I23" s="843">
        <v>0.143</v>
      </c>
      <c r="J23" s="843">
        <v>0.178</v>
      </c>
      <c r="K23" s="843">
        <v>0.195</v>
      </c>
      <c r="L23" s="844"/>
      <c r="M23" s="844">
        <v>0.137</v>
      </c>
      <c r="O23" s="844">
        <v>0.159</v>
      </c>
      <c r="P23" s="843"/>
      <c r="Q23" s="847">
        <v>0.176</v>
      </c>
      <c r="R23" s="848">
        <v>0.142</v>
      </c>
    </row>
    <row r="24" spans="2:18" s="757" customFormat="1" ht="18">
      <c r="B24" s="809"/>
      <c r="C24" s="810" t="s">
        <v>1116</v>
      </c>
      <c r="E24" s="847">
        <v>0.418</v>
      </c>
      <c r="F24" s="843">
        <v>0.618</v>
      </c>
      <c r="G24" s="843">
        <v>0.519</v>
      </c>
      <c r="H24" s="843">
        <v>0.479</v>
      </c>
      <c r="I24" s="843">
        <v>0.599</v>
      </c>
      <c r="J24" s="843">
        <v>0.773</v>
      </c>
      <c r="K24" s="843">
        <v>0.829</v>
      </c>
      <c r="L24" s="844"/>
      <c r="M24" s="844">
        <v>0.516</v>
      </c>
      <c r="O24" s="844">
        <v>0.652</v>
      </c>
      <c r="P24" s="843"/>
      <c r="Q24" s="847">
        <v>0.646</v>
      </c>
      <c r="R24" s="848">
        <v>0.492</v>
      </c>
    </row>
    <row r="25" spans="2:18" s="757" customFormat="1" ht="18">
      <c r="B25" s="849"/>
      <c r="C25" s="759" t="s">
        <v>961</v>
      </c>
      <c r="E25" s="850">
        <v>0.191</v>
      </c>
      <c r="F25" s="851">
        <v>0.229</v>
      </c>
      <c r="G25" s="851">
        <v>0.21</v>
      </c>
      <c r="H25" s="851">
        <v>0.224</v>
      </c>
      <c r="I25" s="851">
        <v>0.226</v>
      </c>
      <c r="J25" s="843">
        <v>0.248</v>
      </c>
      <c r="K25" s="851">
        <v>0.254</v>
      </c>
      <c r="L25" s="844"/>
      <c r="M25" s="853">
        <v>0.21</v>
      </c>
      <c r="O25" s="853">
        <v>0.238</v>
      </c>
      <c r="P25" s="843"/>
      <c r="Q25" s="850">
        <v>0.213</v>
      </c>
      <c r="R25" s="852">
        <v>0.2</v>
      </c>
    </row>
    <row r="26" spans="2:18" s="757" customFormat="1" ht="18">
      <c r="B26" s="737"/>
      <c r="C26" s="737"/>
      <c r="E26" s="840"/>
      <c r="F26" s="840"/>
      <c r="G26" s="775"/>
      <c r="H26" s="775"/>
      <c r="I26" s="775"/>
      <c r="J26" s="840"/>
      <c r="K26" s="840"/>
      <c r="L26" s="763"/>
      <c r="M26" s="840"/>
      <c r="O26" s="840"/>
      <c r="P26" s="763"/>
      <c r="Q26" s="840"/>
      <c r="R26" s="840"/>
    </row>
    <row r="27" spans="2:18" s="775" customFormat="1" ht="18">
      <c r="B27" s="801" t="s">
        <v>962</v>
      </c>
      <c r="C27" s="802"/>
      <c r="D27" s="757"/>
      <c r="E27" s="854"/>
      <c r="F27" s="855"/>
      <c r="G27" s="805"/>
      <c r="H27" s="805"/>
      <c r="I27" s="805"/>
      <c r="J27" s="856"/>
      <c r="K27" s="855"/>
      <c r="L27" s="857"/>
      <c r="M27" s="859"/>
      <c r="O27" s="859"/>
      <c r="P27" s="856"/>
      <c r="Q27" s="854"/>
      <c r="R27" s="858"/>
    </row>
    <row r="28" spans="2:18" s="775" customFormat="1" ht="18">
      <c r="B28" s="809"/>
      <c r="C28" s="810" t="s">
        <v>697</v>
      </c>
      <c r="D28" s="757"/>
      <c r="E28" s="860">
        <v>21100</v>
      </c>
      <c r="F28" s="765">
        <v>21000</v>
      </c>
      <c r="G28" s="765">
        <v>21300</v>
      </c>
      <c r="H28" s="765">
        <v>22300</v>
      </c>
      <c r="I28" s="765">
        <v>21400</v>
      </c>
      <c r="J28" s="856">
        <v>20600</v>
      </c>
      <c r="K28" s="856">
        <v>19400</v>
      </c>
      <c r="L28" s="857"/>
      <c r="M28" s="857">
        <v>21100</v>
      </c>
      <c r="O28" s="857">
        <v>20900</v>
      </c>
      <c r="P28" s="856"/>
      <c r="Q28" s="862">
        <v>18400</v>
      </c>
      <c r="R28" s="861">
        <v>20500</v>
      </c>
    </row>
    <row r="29" spans="2:18" s="775" customFormat="1" ht="18">
      <c r="B29" s="809"/>
      <c r="C29" s="810" t="s">
        <v>1073</v>
      </c>
      <c r="D29" s="757"/>
      <c r="E29" s="860">
        <v>10200</v>
      </c>
      <c r="F29" s="765">
        <v>9700</v>
      </c>
      <c r="G29" s="765">
        <v>9400</v>
      </c>
      <c r="H29" s="765">
        <v>8900</v>
      </c>
      <c r="I29" s="765">
        <v>8300</v>
      </c>
      <c r="J29" s="856">
        <v>7900</v>
      </c>
      <c r="K29" s="856">
        <v>7600</v>
      </c>
      <c r="L29" s="857"/>
      <c r="M29" s="857">
        <v>9800</v>
      </c>
      <c r="O29" s="857">
        <v>8200</v>
      </c>
      <c r="P29" s="856"/>
      <c r="Q29" s="862">
        <v>6800</v>
      </c>
      <c r="R29" s="861">
        <v>5800</v>
      </c>
    </row>
    <row r="30" spans="2:18" s="775" customFormat="1" ht="18">
      <c r="B30" s="809"/>
      <c r="C30" s="810" t="s">
        <v>705</v>
      </c>
      <c r="D30" s="757"/>
      <c r="E30" s="860">
        <v>29400</v>
      </c>
      <c r="F30" s="765">
        <v>29200</v>
      </c>
      <c r="G30" s="765">
        <v>29000</v>
      </c>
      <c r="H30" s="765">
        <v>28300</v>
      </c>
      <c r="I30" s="765">
        <v>27300</v>
      </c>
      <c r="J30" s="856">
        <v>28600</v>
      </c>
      <c r="K30" s="856">
        <v>28500</v>
      </c>
      <c r="L30" s="857"/>
      <c r="M30" s="857">
        <v>29200</v>
      </c>
      <c r="O30" s="857">
        <v>28200</v>
      </c>
      <c r="P30" s="856"/>
      <c r="Q30" s="862">
        <v>29000</v>
      </c>
      <c r="R30" s="861">
        <v>31500</v>
      </c>
    </row>
    <row r="31" spans="2:18" s="775" customFormat="1" ht="18">
      <c r="B31" s="809"/>
      <c r="C31" s="810" t="s">
        <v>1068</v>
      </c>
      <c r="D31" s="757"/>
      <c r="E31" s="860">
        <v>5200</v>
      </c>
      <c r="F31" s="765">
        <v>5150</v>
      </c>
      <c r="G31" s="765">
        <v>5150</v>
      </c>
      <c r="H31" s="765">
        <v>5300</v>
      </c>
      <c r="I31" s="765">
        <v>5050</v>
      </c>
      <c r="J31" s="765">
        <v>5000</v>
      </c>
      <c r="K31" s="765">
        <v>4150</v>
      </c>
      <c r="L31" s="857"/>
      <c r="M31" s="864">
        <v>5150</v>
      </c>
      <c r="O31" s="864">
        <v>4850</v>
      </c>
      <c r="P31" s="856"/>
      <c r="Q31" s="860">
        <v>3650</v>
      </c>
      <c r="R31" s="863">
        <v>3900</v>
      </c>
    </row>
    <row r="32" spans="2:18" s="775" customFormat="1" ht="18">
      <c r="B32" s="849"/>
      <c r="C32" s="759" t="s">
        <v>1118</v>
      </c>
      <c r="D32" s="757"/>
      <c r="E32" s="760">
        <v>1400</v>
      </c>
      <c r="F32" s="761">
        <v>1350</v>
      </c>
      <c r="G32" s="761">
        <v>1350</v>
      </c>
      <c r="H32" s="761">
        <v>1400</v>
      </c>
      <c r="I32" s="761">
        <v>1200</v>
      </c>
      <c r="J32" s="856">
        <v>1150</v>
      </c>
      <c r="K32" s="865">
        <v>1000</v>
      </c>
      <c r="L32" s="857"/>
      <c r="M32" s="868">
        <v>1350</v>
      </c>
      <c r="O32" s="868">
        <v>1200</v>
      </c>
      <c r="P32" s="856"/>
      <c r="Q32" s="867">
        <v>1000</v>
      </c>
      <c r="R32" s="866">
        <v>1100</v>
      </c>
    </row>
    <row r="33" spans="2:18" s="775" customFormat="1" ht="18">
      <c r="B33" s="737"/>
      <c r="C33" s="737"/>
      <c r="E33" s="686"/>
      <c r="F33" s="687"/>
      <c r="J33" s="869"/>
      <c r="K33" s="687"/>
      <c r="L33" s="687"/>
      <c r="M33" s="687"/>
      <c r="O33" s="687"/>
      <c r="P33" s="687"/>
      <c r="Q33" s="687"/>
      <c r="R33" s="687"/>
    </row>
    <row r="34" spans="2:18" s="757" customFormat="1" ht="18">
      <c r="B34" s="801" t="s">
        <v>706</v>
      </c>
      <c r="C34" s="724"/>
      <c r="E34" s="870"/>
      <c r="F34" s="871"/>
      <c r="G34" s="805"/>
      <c r="H34" s="805"/>
      <c r="I34" s="805"/>
      <c r="J34" s="872"/>
      <c r="K34" s="873"/>
      <c r="L34" s="872"/>
      <c r="M34" s="874"/>
      <c r="O34" s="874"/>
      <c r="P34" s="872"/>
      <c r="Q34" s="870"/>
      <c r="R34" s="873"/>
    </row>
    <row r="35" spans="2:18" s="757" customFormat="1" ht="18">
      <c r="B35" s="684"/>
      <c r="C35" s="685" t="s">
        <v>707</v>
      </c>
      <c r="E35" s="875">
        <v>0.0003</v>
      </c>
      <c r="F35" s="876">
        <v>0.0003</v>
      </c>
      <c r="G35" s="876">
        <v>0.0002</v>
      </c>
      <c r="H35" s="876">
        <v>0.001</v>
      </c>
      <c r="I35" s="876">
        <v>0.001</v>
      </c>
      <c r="J35" s="876">
        <v>0.0013</v>
      </c>
      <c r="K35" s="877">
        <v>0.0004</v>
      </c>
      <c r="L35" s="730"/>
      <c r="M35" s="3244">
        <v>0.0003</v>
      </c>
      <c r="O35" s="732">
        <v>0.0011</v>
      </c>
      <c r="P35" s="730"/>
      <c r="Q35" s="729">
        <v>0.0004</v>
      </c>
      <c r="R35" s="731">
        <v>0</v>
      </c>
    </row>
    <row r="36" spans="2:18" s="757" customFormat="1" ht="18">
      <c r="B36" s="684"/>
      <c r="C36" s="685" t="s">
        <v>708</v>
      </c>
      <c r="E36" s="875">
        <v>0</v>
      </c>
      <c r="F36" s="876">
        <v>-0.0004</v>
      </c>
      <c r="G36" s="876">
        <v>-0.0001</v>
      </c>
      <c r="H36" s="876">
        <v>0</v>
      </c>
      <c r="I36" s="876">
        <v>0</v>
      </c>
      <c r="J36" s="876">
        <v>0</v>
      </c>
      <c r="K36" s="877">
        <v>0</v>
      </c>
      <c r="L36" s="730"/>
      <c r="M36" s="3244">
        <v>-0.0002</v>
      </c>
      <c r="O36" s="732">
        <v>0</v>
      </c>
      <c r="P36" s="730"/>
      <c r="Q36" s="729">
        <v>0.0004</v>
      </c>
      <c r="R36" s="731">
        <v>0</v>
      </c>
    </row>
    <row r="37" spans="2:18" s="757" customFormat="1" ht="18">
      <c r="B37" s="693"/>
      <c r="C37" s="694" t="s">
        <v>709</v>
      </c>
      <c r="E37" s="878">
        <v>0</v>
      </c>
      <c r="F37" s="879">
        <v>-0.0004</v>
      </c>
      <c r="G37" s="879">
        <v>-0.0001</v>
      </c>
      <c r="H37" s="879">
        <v>0</v>
      </c>
      <c r="I37" s="879">
        <v>0</v>
      </c>
      <c r="J37" s="876">
        <v>0</v>
      </c>
      <c r="K37" s="880">
        <v>0</v>
      </c>
      <c r="L37" s="730"/>
      <c r="M37" s="3245">
        <v>-0.0002</v>
      </c>
      <c r="O37" s="736">
        <v>0</v>
      </c>
      <c r="P37" s="730"/>
      <c r="Q37" s="733">
        <v>0.0004</v>
      </c>
      <c r="R37" s="735">
        <v>0</v>
      </c>
    </row>
    <row r="38" spans="2:18" s="757" customFormat="1" ht="18">
      <c r="B38" s="737"/>
      <c r="C38" s="737"/>
      <c r="E38" s="872"/>
      <c r="F38" s="872"/>
      <c r="G38" s="775"/>
      <c r="H38" s="775"/>
      <c r="I38" s="775"/>
      <c r="J38" s="881"/>
      <c r="K38" s="872"/>
      <c r="L38" s="872"/>
      <c r="M38" s="872"/>
      <c r="O38" s="872"/>
      <c r="P38" s="872"/>
      <c r="Q38" s="872"/>
      <c r="R38" s="872"/>
    </row>
    <row r="39" spans="2:18" s="775" customFormat="1" ht="18">
      <c r="B39" s="801" t="s">
        <v>710</v>
      </c>
      <c r="C39" s="724"/>
      <c r="D39" s="757"/>
      <c r="E39" s="870"/>
      <c r="F39" s="871"/>
      <c r="G39" s="805"/>
      <c r="H39" s="805"/>
      <c r="I39" s="805"/>
      <c r="J39" s="872"/>
      <c r="K39" s="871"/>
      <c r="L39" s="882"/>
      <c r="M39" s="874"/>
      <c r="O39" s="874"/>
      <c r="P39" s="872"/>
      <c r="Q39" s="870"/>
      <c r="R39" s="873"/>
    </row>
    <row r="40" spans="2:18" s="775" customFormat="1" ht="18">
      <c r="B40" s="684"/>
      <c r="C40" s="883" t="s">
        <v>963</v>
      </c>
      <c r="D40" s="757"/>
      <c r="E40" s="884"/>
      <c r="F40" s="872"/>
      <c r="J40" s="872"/>
      <c r="K40" s="872"/>
      <c r="L40" s="882"/>
      <c r="M40" s="882"/>
      <c r="O40" s="882"/>
      <c r="P40" s="872"/>
      <c r="Q40" s="884"/>
      <c r="R40" s="885"/>
    </row>
    <row r="41" spans="2:18" s="775" customFormat="1" ht="18">
      <c r="B41" s="684"/>
      <c r="C41" s="685" t="s">
        <v>958</v>
      </c>
      <c r="D41" s="757"/>
      <c r="E41" s="751">
        <v>222500</v>
      </c>
      <c r="F41" s="765">
        <v>225100</v>
      </c>
      <c r="G41" s="765">
        <v>216200</v>
      </c>
      <c r="H41" s="765">
        <v>209700</v>
      </c>
      <c r="I41" s="765">
        <v>211600</v>
      </c>
      <c r="J41" s="872">
        <v>215000</v>
      </c>
      <c r="K41" s="872">
        <v>209700</v>
      </c>
      <c r="L41" s="882"/>
      <c r="M41" s="812">
        <v>222500</v>
      </c>
      <c r="O41" s="812">
        <v>209700</v>
      </c>
      <c r="P41" s="872"/>
      <c r="Q41" s="814">
        <v>201200</v>
      </c>
      <c r="R41" s="836">
        <v>182000</v>
      </c>
    </row>
    <row r="42" spans="2:18" s="775" customFormat="1" ht="18">
      <c r="B42" s="684"/>
      <c r="C42" s="685" t="s">
        <v>964</v>
      </c>
      <c r="D42" s="757"/>
      <c r="E42" s="816">
        <v>339700</v>
      </c>
      <c r="F42" s="761">
        <v>335000</v>
      </c>
      <c r="G42" s="761">
        <v>318000</v>
      </c>
      <c r="H42" s="761">
        <v>317500</v>
      </c>
      <c r="I42" s="761">
        <v>313700</v>
      </c>
      <c r="J42" s="872">
        <v>322900</v>
      </c>
      <c r="K42" s="886">
        <v>333300</v>
      </c>
      <c r="L42" s="882"/>
      <c r="M42" s="821">
        <v>339700</v>
      </c>
      <c r="O42" s="821">
        <v>317500</v>
      </c>
      <c r="P42" s="872"/>
      <c r="Q42" s="820">
        <v>320400</v>
      </c>
      <c r="R42" s="767">
        <v>320300</v>
      </c>
    </row>
    <row r="43" spans="2:18" s="775" customFormat="1" ht="18">
      <c r="B43" s="684"/>
      <c r="C43" s="685" t="s">
        <v>1301</v>
      </c>
      <c r="D43" s="757"/>
      <c r="E43" s="860">
        <v>562200</v>
      </c>
      <c r="F43" s="765">
        <v>560100</v>
      </c>
      <c r="G43" s="765">
        <v>534200</v>
      </c>
      <c r="H43" s="765">
        <v>527200</v>
      </c>
      <c r="I43" s="765">
        <v>525300</v>
      </c>
      <c r="J43" s="871">
        <v>537900</v>
      </c>
      <c r="K43" s="872">
        <v>543000</v>
      </c>
      <c r="L43" s="882"/>
      <c r="M43" s="882">
        <v>562200</v>
      </c>
      <c r="O43" s="882">
        <v>527200</v>
      </c>
      <c r="P43" s="872"/>
      <c r="Q43" s="884">
        <v>521600</v>
      </c>
      <c r="R43" s="885">
        <v>502300</v>
      </c>
    </row>
    <row r="44" spans="2:18" s="775" customFormat="1" ht="18">
      <c r="B44" s="684"/>
      <c r="C44" s="685"/>
      <c r="D44" s="757"/>
      <c r="E44" s="809"/>
      <c r="G44" s="765"/>
      <c r="H44" s="765"/>
      <c r="I44" s="765"/>
      <c r="J44" s="872"/>
      <c r="K44" s="872"/>
      <c r="L44" s="882"/>
      <c r="M44" s="882"/>
      <c r="O44" s="882"/>
      <c r="P44" s="872"/>
      <c r="Q44" s="884"/>
      <c r="R44" s="885"/>
    </row>
    <row r="45" spans="2:18" s="775" customFormat="1" ht="18">
      <c r="B45" s="684"/>
      <c r="C45" s="883" t="s">
        <v>965</v>
      </c>
      <c r="D45" s="757"/>
      <c r="E45" s="809"/>
      <c r="G45" s="765"/>
      <c r="H45" s="765"/>
      <c r="I45" s="765"/>
      <c r="J45" s="872"/>
      <c r="K45" s="872"/>
      <c r="L45" s="882"/>
      <c r="M45" s="882"/>
      <c r="O45" s="882"/>
      <c r="P45" s="872"/>
      <c r="Q45" s="884"/>
      <c r="R45" s="885"/>
    </row>
    <row r="46" spans="2:18" s="775" customFormat="1" ht="18">
      <c r="B46" s="684"/>
      <c r="C46" s="685" t="s">
        <v>958</v>
      </c>
      <c r="D46" s="757"/>
      <c r="E46" s="751">
        <v>34700</v>
      </c>
      <c r="F46" s="765">
        <v>34400</v>
      </c>
      <c r="G46" s="765">
        <v>33500</v>
      </c>
      <c r="H46" s="765">
        <v>31700</v>
      </c>
      <c r="I46" s="765">
        <v>32000</v>
      </c>
      <c r="J46" s="765">
        <v>31700</v>
      </c>
      <c r="K46" s="872">
        <v>31500</v>
      </c>
      <c r="L46" s="882"/>
      <c r="M46" s="812">
        <v>34700</v>
      </c>
      <c r="O46" s="812">
        <v>31700</v>
      </c>
      <c r="P46" s="872"/>
      <c r="Q46" s="814">
        <v>29700</v>
      </c>
      <c r="R46" s="836">
        <v>25000</v>
      </c>
    </row>
    <row r="47" spans="2:18" s="775" customFormat="1" ht="18">
      <c r="B47" s="684"/>
      <c r="C47" s="685" t="s">
        <v>959</v>
      </c>
      <c r="D47" s="757"/>
      <c r="E47" s="751">
        <v>30000</v>
      </c>
      <c r="F47" s="765">
        <v>29100</v>
      </c>
      <c r="G47" s="765">
        <v>27800</v>
      </c>
      <c r="H47" s="765">
        <v>26800</v>
      </c>
      <c r="I47" s="765">
        <v>24000</v>
      </c>
      <c r="J47" s="765">
        <v>23800</v>
      </c>
      <c r="K47" s="872">
        <v>23600</v>
      </c>
      <c r="L47" s="882"/>
      <c r="M47" s="812">
        <v>30000</v>
      </c>
      <c r="O47" s="812">
        <v>26800</v>
      </c>
      <c r="P47" s="872"/>
      <c r="Q47" s="814">
        <v>22900</v>
      </c>
      <c r="R47" s="836">
        <v>21000</v>
      </c>
    </row>
    <row r="48" spans="2:18" s="775" customFormat="1" ht="21">
      <c r="B48" s="684"/>
      <c r="C48" s="685" t="s">
        <v>966</v>
      </c>
      <c r="D48" s="757"/>
      <c r="E48" s="816">
        <v>259800</v>
      </c>
      <c r="F48" s="761">
        <v>258800</v>
      </c>
      <c r="G48" s="761">
        <v>251900</v>
      </c>
      <c r="H48" s="761">
        <v>247200</v>
      </c>
      <c r="I48" s="761">
        <v>254200</v>
      </c>
      <c r="J48" s="761">
        <v>252800</v>
      </c>
      <c r="K48" s="886">
        <v>250100</v>
      </c>
      <c r="L48" s="882"/>
      <c r="M48" s="821">
        <v>259800</v>
      </c>
      <c r="O48" s="821">
        <v>247200</v>
      </c>
      <c r="P48" s="872"/>
      <c r="Q48" s="820">
        <v>209200</v>
      </c>
      <c r="R48" s="767">
        <v>199700</v>
      </c>
    </row>
    <row r="49" spans="2:18" s="775" customFormat="1" ht="18">
      <c r="B49" s="693"/>
      <c r="C49" s="694" t="s">
        <v>1301</v>
      </c>
      <c r="D49" s="757"/>
      <c r="E49" s="760">
        <v>324500</v>
      </c>
      <c r="F49" s="761">
        <v>322300</v>
      </c>
      <c r="G49" s="889">
        <v>313200</v>
      </c>
      <c r="H49" s="761">
        <v>305700</v>
      </c>
      <c r="I49" s="761">
        <v>310200</v>
      </c>
      <c r="J49" s="881">
        <v>308300</v>
      </c>
      <c r="K49" s="886">
        <v>305200</v>
      </c>
      <c r="L49" s="882"/>
      <c r="M49" s="890">
        <v>324500</v>
      </c>
      <c r="O49" s="890">
        <v>305700</v>
      </c>
      <c r="P49" s="872"/>
      <c r="Q49" s="887">
        <v>261800</v>
      </c>
      <c r="R49" s="888">
        <v>245700</v>
      </c>
    </row>
    <row r="50" spans="3:18" s="757" customFormat="1" ht="18">
      <c r="C50" s="799"/>
      <c r="E50" s="763"/>
      <c r="F50" s="763"/>
      <c r="G50" s="775"/>
      <c r="H50" s="775"/>
      <c r="I50" s="775"/>
      <c r="J50" s="840"/>
      <c r="K50" s="763"/>
      <c r="L50" s="763"/>
      <c r="M50" s="763"/>
      <c r="O50" s="763"/>
      <c r="P50" s="763"/>
      <c r="Q50" s="763"/>
      <c r="R50" s="763"/>
    </row>
    <row r="51" spans="2:18" s="757" customFormat="1" ht="18">
      <c r="B51" s="801" t="s">
        <v>712</v>
      </c>
      <c r="C51" s="802"/>
      <c r="E51" s="803"/>
      <c r="F51" s="804"/>
      <c r="G51" s="805"/>
      <c r="H51" s="805"/>
      <c r="I51" s="805"/>
      <c r="J51" s="763"/>
      <c r="K51" s="804"/>
      <c r="L51" s="806"/>
      <c r="M51" s="808"/>
      <c r="O51" s="808"/>
      <c r="P51" s="763"/>
      <c r="Q51" s="803"/>
      <c r="R51" s="807"/>
    </row>
    <row r="52" spans="2:18" s="757" customFormat="1" ht="18">
      <c r="B52" s="750"/>
      <c r="C52" s="891" t="s">
        <v>441</v>
      </c>
      <c r="E52" s="860">
        <v>156</v>
      </c>
      <c r="F52" s="765">
        <v>212</v>
      </c>
      <c r="G52" s="765">
        <v>188</v>
      </c>
      <c r="H52" s="765">
        <v>179</v>
      </c>
      <c r="I52" s="765">
        <v>192</v>
      </c>
      <c r="J52" s="763">
        <v>227</v>
      </c>
      <c r="K52" s="763">
        <v>213</v>
      </c>
      <c r="L52" s="806"/>
      <c r="M52" s="806">
        <v>556</v>
      </c>
      <c r="O52" s="806">
        <v>811</v>
      </c>
      <c r="P52" s="763"/>
      <c r="Q52" s="892">
        <v>669</v>
      </c>
      <c r="R52" s="836">
        <v>583</v>
      </c>
    </row>
    <row r="53" spans="2:18" s="757" customFormat="1" ht="18">
      <c r="B53" s="750"/>
      <c r="C53" s="893" t="s">
        <v>713</v>
      </c>
      <c r="E53" s="760">
        <v>18</v>
      </c>
      <c r="F53" s="761">
        <v>16</v>
      </c>
      <c r="G53" s="761">
        <v>15</v>
      </c>
      <c r="H53" s="761">
        <v>18</v>
      </c>
      <c r="I53" s="761">
        <v>18</v>
      </c>
      <c r="J53" s="837">
        <v>17</v>
      </c>
      <c r="K53" s="767">
        <v>15</v>
      </c>
      <c r="L53" s="806"/>
      <c r="M53" s="838">
        <v>49</v>
      </c>
      <c r="O53" s="838">
        <v>68</v>
      </c>
      <c r="P53" s="763"/>
      <c r="Q53" s="766">
        <v>49</v>
      </c>
      <c r="R53" s="767">
        <v>48</v>
      </c>
    </row>
    <row r="54" spans="2:18" s="757" customFormat="1" ht="18">
      <c r="B54" s="750"/>
      <c r="C54" s="891" t="s">
        <v>743</v>
      </c>
      <c r="E54" s="860">
        <v>174</v>
      </c>
      <c r="F54" s="765">
        <v>228</v>
      </c>
      <c r="G54" s="765">
        <v>203</v>
      </c>
      <c r="H54" s="765">
        <v>197</v>
      </c>
      <c r="I54" s="765">
        <v>210</v>
      </c>
      <c r="J54" s="763">
        <v>244</v>
      </c>
      <c r="K54" s="763">
        <v>228</v>
      </c>
      <c r="L54" s="806"/>
      <c r="M54" s="806">
        <v>605</v>
      </c>
      <c r="O54" s="806">
        <v>879</v>
      </c>
      <c r="P54" s="763"/>
      <c r="Q54" s="892">
        <v>718</v>
      </c>
      <c r="R54" s="836">
        <v>631</v>
      </c>
    </row>
    <row r="55" spans="2:18" s="757" customFormat="1" ht="21">
      <c r="B55" s="750"/>
      <c r="C55" s="893" t="s">
        <v>715</v>
      </c>
      <c r="E55" s="760">
        <v>135</v>
      </c>
      <c r="F55" s="761">
        <v>130</v>
      </c>
      <c r="G55" s="761">
        <v>133</v>
      </c>
      <c r="H55" s="761">
        <v>144</v>
      </c>
      <c r="I55" s="761">
        <v>137</v>
      </c>
      <c r="J55" s="837">
        <v>131</v>
      </c>
      <c r="K55" s="837">
        <v>113</v>
      </c>
      <c r="L55" s="806"/>
      <c r="M55" s="838">
        <v>398</v>
      </c>
      <c r="O55" s="838">
        <v>525</v>
      </c>
      <c r="P55" s="763"/>
      <c r="Q55" s="766">
        <v>410</v>
      </c>
      <c r="R55" s="767">
        <v>447</v>
      </c>
    </row>
    <row r="56" spans="2:18" s="757" customFormat="1" ht="18">
      <c r="B56" s="758"/>
      <c r="C56" s="759" t="s">
        <v>1051</v>
      </c>
      <c r="E56" s="760">
        <v>39</v>
      </c>
      <c r="F56" s="761">
        <v>98</v>
      </c>
      <c r="G56" s="761">
        <v>70</v>
      </c>
      <c r="H56" s="761">
        <v>53</v>
      </c>
      <c r="I56" s="761">
        <v>73</v>
      </c>
      <c r="J56" s="840">
        <v>113</v>
      </c>
      <c r="K56" s="837">
        <v>115</v>
      </c>
      <c r="L56" s="806"/>
      <c r="M56" s="838">
        <v>207</v>
      </c>
      <c r="O56" s="838">
        <v>354</v>
      </c>
      <c r="P56" s="763"/>
      <c r="Q56" s="766">
        <v>308</v>
      </c>
      <c r="R56" s="767">
        <v>184</v>
      </c>
    </row>
    <row r="57" spans="2:18" s="757" customFormat="1" ht="18">
      <c r="B57" s="894"/>
      <c r="C57" s="775"/>
      <c r="G57" s="775"/>
      <c r="H57" s="775"/>
      <c r="I57" s="775"/>
      <c r="J57" s="775"/>
      <c r="K57" s="775"/>
      <c r="L57" s="775"/>
      <c r="P57" s="775"/>
      <c r="Q57" s="775"/>
      <c r="R57" s="775"/>
    </row>
    <row r="58" spans="2:18" s="757" customFormat="1" ht="18">
      <c r="B58" s="895" t="s">
        <v>744</v>
      </c>
      <c r="C58" s="775"/>
      <c r="G58" s="775"/>
      <c r="H58" s="775"/>
      <c r="I58" s="775"/>
      <c r="J58" s="775"/>
      <c r="K58" s="775"/>
      <c r="L58" s="775"/>
      <c r="P58" s="775"/>
      <c r="Q58" s="775"/>
      <c r="R58" s="775"/>
    </row>
    <row r="59" spans="2:18" s="757" customFormat="1" ht="18">
      <c r="B59" s="801" t="s">
        <v>745</v>
      </c>
      <c r="C59" s="802"/>
      <c r="E59" s="896"/>
      <c r="F59" s="805"/>
      <c r="G59" s="805"/>
      <c r="H59" s="805"/>
      <c r="I59" s="805"/>
      <c r="J59" s="805"/>
      <c r="K59" s="805"/>
      <c r="L59" s="897"/>
      <c r="M59" s="898"/>
      <c r="O59" s="898"/>
      <c r="P59" s="775"/>
      <c r="Q59" s="896"/>
      <c r="R59" s="802"/>
    </row>
    <row r="60" spans="2:18" s="757" customFormat="1" ht="18">
      <c r="B60" s="835"/>
      <c r="C60" s="810" t="s">
        <v>959</v>
      </c>
      <c r="D60" s="775"/>
      <c r="E60" s="860">
        <v>466</v>
      </c>
      <c r="F60" s="765">
        <v>512</v>
      </c>
      <c r="G60" s="765">
        <v>480</v>
      </c>
      <c r="H60" s="765">
        <v>464</v>
      </c>
      <c r="I60" s="765">
        <v>468</v>
      </c>
      <c r="J60" s="763">
        <v>532</v>
      </c>
      <c r="K60" s="763">
        <v>516</v>
      </c>
      <c r="L60" s="806"/>
      <c r="M60" s="806">
        <v>1458</v>
      </c>
      <c r="O60" s="806">
        <v>1980</v>
      </c>
      <c r="P60" s="763"/>
      <c r="Q60" s="892">
        <v>1878</v>
      </c>
      <c r="R60" s="836">
        <v>1794</v>
      </c>
    </row>
    <row r="61" spans="2:18" s="757" customFormat="1" ht="18">
      <c r="B61" s="835"/>
      <c r="C61" s="810"/>
      <c r="E61" s="809"/>
      <c r="F61" s="775"/>
      <c r="G61" s="775"/>
      <c r="H61" s="765"/>
      <c r="I61" s="765"/>
      <c r="J61" s="775"/>
      <c r="K61" s="775"/>
      <c r="L61" s="897"/>
      <c r="M61" s="897"/>
      <c r="O61" s="897"/>
      <c r="P61" s="775"/>
      <c r="Q61" s="809"/>
      <c r="R61" s="810"/>
    </row>
    <row r="62" spans="2:18" s="757" customFormat="1" ht="18">
      <c r="B62" s="835" t="s">
        <v>710</v>
      </c>
      <c r="C62" s="810"/>
      <c r="E62" s="809"/>
      <c r="F62" s="775"/>
      <c r="G62" s="775"/>
      <c r="H62" s="765"/>
      <c r="I62" s="765"/>
      <c r="J62" s="775"/>
      <c r="K62" s="775"/>
      <c r="L62" s="897"/>
      <c r="M62" s="897"/>
      <c r="O62" s="897"/>
      <c r="P62" s="775"/>
      <c r="Q62" s="809"/>
      <c r="R62" s="810"/>
    </row>
    <row r="63" spans="2:18" s="757" customFormat="1" ht="18">
      <c r="B63" s="835"/>
      <c r="C63" s="883" t="s">
        <v>963</v>
      </c>
      <c r="E63" s="809"/>
      <c r="F63" s="775"/>
      <c r="G63" s="775"/>
      <c r="H63" s="765"/>
      <c r="I63" s="765"/>
      <c r="J63" s="775"/>
      <c r="K63" s="775"/>
      <c r="L63" s="897"/>
      <c r="M63" s="897"/>
      <c r="O63" s="897"/>
      <c r="P63" s="775"/>
      <c r="Q63" s="809"/>
      <c r="R63" s="810"/>
    </row>
    <row r="64" spans="2:18" s="757" customFormat="1" ht="18">
      <c r="B64" s="899"/>
      <c r="C64" s="694" t="s">
        <v>959</v>
      </c>
      <c r="E64" s="816">
        <v>338700</v>
      </c>
      <c r="F64" s="761">
        <v>339200</v>
      </c>
      <c r="G64" s="761">
        <v>317158</v>
      </c>
      <c r="H64" s="761">
        <v>318600</v>
      </c>
      <c r="I64" s="761">
        <v>328400</v>
      </c>
      <c r="J64" s="761">
        <v>341200</v>
      </c>
      <c r="K64" s="886">
        <v>332800</v>
      </c>
      <c r="L64" s="900"/>
      <c r="M64" s="903">
        <v>338700</v>
      </c>
      <c r="O64" s="903">
        <v>318600</v>
      </c>
      <c r="P64" s="904"/>
      <c r="Q64" s="901">
        <v>314000</v>
      </c>
      <c r="R64" s="902">
        <v>296000</v>
      </c>
    </row>
    <row r="65" spans="2:16" s="757" customFormat="1" ht="18">
      <c r="B65" s="769"/>
      <c r="C65" s="775"/>
      <c r="I65" s="775"/>
      <c r="J65" s="775"/>
      <c r="L65" s="775"/>
      <c r="P65" s="775"/>
    </row>
    <row r="66" spans="2:16" s="757" customFormat="1" ht="21">
      <c r="B66" s="905" t="s">
        <v>746</v>
      </c>
      <c r="J66" s="775"/>
      <c r="L66" s="775"/>
      <c r="P66" s="775"/>
    </row>
    <row r="67" spans="2:16" s="757" customFormat="1" ht="21">
      <c r="B67" s="906" t="s">
        <v>747</v>
      </c>
      <c r="J67" s="775"/>
      <c r="L67" s="775"/>
      <c r="P67" s="775"/>
    </row>
    <row r="68" spans="2:16" s="757" customFormat="1" ht="21">
      <c r="B68" s="907"/>
      <c r="J68" s="775"/>
      <c r="L68" s="775"/>
      <c r="P68" s="775"/>
    </row>
  </sheetData>
  <sheetProtection formatCells="0" formatColumns="0" formatRows="0" sort="0" autoFilter="0" pivotTables="0"/>
  <mergeCells count="2">
    <mergeCell ref="Q2:R2"/>
    <mergeCell ref="E2:K2"/>
  </mergeCells>
  <printOptions horizontalCentered="1"/>
  <pageMargins left="0.5" right="0.5" top="0.5" bottom="0.75" header="0" footer="0.45"/>
  <pageSetup fitToHeight="1" fitToWidth="1" horizontalDpi="600" verticalDpi="600" orientation="landscape" scale="41"/>
  <headerFooter alignWithMargins="0">
    <oddFooter>&amp;C&amp;12-9-
3rd Quarter 2012 - Revised Supplementary Financial Information&amp;R&amp;12ROYAL BANK OF CANADA</oddFooter>
  </headerFooter>
</worksheet>
</file>

<file path=xl/worksheets/sheet13.xml><?xml version="1.0" encoding="utf-8"?>
<worksheet xmlns="http://schemas.openxmlformats.org/spreadsheetml/2006/main" xmlns:r="http://schemas.openxmlformats.org/officeDocument/2006/relationships">
  <sheetPr codeName="Sheet13">
    <pageSetUpPr fitToPage="1"/>
  </sheetPr>
  <dimension ref="B1:S56"/>
  <sheetViews>
    <sheetView view="pageBreakPreview" zoomScale="75" zoomScaleSheetLayoutView="75" workbookViewId="0" topLeftCell="A1">
      <selection activeCell="A1" sqref="A1"/>
    </sheetView>
  </sheetViews>
  <sheetFormatPr defaultColWidth="9.140625" defaultRowHeight="12.75"/>
  <cols>
    <col min="1" max="1" width="9.140625" style="913" customWidth="1"/>
    <col min="2" max="2" width="7.421875" style="913" customWidth="1"/>
    <col min="3" max="3" width="97.421875" style="913" customWidth="1"/>
    <col min="4" max="4" width="2.28125" style="913" customWidth="1"/>
    <col min="5" max="10" width="17.7109375" style="913" customWidth="1"/>
    <col min="11" max="11" width="17.7109375" style="933" customWidth="1"/>
    <col min="12" max="12" width="2.28125" style="931" customWidth="1"/>
    <col min="13" max="13" width="17.7109375" style="1026" customWidth="1"/>
    <col min="14" max="14" width="2.28125" style="1026" customWidth="1"/>
    <col min="15" max="15" width="17.7109375" style="1026" customWidth="1"/>
    <col min="16" max="16" width="2.28125" style="931" customWidth="1"/>
    <col min="17" max="17" width="17.7109375" style="1026" customWidth="1"/>
    <col min="18" max="18" width="17.7109375" style="913" customWidth="1"/>
    <col min="19" max="19" width="2.28125" style="913" customWidth="1"/>
    <col min="20" max="16384" width="9.140625" style="913" customWidth="1"/>
  </cols>
  <sheetData>
    <row r="1" spans="2:3" ht="20.25">
      <c r="B1" s="3287" t="s">
        <v>267</v>
      </c>
      <c r="C1" s="3294"/>
    </row>
    <row r="2" spans="2:18" ht="20.25">
      <c r="B2" s="910" t="s">
        <v>748</v>
      </c>
      <c r="C2" s="911"/>
      <c r="E2" s="3375" t="s">
        <v>61</v>
      </c>
      <c r="F2" s="3375"/>
      <c r="G2" s="3375"/>
      <c r="H2" s="3375"/>
      <c r="I2" s="3375"/>
      <c r="J2" s="3376"/>
      <c r="K2" s="3376"/>
      <c r="L2" s="912"/>
      <c r="M2" s="914" t="s">
        <v>61</v>
      </c>
      <c r="N2" s="913"/>
      <c r="O2" s="914" t="s">
        <v>61</v>
      </c>
      <c r="P2" s="915"/>
      <c r="Q2" s="3387" t="s">
        <v>62</v>
      </c>
      <c r="R2" s="3387"/>
    </row>
    <row r="3" spans="2:18" ht="18">
      <c r="B3" s="916" t="s">
        <v>684</v>
      </c>
      <c r="C3" s="917"/>
      <c r="E3" s="918" t="s">
        <v>64</v>
      </c>
      <c r="F3" s="918" t="s">
        <v>65</v>
      </c>
      <c r="G3" s="918" t="s">
        <v>66</v>
      </c>
      <c r="H3" s="918" t="s">
        <v>67</v>
      </c>
      <c r="I3" s="918" t="s">
        <v>68</v>
      </c>
      <c r="J3" s="918" t="s">
        <v>69</v>
      </c>
      <c r="K3" s="919" t="s">
        <v>70</v>
      </c>
      <c r="L3" s="920"/>
      <c r="M3" s="921">
        <v>2012</v>
      </c>
      <c r="N3" s="920"/>
      <c r="O3" s="921">
        <v>2011</v>
      </c>
      <c r="P3" s="920"/>
      <c r="Q3" s="921">
        <v>2010</v>
      </c>
      <c r="R3" s="921">
        <v>2009</v>
      </c>
    </row>
    <row r="4" spans="2:18" ht="18">
      <c r="B4" s="922"/>
      <c r="C4" s="923"/>
      <c r="E4" s="924"/>
      <c r="F4" s="924"/>
      <c r="G4" s="924"/>
      <c r="H4" s="924"/>
      <c r="I4" s="925"/>
      <c r="J4" s="926"/>
      <c r="K4" s="927"/>
      <c r="L4" s="928"/>
      <c r="M4" s="604" t="s">
        <v>71</v>
      </c>
      <c r="N4" s="929"/>
      <c r="O4" s="930"/>
      <c r="P4" s="928"/>
      <c r="Q4" s="930"/>
      <c r="R4" s="930"/>
    </row>
    <row r="5" spans="3:17" s="931" customFormat="1" ht="18">
      <c r="C5" s="932"/>
      <c r="D5" s="913"/>
      <c r="E5" s="913"/>
      <c r="F5" s="913"/>
      <c r="G5" s="913"/>
      <c r="H5" s="913"/>
      <c r="I5" s="913"/>
      <c r="J5" s="913"/>
      <c r="K5" s="933"/>
      <c r="M5" s="934"/>
      <c r="N5" s="934"/>
      <c r="O5" s="934"/>
      <c r="Q5" s="934"/>
    </row>
    <row r="6" spans="2:18" s="935" customFormat="1" ht="18">
      <c r="B6" s="936" t="s">
        <v>685</v>
      </c>
      <c r="C6" s="937"/>
      <c r="E6" s="938"/>
      <c r="F6" s="939"/>
      <c r="G6" s="940"/>
      <c r="H6" s="940"/>
      <c r="I6" s="940"/>
      <c r="J6" s="940"/>
      <c r="K6" s="941"/>
      <c r="L6" s="942"/>
      <c r="M6" s="945"/>
      <c r="N6" s="944"/>
      <c r="O6" s="945"/>
      <c r="P6" s="931"/>
      <c r="Q6" s="938"/>
      <c r="R6" s="943"/>
    </row>
    <row r="7" spans="2:19" s="935" customFormat="1" ht="21">
      <c r="B7" s="946"/>
      <c r="C7" s="942" t="s">
        <v>749</v>
      </c>
      <c r="E7" s="947">
        <v>902</v>
      </c>
      <c r="F7" s="948">
        <v>932</v>
      </c>
      <c r="G7" s="948">
        <v>957</v>
      </c>
      <c r="H7" s="948">
        <v>897</v>
      </c>
      <c r="I7" s="948">
        <v>891</v>
      </c>
      <c r="J7" s="948">
        <v>864</v>
      </c>
      <c r="K7" s="949">
        <v>881</v>
      </c>
      <c r="L7" s="949"/>
      <c r="M7" s="953">
        <v>2791</v>
      </c>
      <c r="N7" s="944"/>
      <c r="O7" s="953">
        <v>3533</v>
      </c>
      <c r="P7" s="948"/>
      <c r="Q7" s="952">
        <v>3313</v>
      </c>
      <c r="R7" s="951">
        <v>2882</v>
      </c>
      <c r="S7" s="954"/>
    </row>
    <row r="8" spans="2:19" s="935" customFormat="1" ht="21">
      <c r="B8" s="946"/>
      <c r="C8" s="942" t="s">
        <v>750</v>
      </c>
      <c r="E8" s="947">
        <v>363</v>
      </c>
      <c r="F8" s="948">
        <v>-59</v>
      </c>
      <c r="G8" s="948">
        <v>532</v>
      </c>
      <c r="H8" s="948">
        <v>254</v>
      </c>
      <c r="I8" s="948">
        <v>399</v>
      </c>
      <c r="J8" s="948">
        <v>166</v>
      </c>
      <c r="K8" s="949">
        <v>-116</v>
      </c>
      <c r="L8" s="949"/>
      <c r="M8" s="953">
        <v>836</v>
      </c>
      <c r="N8" s="944"/>
      <c r="O8" s="953">
        <v>703</v>
      </c>
      <c r="P8" s="948"/>
      <c r="Q8" s="952">
        <v>928</v>
      </c>
      <c r="R8" s="951">
        <v>940</v>
      </c>
      <c r="S8" s="954"/>
    </row>
    <row r="9" spans="2:19" s="935" customFormat="1" ht="18">
      <c r="B9" s="946"/>
      <c r="C9" s="942" t="s">
        <v>751</v>
      </c>
      <c r="E9" s="955">
        <v>58</v>
      </c>
      <c r="F9" s="956">
        <v>53</v>
      </c>
      <c r="G9" s="956">
        <v>61</v>
      </c>
      <c r="H9" s="956">
        <v>64</v>
      </c>
      <c r="I9" s="956">
        <v>59</v>
      </c>
      <c r="J9" s="956">
        <v>56</v>
      </c>
      <c r="K9" s="957">
        <v>60</v>
      </c>
      <c r="L9" s="949"/>
      <c r="M9" s="961">
        <v>172</v>
      </c>
      <c r="N9" s="944"/>
      <c r="O9" s="961">
        <v>239</v>
      </c>
      <c r="P9" s="948"/>
      <c r="Q9" s="960">
        <v>248</v>
      </c>
      <c r="R9" s="959">
        <v>241</v>
      </c>
      <c r="S9" s="954"/>
    </row>
    <row r="10" spans="2:18" s="935" customFormat="1" ht="18">
      <c r="B10" s="946"/>
      <c r="C10" s="962" t="s">
        <v>1255</v>
      </c>
      <c r="E10" s="963">
        <v>1323</v>
      </c>
      <c r="F10" s="950">
        <v>926</v>
      </c>
      <c r="G10" s="948">
        <v>1550</v>
      </c>
      <c r="H10" s="948">
        <v>1215</v>
      </c>
      <c r="I10" s="948">
        <v>1349</v>
      </c>
      <c r="J10" s="948">
        <v>1086</v>
      </c>
      <c r="K10" s="949">
        <v>825</v>
      </c>
      <c r="L10" s="949">
        <v>0</v>
      </c>
      <c r="M10" s="953">
        <v>3799</v>
      </c>
      <c r="N10" s="944"/>
      <c r="O10" s="953">
        <v>4475</v>
      </c>
      <c r="P10" s="948"/>
      <c r="Q10" s="952">
        <v>4489</v>
      </c>
      <c r="R10" s="951">
        <v>4063</v>
      </c>
    </row>
    <row r="11" spans="2:18" s="935" customFormat="1" ht="18">
      <c r="B11" s="946"/>
      <c r="C11" s="942" t="s">
        <v>404</v>
      </c>
      <c r="E11" s="947">
        <v>1000</v>
      </c>
      <c r="F11" s="948">
        <v>640</v>
      </c>
      <c r="G11" s="948">
        <v>1211</v>
      </c>
      <c r="H11" s="948">
        <v>867</v>
      </c>
      <c r="I11" s="948">
        <v>1081</v>
      </c>
      <c r="J11" s="948">
        <v>843</v>
      </c>
      <c r="K11" s="949">
        <v>567</v>
      </c>
      <c r="L11" s="949"/>
      <c r="M11" s="953">
        <v>2851</v>
      </c>
      <c r="O11" s="953">
        <v>3358</v>
      </c>
      <c r="P11" s="948"/>
      <c r="Q11" s="952">
        <v>3546</v>
      </c>
      <c r="R11" s="951">
        <v>3042</v>
      </c>
    </row>
    <row r="12" spans="2:18" s="935" customFormat="1" ht="18">
      <c r="B12" s="946"/>
      <c r="C12" s="942" t="s">
        <v>1078</v>
      </c>
      <c r="E12" s="947">
        <v>126</v>
      </c>
      <c r="F12" s="948">
        <v>126</v>
      </c>
      <c r="G12" s="948">
        <v>129</v>
      </c>
      <c r="H12" s="948">
        <v>129</v>
      </c>
      <c r="I12" s="948">
        <v>126</v>
      </c>
      <c r="J12" s="948">
        <v>121</v>
      </c>
      <c r="K12" s="949">
        <v>122</v>
      </c>
      <c r="L12" s="949"/>
      <c r="M12" s="953">
        <v>381</v>
      </c>
      <c r="N12" s="944"/>
      <c r="O12" s="953">
        <v>498</v>
      </c>
      <c r="P12" s="948"/>
      <c r="Q12" s="952">
        <v>468</v>
      </c>
      <c r="R12" s="951">
        <v>457</v>
      </c>
    </row>
    <row r="13" spans="2:18" s="935" customFormat="1" ht="18">
      <c r="B13" s="946"/>
      <c r="C13" s="942" t="s">
        <v>210</v>
      </c>
      <c r="E13" s="955">
        <v>18</v>
      </c>
      <c r="F13" s="956">
        <v>9</v>
      </c>
      <c r="G13" s="956">
        <v>20</v>
      </c>
      <c r="H13" s="956">
        <v>19</v>
      </c>
      <c r="I13" s="956">
        <v>1</v>
      </c>
      <c r="J13" s="956">
        <v>-1</v>
      </c>
      <c r="K13" s="949">
        <v>0</v>
      </c>
      <c r="L13" s="949"/>
      <c r="M13" s="961">
        <v>47</v>
      </c>
      <c r="N13" s="944"/>
      <c r="O13" s="961">
        <v>19</v>
      </c>
      <c r="P13" s="948"/>
      <c r="Q13" s="960">
        <v>-16</v>
      </c>
      <c r="R13" s="959">
        <v>37</v>
      </c>
    </row>
    <row r="14" spans="2:18" s="935" customFormat="1" ht="18">
      <c r="B14" s="964"/>
      <c r="C14" s="965" t="s">
        <v>957</v>
      </c>
      <c r="D14" s="931"/>
      <c r="E14" s="966">
        <v>179</v>
      </c>
      <c r="F14" s="967">
        <v>151</v>
      </c>
      <c r="G14" s="968">
        <v>190</v>
      </c>
      <c r="H14" s="968">
        <v>200</v>
      </c>
      <c r="I14" s="968">
        <v>141</v>
      </c>
      <c r="J14" s="968">
        <v>123</v>
      </c>
      <c r="K14" s="969">
        <v>136</v>
      </c>
      <c r="L14" s="949">
        <v>0</v>
      </c>
      <c r="M14" s="972">
        <v>520</v>
      </c>
      <c r="N14" s="944"/>
      <c r="O14" s="972">
        <v>600</v>
      </c>
      <c r="P14" s="948"/>
      <c r="Q14" s="971">
        <v>491</v>
      </c>
      <c r="R14" s="970">
        <v>527</v>
      </c>
    </row>
    <row r="15" spans="2:18" s="935" customFormat="1" ht="18">
      <c r="B15" s="931"/>
      <c r="C15" s="931"/>
      <c r="E15" s="973"/>
      <c r="F15" s="974"/>
      <c r="G15" s="931"/>
      <c r="H15" s="974"/>
      <c r="I15" s="974"/>
      <c r="J15" s="974"/>
      <c r="K15" s="975"/>
      <c r="L15" s="974"/>
      <c r="M15" s="974"/>
      <c r="N15" s="944"/>
      <c r="O15" s="974"/>
      <c r="P15" s="974"/>
      <c r="Q15" s="974"/>
      <c r="R15" s="974"/>
    </row>
    <row r="16" spans="2:19" s="935" customFormat="1" ht="18">
      <c r="B16" s="801" t="s">
        <v>687</v>
      </c>
      <c r="C16" s="802"/>
      <c r="D16" s="757"/>
      <c r="E16" s="976"/>
      <c r="F16" s="804"/>
      <c r="G16" s="805"/>
      <c r="H16" s="804"/>
      <c r="I16" s="804"/>
      <c r="J16" s="804"/>
      <c r="K16" s="836"/>
      <c r="L16" s="836"/>
      <c r="M16" s="808"/>
      <c r="N16" s="944"/>
      <c r="O16" s="808"/>
      <c r="P16" s="763"/>
      <c r="Q16" s="803"/>
      <c r="R16" s="807"/>
      <c r="S16" s="775"/>
    </row>
    <row r="17" spans="2:19" s="935" customFormat="1" ht="18">
      <c r="B17" s="835"/>
      <c r="C17" s="810" t="s">
        <v>405</v>
      </c>
      <c r="D17" s="757"/>
      <c r="E17" s="977">
        <v>873</v>
      </c>
      <c r="F17" s="763">
        <v>449</v>
      </c>
      <c r="G17" s="763">
        <v>1054</v>
      </c>
      <c r="H17" s="763">
        <v>757</v>
      </c>
      <c r="I17" s="763">
        <v>875</v>
      </c>
      <c r="J17" s="763">
        <v>652</v>
      </c>
      <c r="K17" s="836">
        <v>392</v>
      </c>
      <c r="L17" s="836"/>
      <c r="M17" s="806">
        <v>2376</v>
      </c>
      <c r="N17" s="944"/>
      <c r="O17" s="806">
        <v>2676</v>
      </c>
      <c r="P17" s="763"/>
      <c r="Q17" s="952">
        <v>2756</v>
      </c>
      <c r="R17" s="836">
        <v>2664</v>
      </c>
      <c r="S17" s="775"/>
    </row>
    <row r="18" spans="2:19" s="935" customFormat="1" ht="18">
      <c r="B18" s="835"/>
      <c r="C18" s="810" t="s">
        <v>406</v>
      </c>
      <c r="D18" s="757"/>
      <c r="E18" s="978">
        <v>450</v>
      </c>
      <c r="F18" s="837">
        <v>477</v>
      </c>
      <c r="G18" s="837">
        <v>496</v>
      </c>
      <c r="H18" s="837">
        <v>458</v>
      </c>
      <c r="I18" s="837">
        <v>474</v>
      </c>
      <c r="J18" s="837">
        <v>434</v>
      </c>
      <c r="K18" s="836">
        <v>433</v>
      </c>
      <c r="L18" s="836"/>
      <c r="M18" s="838">
        <v>1423</v>
      </c>
      <c r="N18" s="944"/>
      <c r="O18" s="838">
        <v>1799</v>
      </c>
      <c r="P18" s="763"/>
      <c r="Q18" s="960">
        <v>1733</v>
      </c>
      <c r="R18" s="767">
        <v>1399</v>
      </c>
      <c r="S18" s="775"/>
    </row>
    <row r="19" spans="2:19" s="935" customFormat="1" ht="18">
      <c r="B19" s="693"/>
      <c r="C19" s="694" t="s">
        <v>1301</v>
      </c>
      <c r="D19" s="757"/>
      <c r="E19" s="979">
        <v>1323</v>
      </c>
      <c r="F19" s="980">
        <v>926</v>
      </c>
      <c r="G19" s="980">
        <v>1550</v>
      </c>
      <c r="H19" s="980">
        <v>1215</v>
      </c>
      <c r="I19" s="980">
        <v>1349</v>
      </c>
      <c r="J19" s="980">
        <v>1086</v>
      </c>
      <c r="K19" s="981">
        <v>825</v>
      </c>
      <c r="L19" s="982">
        <v>0</v>
      </c>
      <c r="M19" s="985">
        <v>3799</v>
      </c>
      <c r="N19" s="944"/>
      <c r="O19" s="985">
        <v>4475</v>
      </c>
      <c r="P19" s="986"/>
      <c r="Q19" s="984">
        <v>4489</v>
      </c>
      <c r="R19" s="983">
        <v>4063</v>
      </c>
      <c r="S19" s="775"/>
    </row>
    <row r="20" spans="2:18" s="935" customFormat="1" ht="18">
      <c r="B20" s="931"/>
      <c r="C20" s="931"/>
      <c r="E20" s="974"/>
      <c r="F20" s="974"/>
      <c r="G20" s="931"/>
      <c r="H20" s="974"/>
      <c r="I20" s="974"/>
      <c r="J20" s="974"/>
      <c r="K20" s="975"/>
      <c r="L20" s="974"/>
      <c r="M20" s="974"/>
      <c r="N20" s="944"/>
      <c r="O20" s="974"/>
      <c r="P20" s="974"/>
      <c r="Q20" s="974"/>
      <c r="R20" s="974"/>
    </row>
    <row r="21" spans="2:18" s="935" customFormat="1" ht="18">
      <c r="B21" s="936" t="s">
        <v>691</v>
      </c>
      <c r="C21" s="941"/>
      <c r="E21" s="987"/>
      <c r="F21" s="988"/>
      <c r="G21" s="940"/>
      <c r="H21" s="988"/>
      <c r="I21" s="988"/>
      <c r="J21" s="988"/>
      <c r="K21" s="989"/>
      <c r="L21" s="989"/>
      <c r="M21" s="991"/>
      <c r="N21" s="944"/>
      <c r="O21" s="991"/>
      <c r="P21" s="992"/>
      <c r="Q21" s="987"/>
      <c r="R21" s="990"/>
    </row>
    <row r="22" spans="2:18" s="935" customFormat="1" ht="18">
      <c r="B22" s="946"/>
      <c r="C22" s="942" t="s">
        <v>1113</v>
      </c>
      <c r="E22" s="993">
        <v>0.473</v>
      </c>
      <c r="F22" s="994">
        <v>0.406</v>
      </c>
      <c r="G22" s="994">
        <v>0.485</v>
      </c>
      <c r="H22" s="994">
        <v>0.403</v>
      </c>
      <c r="I22" s="994">
        <v>0.345</v>
      </c>
      <c r="J22" s="994">
        <v>0.348</v>
      </c>
      <c r="K22" s="995">
        <v>0.405</v>
      </c>
      <c r="L22" s="995"/>
      <c r="M22" s="996">
        <v>0.455</v>
      </c>
      <c r="N22" s="944"/>
      <c r="O22" s="996">
        <v>0.376</v>
      </c>
      <c r="P22" s="994"/>
      <c r="Q22" s="993">
        <v>0.372</v>
      </c>
      <c r="R22" s="995">
        <v>0.457</v>
      </c>
    </row>
    <row r="23" spans="2:18" s="935" customFormat="1" ht="18">
      <c r="B23" s="964"/>
      <c r="C23" s="997" t="s">
        <v>1116</v>
      </c>
      <c r="E23" s="998">
        <v>0.526</v>
      </c>
      <c r="F23" s="999">
        <v>0.451</v>
      </c>
      <c r="G23" s="999">
        <v>0.531</v>
      </c>
      <c r="H23" s="999">
        <v>0.433</v>
      </c>
      <c r="I23" s="999">
        <v>0.377</v>
      </c>
      <c r="J23" s="999">
        <v>0.385</v>
      </c>
      <c r="K23" s="995">
        <v>0.457</v>
      </c>
      <c r="L23" s="995"/>
      <c r="M23" s="1001">
        <v>0.504</v>
      </c>
      <c r="N23" s="944"/>
      <c r="O23" s="1001">
        <v>0.413</v>
      </c>
      <c r="P23" s="994"/>
      <c r="Q23" s="998">
        <v>0.427</v>
      </c>
      <c r="R23" s="1000">
        <v>0.539</v>
      </c>
    </row>
    <row r="24" spans="4:18" s="931" customFormat="1" ht="18">
      <c r="D24" s="935"/>
      <c r="E24" s="950"/>
      <c r="F24" s="950"/>
      <c r="H24" s="950"/>
      <c r="I24" s="950"/>
      <c r="J24" s="950"/>
      <c r="K24" s="967"/>
      <c r="L24" s="950"/>
      <c r="M24" s="950"/>
      <c r="O24" s="950"/>
      <c r="P24" s="950"/>
      <c r="Q24" s="950"/>
      <c r="R24" s="950"/>
    </row>
    <row r="25" spans="2:18" s="935" customFormat="1" ht="18">
      <c r="B25" s="936" t="s">
        <v>696</v>
      </c>
      <c r="C25" s="941"/>
      <c r="E25" s="938"/>
      <c r="F25" s="939"/>
      <c r="G25" s="940"/>
      <c r="H25" s="939"/>
      <c r="I25" s="939"/>
      <c r="J25" s="939"/>
      <c r="K25" s="1002"/>
      <c r="L25" s="1002"/>
      <c r="M25" s="945"/>
      <c r="N25" s="944"/>
      <c r="O25" s="945"/>
      <c r="P25" s="1003"/>
      <c r="Q25" s="938"/>
      <c r="R25" s="943"/>
    </row>
    <row r="26" spans="2:19" s="935" customFormat="1" ht="18">
      <c r="B26" s="946"/>
      <c r="C26" s="942" t="s">
        <v>697</v>
      </c>
      <c r="E26" s="1004">
        <v>11700</v>
      </c>
      <c r="F26" s="974">
        <v>11400</v>
      </c>
      <c r="G26" s="974">
        <v>11100</v>
      </c>
      <c r="H26" s="974">
        <v>10800</v>
      </c>
      <c r="I26" s="974">
        <v>10600</v>
      </c>
      <c r="J26" s="974">
        <v>10200</v>
      </c>
      <c r="K26" s="1005">
        <v>10500</v>
      </c>
      <c r="L26" s="1005"/>
      <c r="M26" s="1006">
        <v>11400</v>
      </c>
      <c r="N26" s="944"/>
      <c r="O26" s="1006">
        <v>10500</v>
      </c>
      <c r="P26" s="974"/>
      <c r="Q26" s="1004">
        <v>9900</v>
      </c>
      <c r="R26" s="1005">
        <v>8500</v>
      </c>
      <c r="S26" s="931"/>
    </row>
    <row r="27" spans="2:19" s="935" customFormat="1" ht="18">
      <c r="B27" s="946"/>
      <c r="C27" s="942" t="s">
        <v>1068</v>
      </c>
      <c r="E27" s="1004">
        <v>1500</v>
      </c>
      <c r="F27" s="974">
        <v>1500</v>
      </c>
      <c r="G27" s="974">
        <v>1550</v>
      </c>
      <c r="H27" s="974">
        <v>1950</v>
      </c>
      <c r="I27" s="974">
        <v>1600</v>
      </c>
      <c r="J27" s="974">
        <v>1400</v>
      </c>
      <c r="K27" s="1005">
        <v>1300</v>
      </c>
      <c r="L27" s="1005"/>
      <c r="M27" s="1006">
        <v>1500</v>
      </c>
      <c r="N27" s="944"/>
      <c r="O27" s="1006">
        <v>1550</v>
      </c>
      <c r="P27" s="974"/>
      <c r="Q27" s="1004">
        <v>1300</v>
      </c>
      <c r="R27" s="1005">
        <v>1150</v>
      </c>
      <c r="S27" s="931"/>
    </row>
    <row r="28" spans="2:18" s="935" customFormat="1" ht="18">
      <c r="B28" s="964"/>
      <c r="C28" s="997" t="s">
        <v>1118</v>
      </c>
      <c r="E28" s="1007">
        <v>1350</v>
      </c>
      <c r="F28" s="1008">
        <v>1350</v>
      </c>
      <c r="G28" s="1008">
        <v>1400</v>
      </c>
      <c r="H28" s="1008">
        <v>1800</v>
      </c>
      <c r="I28" s="1008">
        <v>1450</v>
      </c>
      <c r="J28" s="1008">
        <v>1300</v>
      </c>
      <c r="K28" s="1005">
        <v>1150</v>
      </c>
      <c r="L28" s="1005"/>
      <c r="M28" s="1010">
        <v>1350</v>
      </c>
      <c r="N28" s="944"/>
      <c r="O28" s="1010">
        <v>1400</v>
      </c>
      <c r="P28" s="974"/>
      <c r="Q28" s="1007">
        <v>1150</v>
      </c>
      <c r="R28" s="1009">
        <v>950</v>
      </c>
    </row>
    <row r="29" spans="4:18" s="931" customFormat="1" ht="18">
      <c r="D29" s="935"/>
      <c r="E29" s="1011"/>
      <c r="F29" s="1011"/>
      <c r="H29" s="1011"/>
      <c r="I29" s="1011"/>
      <c r="J29" s="1011"/>
      <c r="K29" s="1012"/>
      <c r="L29" s="1011"/>
      <c r="M29" s="1011"/>
      <c r="O29" s="1011"/>
      <c r="P29" s="1011"/>
      <c r="Q29" s="1011"/>
      <c r="R29" s="1011"/>
    </row>
    <row r="30" spans="2:18" s="935" customFormat="1" ht="18">
      <c r="B30" s="1013" t="s">
        <v>407</v>
      </c>
      <c r="C30" s="941"/>
      <c r="E30" s="1014"/>
      <c r="F30" s="1015"/>
      <c r="G30" s="940"/>
      <c r="H30" s="1015"/>
      <c r="I30" s="1015"/>
      <c r="J30" s="1015"/>
      <c r="K30" s="951"/>
      <c r="L30" s="951"/>
      <c r="M30" s="1017"/>
      <c r="O30" s="1017"/>
      <c r="P30" s="950"/>
      <c r="Q30" s="1014"/>
      <c r="R30" s="1016"/>
    </row>
    <row r="31" spans="2:18" s="935" customFormat="1" ht="21">
      <c r="B31" s="1018"/>
      <c r="C31" s="942" t="s">
        <v>408</v>
      </c>
      <c r="E31" s="952">
        <v>1213</v>
      </c>
      <c r="F31" s="950">
        <v>1189</v>
      </c>
      <c r="G31" s="950">
        <v>1232</v>
      </c>
      <c r="H31" s="950">
        <v>1205</v>
      </c>
      <c r="I31" s="950">
        <v>1211</v>
      </c>
      <c r="J31" s="950">
        <v>1138</v>
      </c>
      <c r="K31" s="951">
        <v>1147</v>
      </c>
      <c r="L31" s="951"/>
      <c r="M31" s="953">
        <v>3634</v>
      </c>
      <c r="O31" s="953">
        <v>4701</v>
      </c>
      <c r="P31" s="950"/>
      <c r="Q31" s="952">
        <v>4457</v>
      </c>
      <c r="R31" s="951">
        <v>3880</v>
      </c>
    </row>
    <row r="32" spans="2:18" s="935" customFormat="1" ht="18">
      <c r="B32" s="1018"/>
      <c r="C32" s="1019" t="s">
        <v>405</v>
      </c>
      <c r="E32" s="952">
        <v>602</v>
      </c>
      <c r="F32" s="950">
        <v>572</v>
      </c>
      <c r="G32" s="950">
        <v>591</v>
      </c>
      <c r="H32" s="950">
        <v>605</v>
      </c>
      <c r="I32" s="950">
        <v>605</v>
      </c>
      <c r="J32" s="950">
        <v>568</v>
      </c>
      <c r="K32" s="951">
        <v>577</v>
      </c>
      <c r="L32" s="951"/>
      <c r="M32" s="953">
        <v>1765</v>
      </c>
      <c r="O32" s="953">
        <v>2355</v>
      </c>
      <c r="P32" s="950"/>
      <c r="Q32" s="952">
        <v>2191</v>
      </c>
      <c r="R32" s="951">
        <v>1977</v>
      </c>
    </row>
    <row r="33" spans="2:18" s="935" customFormat="1" ht="18">
      <c r="B33" s="1018"/>
      <c r="C33" s="1019" t="s">
        <v>406</v>
      </c>
      <c r="E33" s="952">
        <v>611</v>
      </c>
      <c r="F33" s="950">
        <v>617</v>
      </c>
      <c r="G33" s="950">
        <v>641</v>
      </c>
      <c r="H33" s="950">
        <v>600</v>
      </c>
      <c r="I33" s="950">
        <v>606</v>
      </c>
      <c r="J33" s="950">
        <v>570</v>
      </c>
      <c r="K33" s="951">
        <v>570</v>
      </c>
      <c r="L33" s="951"/>
      <c r="M33" s="953">
        <v>1869</v>
      </c>
      <c r="O33" s="953">
        <v>2346</v>
      </c>
      <c r="P33" s="950"/>
      <c r="Q33" s="952">
        <v>2266</v>
      </c>
      <c r="R33" s="951">
        <v>1903</v>
      </c>
    </row>
    <row r="34" spans="2:18" s="935" customFormat="1" ht="18">
      <c r="B34" s="946"/>
      <c r="C34" s="942" t="s">
        <v>409</v>
      </c>
      <c r="E34" s="952">
        <v>864</v>
      </c>
      <c r="F34" s="950">
        <v>495</v>
      </c>
      <c r="G34" s="950">
        <v>1065</v>
      </c>
      <c r="H34" s="950">
        <v>720</v>
      </c>
      <c r="I34" s="950">
        <v>933</v>
      </c>
      <c r="J34" s="950">
        <v>695</v>
      </c>
      <c r="K34" s="951">
        <v>409</v>
      </c>
      <c r="L34" s="951"/>
      <c r="M34" s="953">
        <v>2424</v>
      </c>
      <c r="O34" s="953">
        <v>2757</v>
      </c>
      <c r="P34" s="950"/>
      <c r="Q34" s="952">
        <v>2989</v>
      </c>
      <c r="R34" s="951">
        <v>2520</v>
      </c>
    </row>
    <row r="35" spans="2:18" s="935" customFormat="1" ht="18">
      <c r="B35" s="946"/>
      <c r="C35" s="942" t="s">
        <v>410</v>
      </c>
      <c r="E35" s="952">
        <v>136</v>
      </c>
      <c r="F35" s="950">
        <v>145</v>
      </c>
      <c r="G35" s="950">
        <v>146</v>
      </c>
      <c r="H35" s="950">
        <v>147</v>
      </c>
      <c r="I35" s="950">
        <v>148</v>
      </c>
      <c r="J35" s="950">
        <v>148</v>
      </c>
      <c r="K35" s="951">
        <v>158</v>
      </c>
      <c r="L35" s="951"/>
      <c r="M35" s="953">
        <v>427</v>
      </c>
      <c r="O35" s="953">
        <v>601</v>
      </c>
      <c r="P35" s="950"/>
      <c r="Q35" s="952">
        <v>557</v>
      </c>
      <c r="R35" s="951">
        <v>522</v>
      </c>
    </row>
    <row r="36" spans="2:18" s="935" customFormat="1" ht="18">
      <c r="B36" s="946"/>
      <c r="C36" s="942" t="s">
        <v>411</v>
      </c>
      <c r="E36" s="952">
        <v>7965</v>
      </c>
      <c r="F36" s="950">
        <v>7621</v>
      </c>
      <c r="G36" s="950">
        <v>7681</v>
      </c>
      <c r="H36" s="950">
        <v>7119</v>
      </c>
      <c r="I36" s="950">
        <v>7371</v>
      </c>
      <c r="J36" s="950">
        <v>6896</v>
      </c>
      <c r="K36" s="951">
        <v>6740</v>
      </c>
      <c r="L36" s="951"/>
      <c r="M36" s="953">
        <v>7965</v>
      </c>
      <c r="O36" s="953">
        <v>7119</v>
      </c>
      <c r="P36" s="950"/>
      <c r="Q36" s="952">
        <v>6273</v>
      </c>
      <c r="R36" s="951">
        <v>5223</v>
      </c>
    </row>
    <row r="37" spans="2:18" s="935" customFormat="1" ht="21">
      <c r="B37" s="946"/>
      <c r="C37" s="942" t="s">
        <v>412</v>
      </c>
      <c r="E37" s="952">
        <v>256</v>
      </c>
      <c r="F37" s="950">
        <v>-196</v>
      </c>
      <c r="G37" s="950">
        <v>385</v>
      </c>
      <c r="H37" s="950">
        <v>123</v>
      </c>
      <c r="I37" s="950">
        <v>280</v>
      </c>
      <c r="J37" s="950">
        <v>54</v>
      </c>
      <c r="K37" s="951">
        <v>-243</v>
      </c>
      <c r="L37" s="951"/>
      <c r="M37" s="953">
        <v>445</v>
      </c>
      <c r="O37" s="953">
        <v>214</v>
      </c>
      <c r="P37" s="950"/>
      <c r="Q37" s="952">
        <v>389</v>
      </c>
      <c r="R37" s="951">
        <v>458</v>
      </c>
    </row>
    <row r="38" spans="2:18" s="935" customFormat="1" ht="18">
      <c r="B38" s="964"/>
      <c r="C38" s="997" t="s">
        <v>5</v>
      </c>
      <c r="E38" s="960">
        <v>5707</v>
      </c>
      <c r="F38" s="958">
        <v>5507</v>
      </c>
      <c r="G38" s="958">
        <v>5458</v>
      </c>
      <c r="H38" s="958">
        <v>5327</v>
      </c>
      <c r="I38" s="958">
        <v>5084</v>
      </c>
      <c r="J38" s="958">
        <v>4914</v>
      </c>
      <c r="K38" s="951">
        <v>4971</v>
      </c>
      <c r="L38" s="951"/>
      <c r="M38" s="961">
        <v>5707</v>
      </c>
      <c r="O38" s="961">
        <v>5327</v>
      </c>
      <c r="P38" s="950"/>
      <c r="Q38" s="960">
        <v>5466</v>
      </c>
      <c r="R38" s="959">
        <v>5162</v>
      </c>
    </row>
    <row r="39" spans="2:18" s="935" customFormat="1" ht="18">
      <c r="B39" s="1020"/>
      <c r="C39" s="1020"/>
      <c r="E39" s="950"/>
      <c r="F39" s="950"/>
      <c r="G39" s="931"/>
      <c r="H39" s="958"/>
      <c r="I39" s="958"/>
      <c r="J39" s="958"/>
      <c r="K39" s="967"/>
      <c r="L39" s="950"/>
      <c r="M39" s="950"/>
      <c r="O39" s="950"/>
      <c r="P39" s="950"/>
      <c r="Q39" s="950"/>
      <c r="R39" s="950"/>
    </row>
    <row r="40" spans="2:18" s="935" customFormat="1" ht="18">
      <c r="B40" s="1013" t="s">
        <v>710</v>
      </c>
      <c r="C40" s="1021"/>
      <c r="E40" s="1014"/>
      <c r="F40" s="1015"/>
      <c r="G40" s="940"/>
      <c r="H40" s="1015"/>
      <c r="I40" s="1015"/>
      <c r="J40" s="1015"/>
      <c r="K40" s="951"/>
      <c r="L40" s="951"/>
      <c r="M40" s="1017"/>
      <c r="N40" s="944"/>
      <c r="O40" s="1017"/>
      <c r="P40" s="950"/>
      <c r="Q40" s="1014"/>
      <c r="R40" s="1016"/>
    </row>
    <row r="41" spans="2:18" s="935" customFormat="1" ht="18">
      <c r="B41" s="964"/>
      <c r="C41" s="1022" t="s">
        <v>965</v>
      </c>
      <c r="E41" s="960">
        <v>400</v>
      </c>
      <c r="F41" s="958">
        <v>400</v>
      </c>
      <c r="G41" s="958">
        <v>300</v>
      </c>
      <c r="H41" s="958">
        <v>300</v>
      </c>
      <c r="I41" s="958">
        <v>300</v>
      </c>
      <c r="J41" s="958">
        <v>300</v>
      </c>
      <c r="K41" s="951">
        <v>300</v>
      </c>
      <c r="L41" s="951"/>
      <c r="M41" s="961">
        <v>400</v>
      </c>
      <c r="N41" s="944"/>
      <c r="O41" s="961">
        <v>300</v>
      </c>
      <c r="P41" s="950"/>
      <c r="Q41" s="960">
        <v>300</v>
      </c>
      <c r="R41" s="959">
        <v>200</v>
      </c>
    </row>
    <row r="42" spans="3:18" s="935" customFormat="1" ht="18">
      <c r="C42" s="932"/>
      <c r="E42" s="950"/>
      <c r="F42" s="950"/>
      <c r="G42" s="931"/>
      <c r="H42" s="950"/>
      <c r="I42" s="950"/>
      <c r="J42" s="950"/>
      <c r="K42" s="967"/>
      <c r="L42" s="950"/>
      <c r="M42" s="950"/>
      <c r="N42" s="944"/>
      <c r="O42" s="950"/>
      <c r="P42" s="950"/>
      <c r="Q42" s="950"/>
      <c r="R42" s="950"/>
    </row>
    <row r="43" spans="2:18" s="935" customFormat="1" ht="18">
      <c r="B43" s="936" t="s">
        <v>712</v>
      </c>
      <c r="C43" s="941"/>
      <c r="E43" s="1014"/>
      <c r="F43" s="1015"/>
      <c r="G43" s="940"/>
      <c r="H43" s="1015"/>
      <c r="I43" s="1015"/>
      <c r="J43" s="1015"/>
      <c r="K43" s="951"/>
      <c r="L43" s="951"/>
      <c r="M43" s="1017"/>
      <c r="N43" s="944"/>
      <c r="O43" s="1017"/>
      <c r="P43" s="950"/>
      <c r="Q43" s="1014"/>
      <c r="R43" s="1016"/>
    </row>
    <row r="44" spans="2:18" s="749" customFormat="1" ht="18">
      <c r="B44" s="750"/>
      <c r="C44" s="942" t="s">
        <v>441</v>
      </c>
      <c r="D44" s="935"/>
      <c r="E44" s="952">
        <v>179</v>
      </c>
      <c r="F44" s="950">
        <v>151</v>
      </c>
      <c r="G44" s="950">
        <v>190</v>
      </c>
      <c r="H44" s="950">
        <v>200</v>
      </c>
      <c r="I44" s="950">
        <v>141</v>
      </c>
      <c r="J44" s="950">
        <v>123</v>
      </c>
      <c r="K44" s="951">
        <v>136</v>
      </c>
      <c r="L44" s="951"/>
      <c r="M44" s="953">
        <v>520</v>
      </c>
      <c r="O44" s="953">
        <v>600</v>
      </c>
      <c r="P44" s="950"/>
      <c r="Q44" s="952">
        <v>491</v>
      </c>
      <c r="R44" s="951">
        <v>527</v>
      </c>
    </row>
    <row r="45" spans="2:18" s="749" customFormat="1" ht="18">
      <c r="B45" s="750"/>
      <c r="C45" s="1023" t="s">
        <v>713</v>
      </c>
      <c r="D45" s="935"/>
      <c r="E45" s="960">
        <v>0</v>
      </c>
      <c r="F45" s="958">
        <v>0</v>
      </c>
      <c r="G45" s="958">
        <v>0</v>
      </c>
      <c r="H45" s="958">
        <v>0</v>
      </c>
      <c r="I45" s="958">
        <v>0</v>
      </c>
      <c r="J45" s="958">
        <v>0</v>
      </c>
      <c r="K45" s="951">
        <v>0</v>
      </c>
      <c r="L45" s="951"/>
      <c r="M45" s="961">
        <v>0</v>
      </c>
      <c r="O45" s="961">
        <v>0</v>
      </c>
      <c r="P45" s="950"/>
      <c r="Q45" s="960">
        <v>0</v>
      </c>
      <c r="R45" s="959">
        <v>0</v>
      </c>
    </row>
    <row r="46" spans="2:18" s="749" customFormat="1" ht="18">
      <c r="B46" s="750"/>
      <c r="C46" s="942" t="s">
        <v>413</v>
      </c>
      <c r="D46" s="935"/>
      <c r="E46" s="952">
        <v>179</v>
      </c>
      <c r="F46" s="950">
        <v>151</v>
      </c>
      <c r="G46" s="950">
        <v>190</v>
      </c>
      <c r="H46" s="950">
        <v>200</v>
      </c>
      <c r="I46" s="950">
        <v>141</v>
      </c>
      <c r="J46" s="950">
        <v>123</v>
      </c>
      <c r="K46" s="1016">
        <v>136</v>
      </c>
      <c r="L46" s="951"/>
      <c r="M46" s="1017">
        <v>520</v>
      </c>
      <c r="O46" s="1017">
        <v>600</v>
      </c>
      <c r="P46" s="950"/>
      <c r="Q46" s="952">
        <v>491</v>
      </c>
      <c r="R46" s="951">
        <v>527</v>
      </c>
    </row>
    <row r="47" spans="2:18" s="749" customFormat="1" ht="21">
      <c r="B47" s="750"/>
      <c r="C47" s="1023" t="s">
        <v>715</v>
      </c>
      <c r="D47" s="935"/>
      <c r="E47" s="960">
        <v>39</v>
      </c>
      <c r="F47" s="958">
        <v>37</v>
      </c>
      <c r="G47" s="958">
        <v>40</v>
      </c>
      <c r="H47" s="958">
        <v>53</v>
      </c>
      <c r="I47" s="958">
        <v>43</v>
      </c>
      <c r="J47" s="958">
        <v>37</v>
      </c>
      <c r="K47" s="959">
        <v>36</v>
      </c>
      <c r="L47" s="951"/>
      <c r="M47" s="961">
        <v>116</v>
      </c>
      <c r="O47" s="961">
        <v>169</v>
      </c>
      <c r="P47" s="950"/>
      <c r="Q47" s="960">
        <v>146</v>
      </c>
      <c r="R47" s="959">
        <v>130</v>
      </c>
    </row>
    <row r="48" spans="2:18" s="749" customFormat="1" ht="18">
      <c r="B48" s="758"/>
      <c r="C48" s="997" t="s">
        <v>1051</v>
      </c>
      <c r="D48" s="935"/>
      <c r="E48" s="960">
        <v>140</v>
      </c>
      <c r="F48" s="958">
        <v>114</v>
      </c>
      <c r="G48" s="958">
        <v>150</v>
      </c>
      <c r="H48" s="958">
        <v>147</v>
      </c>
      <c r="I48" s="958">
        <v>98</v>
      </c>
      <c r="J48" s="958">
        <v>86</v>
      </c>
      <c r="K48" s="970">
        <v>100</v>
      </c>
      <c r="L48" s="951"/>
      <c r="M48" s="961">
        <v>404</v>
      </c>
      <c r="O48" s="961">
        <v>431</v>
      </c>
      <c r="P48" s="950"/>
      <c r="Q48" s="960">
        <v>345</v>
      </c>
      <c r="R48" s="959">
        <v>397</v>
      </c>
    </row>
    <row r="49" spans="2:18" s="749" customFormat="1" ht="18">
      <c r="B49" s="769"/>
      <c r="C49" s="1024"/>
      <c r="D49" s="935"/>
      <c r="E49" s="950"/>
      <c r="F49" s="950"/>
      <c r="G49" s="935"/>
      <c r="H49" s="935"/>
      <c r="I49" s="935"/>
      <c r="J49" s="935"/>
      <c r="K49" s="931"/>
      <c r="L49" s="931"/>
      <c r="M49" s="950"/>
      <c r="O49" s="950"/>
      <c r="P49" s="931"/>
      <c r="Q49" s="950"/>
      <c r="R49" s="950"/>
    </row>
    <row r="50" spans="2:17" s="935" customFormat="1" ht="21">
      <c r="B50" s="1025" t="s">
        <v>719</v>
      </c>
      <c r="K50" s="931"/>
      <c r="L50" s="931"/>
      <c r="M50" s="944"/>
      <c r="N50" s="944"/>
      <c r="O50" s="944"/>
      <c r="P50" s="931"/>
      <c r="Q50" s="944"/>
    </row>
    <row r="51" spans="2:17" s="935" customFormat="1" ht="21">
      <c r="B51" s="1025" t="s">
        <v>316</v>
      </c>
      <c r="K51" s="931"/>
      <c r="L51" s="931"/>
      <c r="M51" s="944"/>
      <c r="N51" s="944"/>
      <c r="O51" s="944"/>
      <c r="P51" s="931"/>
      <c r="Q51" s="944"/>
    </row>
    <row r="52" spans="2:17" s="935" customFormat="1" ht="18">
      <c r="B52" s="935" t="s">
        <v>720</v>
      </c>
      <c r="K52" s="931"/>
      <c r="L52" s="931"/>
      <c r="M52" s="944"/>
      <c r="N52" s="944"/>
      <c r="O52" s="944"/>
      <c r="P52" s="931"/>
      <c r="Q52" s="944"/>
    </row>
    <row r="53" spans="2:17" s="935" customFormat="1" ht="18">
      <c r="B53" s="935" t="s">
        <v>721</v>
      </c>
      <c r="K53" s="931"/>
      <c r="L53" s="931"/>
      <c r="M53" s="944"/>
      <c r="N53" s="944"/>
      <c r="O53" s="944"/>
      <c r="P53" s="931"/>
      <c r="Q53" s="944"/>
    </row>
    <row r="54" spans="2:17" s="935" customFormat="1" ht="21">
      <c r="B54" s="1025" t="s">
        <v>317</v>
      </c>
      <c r="K54" s="931"/>
      <c r="L54" s="931"/>
      <c r="M54" s="932"/>
      <c r="N54" s="932"/>
      <c r="O54" s="932"/>
      <c r="P54" s="931"/>
      <c r="Q54" s="932"/>
    </row>
    <row r="55" spans="2:17" s="935" customFormat="1" ht="21">
      <c r="B55" s="1025" t="s">
        <v>722</v>
      </c>
      <c r="K55" s="931"/>
      <c r="L55" s="931"/>
      <c r="M55" s="944"/>
      <c r="N55" s="944"/>
      <c r="O55" s="944"/>
      <c r="P55" s="931"/>
      <c r="Q55" s="944"/>
    </row>
    <row r="56" spans="11:17" s="935" customFormat="1" ht="18">
      <c r="K56" s="931"/>
      <c r="L56" s="931"/>
      <c r="M56" s="944"/>
      <c r="N56" s="944"/>
      <c r="O56" s="944"/>
      <c r="P56" s="931"/>
      <c r="Q56" s="944"/>
    </row>
    <row r="57" s="935" customFormat="1" ht="18"/>
    <row r="58" s="935" customFormat="1" ht="18"/>
    <row r="59" s="935" customFormat="1" ht="18"/>
    <row r="60" s="935" customFormat="1" ht="18"/>
    <row r="61" s="935" customFormat="1" ht="18"/>
    <row r="62" s="935" customFormat="1" ht="18"/>
    <row r="63" s="935" customFormat="1" ht="18"/>
    <row r="64" s="935" customFormat="1" ht="18"/>
    <row r="65" s="935" customFormat="1" ht="18"/>
    <row r="66" s="935" customFormat="1" ht="18"/>
    <row r="67" s="935" customFormat="1" ht="18"/>
    <row r="68" s="935" customFormat="1" ht="18"/>
    <row r="69" s="935" customFormat="1" ht="18"/>
    <row r="70" s="935" customFormat="1" ht="18"/>
    <row r="71" s="935" customFormat="1" ht="18"/>
    <row r="72" s="935" customFormat="1" ht="18"/>
    <row r="73" s="935" customFormat="1" ht="18"/>
    <row r="74" s="935" customFormat="1" ht="18"/>
    <row r="75" s="935" customFormat="1" ht="18"/>
    <row r="76" s="935" customFormat="1" ht="18"/>
    <row r="77" s="935" customFormat="1" ht="18"/>
    <row r="78" s="935" customFormat="1" ht="18"/>
    <row r="79" s="935" customFormat="1" ht="18"/>
    <row r="80" s="935" customFormat="1" ht="18"/>
    <row r="81" s="935" customFormat="1" ht="18"/>
    <row r="82" s="935" customFormat="1" ht="18"/>
    <row r="83" s="935" customFormat="1" ht="18"/>
    <row r="84" s="935" customFormat="1" ht="18"/>
    <row r="85" s="935" customFormat="1" ht="18"/>
    <row r="86" s="935" customFormat="1" ht="18"/>
    <row r="87" s="935" customFormat="1" ht="18"/>
    <row r="88" s="935" customFormat="1" ht="18"/>
    <row r="89" s="935" customFormat="1" ht="18"/>
    <row r="90" s="935" customFormat="1" ht="18"/>
    <row r="91" s="935" customFormat="1" ht="18"/>
    <row r="92" s="935" customFormat="1" ht="18"/>
    <row r="93" s="935" customFormat="1" ht="18"/>
    <row r="94" s="935" customFormat="1" ht="18"/>
    <row r="95" s="935" customFormat="1" ht="18"/>
    <row r="96" s="935" customFormat="1" ht="18"/>
    <row r="97" s="935" customFormat="1" ht="18"/>
    <row r="98" s="935" customFormat="1" ht="18"/>
    <row r="99" s="935" customFormat="1" ht="18"/>
    <row r="100" s="935" customFormat="1" ht="18"/>
    <row r="101" s="935" customFormat="1" ht="18"/>
    <row r="102" s="935" customFormat="1" ht="18"/>
    <row r="103" s="935" customFormat="1" ht="18"/>
    <row r="104" s="935" customFormat="1" ht="18"/>
    <row r="105" s="935" customFormat="1" ht="18"/>
    <row r="106" s="935" customFormat="1" ht="18"/>
    <row r="107" s="935" customFormat="1" ht="18"/>
    <row r="108" s="935" customFormat="1" ht="18"/>
    <row r="109" s="935" customFormat="1" ht="18"/>
    <row r="110" s="935" customFormat="1" ht="18"/>
    <row r="111" s="935" customFormat="1" ht="18"/>
    <row r="112" s="935" customFormat="1" ht="18"/>
    <row r="113" s="935" customFormat="1" ht="18"/>
    <row r="114" s="935" customFormat="1" ht="18"/>
    <row r="115" s="935" customFormat="1" ht="18"/>
    <row r="116" s="935" customFormat="1" ht="18"/>
    <row r="117" s="935" customFormat="1" ht="18"/>
    <row r="118" s="935" customFormat="1" ht="18"/>
    <row r="119" s="935" customFormat="1" ht="18"/>
  </sheetData>
  <sheetProtection formatCells="0" formatColumns="0" formatRows="0" sort="0" autoFilter="0" pivotTables="0"/>
  <mergeCells count="2">
    <mergeCell ref="Q2:R2"/>
    <mergeCell ref="E2:K2"/>
  </mergeCells>
  <printOptions horizontalCentered="1"/>
  <pageMargins left="0.5" right="0.5" top="0.5" bottom="0.75" header="0" footer="0.45"/>
  <pageSetup fitToHeight="1" fitToWidth="1" horizontalDpi="600" verticalDpi="600" orientation="landscape" scale="41"/>
  <headerFooter alignWithMargins="0">
    <oddFooter>&amp;C&amp;12-10-
3rd Quarter 2012 - Revised Supplementary Financial Information&amp;R&amp;12ROYAL BANK OF CANADA</oddFooter>
  </headerFooter>
</worksheet>
</file>

<file path=xl/worksheets/sheet14.xml><?xml version="1.0" encoding="utf-8"?>
<worksheet xmlns="http://schemas.openxmlformats.org/spreadsheetml/2006/main" xmlns:r="http://schemas.openxmlformats.org/officeDocument/2006/relationships">
  <sheetPr codeName="Sheet14">
    <pageSetUpPr fitToPage="1"/>
  </sheetPr>
  <dimension ref="B1:R89"/>
  <sheetViews>
    <sheetView view="pageBreakPreview" zoomScale="80" zoomScaleSheetLayoutView="80" workbookViewId="0" topLeftCell="A1">
      <selection activeCell="A1" sqref="A1"/>
    </sheetView>
  </sheetViews>
  <sheetFormatPr defaultColWidth="9.140625" defaultRowHeight="12.75"/>
  <cols>
    <col min="1" max="1" width="9.140625" style="908" customWidth="1"/>
    <col min="2" max="2" width="7.421875" style="908" customWidth="1"/>
    <col min="3" max="3" width="97.421875" style="908" customWidth="1"/>
    <col min="4" max="4" width="2.28125" style="908" customWidth="1"/>
    <col min="5" max="11" width="17.7109375" style="908" customWidth="1"/>
    <col min="12" max="12" width="2.28125" style="775" customWidth="1"/>
    <col min="13" max="13" width="17.7109375" style="908" customWidth="1"/>
    <col min="14" max="14" width="2.421875" style="0" customWidth="1"/>
    <col min="15" max="15" width="17.7109375" style="908" customWidth="1"/>
    <col min="16" max="16" width="2.28125" style="775" customWidth="1"/>
    <col min="17" max="18" width="17.7109375" style="908" customWidth="1"/>
    <col min="19" max="19" width="2.28125" style="908" customWidth="1"/>
    <col min="20" max="22" width="11.8515625" style="908" customWidth="1"/>
    <col min="23" max="23" width="17.7109375" style="909" customWidth="1"/>
    <col min="24" max="36" width="11.8515625" style="908" customWidth="1"/>
    <col min="37" max="38" width="13.421875" style="908" customWidth="1"/>
    <col min="39" max="16384" width="11.8515625" style="908" customWidth="1"/>
  </cols>
  <sheetData>
    <row r="1" spans="2:3" ht="20.25">
      <c r="B1" s="3287" t="s">
        <v>265</v>
      </c>
      <c r="C1" s="3293"/>
    </row>
    <row r="2" spans="2:18" ht="20.25">
      <c r="B2" s="779" t="s">
        <v>872</v>
      </c>
      <c r="C2" s="780"/>
      <c r="E2" s="3388" t="s">
        <v>61</v>
      </c>
      <c r="F2" s="3388"/>
      <c r="G2" s="3388"/>
      <c r="H2" s="3388"/>
      <c r="I2" s="3388"/>
      <c r="J2" s="3388"/>
      <c r="K2" s="3388"/>
      <c r="L2" s="1027"/>
      <c r="M2" s="3158" t="s">
        <v>61</v>
      </c>
      <c r="O2" s="3158" t="s">
        <v>61</v>
      </c>
      <c r="P2" s="1028"/>
      <c r="Q2" s="3388" t="s">
        <v>62</v>
      </c>
      <c r="R2" s="3388"/>
    </row>
    <row r="3" spans="2:18" ht="21">
      <c r="B3" s="1029" t="s">
        <v>684</v>
      </c>
      <c r="C3" s="786"/>
      <c r="E3" s="1030" t="s">
        <v>1211</v>
      </c>
      <c r="F3" s="1030" t="s">
        <v>209</v>
      </c>
      <c r="G3" s="1030" t="s">
        <v>66</v>
      </c>
      <c r="H3" s="1030" t="s">
        <v>67</v>
      </c>
      <c r="I3" s="1030" t="s">
        <v>68</v>
      </c>
      <c r="J3" s="1031" t="s">
        <v>69</v>
      </c>
      <c r="K3" s="1033" t="s">
        <v>70</v>
      </c>
      <c r="L3" s="1032"/>
      <c r="M3" s="1034">
        <v>2012</v>
      </c>
      <c r="O3" s="1034">
        <v>2011</v>
      </c>
      <c r="P3" s="1032"/>
      <c r="Q3" s="1034">
        <v>2010</v>
      </c>
      <c r="R3" s="1034">
        <v>2009</v>
      </c>
    </row>
    <row r="4" spans="2:18" ht="18">
      <c r="B4" s="790"/>
      <c r="C4" s="791"/>
      <c r="E4" s="1035"/>
      <c r="F4" s="1035"/>
      <c r="G4" s="1035"/>
      <c r="H4" s="1034"/>
      <c r="I4" s="1036"/>
      <c r="J4" s="1037"/>
      <c r="K4" s="1038"/>
      <c r="L4" s="1032"/>
      <c r="M4" s="1034" t="s">
        <v>71</v>
      </c>
      <c r="O4" s="1039"/>
      <c r="P4" s="1032"/>
      <c r="Q4" s="1039"/>
      <c r="R4" s="1039"/>
    </row>
    <row r="5" spans="2:17" s="775" customFormat="1" ht="18">
      <c r="B5" s="798"/>
      <c r="C5" s="799"/>
      <c r="D5" s="757"/>
      <c r="E5" s="757"/>
      <c r="F5" s="757"/>
      <c r="G5" s="757"/>
      <c r="H5" s="757"/>
      <c r="I5" s="757"/>
      <c r="J5" s="757"/>
      <c r="M5" s="800"/>
      <c r="N5"/>
      <c r="O5" s="800"/>
      <c r="Q5" s="800"/>
    </row>
    <row r="6" spans="2:18" s="757" customFormat="1" ht="18">
      <c r="B6" s="801" t="s">
        <v>685</v>
      </c>
      <c r="C6" s="802"/>
      <c r="E6" s="803"/>
      <c r="F6" s="805"/>
      <c r="G6" s="805"/>
      <c r="H6" s="805"/>
      <c r="I6" s="805"/>
      <c r="J6" s="805"/>
      <c r="K6" s="807"/>
      <c r="L6" s="897"/>
      <c r="M6" s="808"/>
      <c r="N6"/>
      <c r="O6" s="808"/>
      <c r="P6" s="775"/>
      <c r="Q6" s="803"/>
      <c r="R6" s="807"/>
    </row>
    <row r="7" spans="2:18" s="757" customFormat="1" ht="18">
      <c r="B7" s="809"/>
      <c r="C7" s="810" t="s">
        <v>1235</v>
      </c>
      <c r="E7" s="1040">
        <v>152</v>
      </c>
      <c r="F7" s="986">
        <v>164</v>
      </c>
      <c r="G7" s="763">
        <v>180</v>
      </c>
      <c r="H7" s="763">
        <v>163</v>
      </c>
      <c r="I7" s="763">
        <v>152</v>
      </c>
      <c r="J7" s="763">
        <v>126</v>
      </c>
      <c r="K7" s="1041">
        <v>132</v>
      </c>
      <c r="L7" s="806"/>
      <c r="M7" s="3219">
        <v>496</v>
      </c>
      <c r="N7" s="3246"/>
      <c r="O7" s="3219">
        <v>573</v>
      </c>
      <c r="P7" s="763"/>
      <c r="Q7" s="1040">
        <v>498</v>
      </c>
      <c r="R7" s="1041">
        <v>838</v>
      </c>
    </row>
    <row r="8" spans="2:18" s="757" customFormat="1" ht="18">
      <c r="B8" s="809"/>
      <c r="C8" s="810" t="s">
        <v>74</v>
      </c>
      <c r="E8" s="1042">
        <v>152</v>
      </c>
      <c r="F8" s="980">
        <v>118</v>
      </c>
      <c r="G8" s="980">
        <v>145</v>
      </c>
      <c r="H8" s="980">
        <v>99</v>
      </c>
      <c r="I8" s="980">
        <v>128</v>
      </c>
      <c r="J8" s="980">
        <v>177</v>
      </c>
      <c r="K8" s="1044">
        <v>165</v>
      </c>
      <c r="L8" s="3183"/>
      <c r="M8" s="3219">
        <v>415</v>
      </c>
      <c r="N8" s="3246"/>
      <c r="O8" s="3219">
        <v>569</v>
      </c>
      <c r="P8" s="986"/>
      <c r="Q8" s="1042">
        <v>623</v>
      </c>
      <c r="R8" s="1044">
        <v>1084</v>
      </c>
    </row>
    <row r="9" spans="2:18" s="757" customFormat="1" ht="21">
      <c r="B9" s="809"/>
      <c r="C9" s="822" t="s">
        <v>1218</v>
      </c>
      <c r="E9" s="1040">
        <v>304</v>
      </c>
      <c r="F9" s="986">
        <v>282</v>
      </c>
      <c r="G9" s="986">
        <v>325</v>
      </c>
      <c r="H9" s="986">
        <v>262</v>
      </c>
      <c r="I9" s="986">
        <v>280</v>
      </c>
      <c r="J9" s="986">
        <v>303</v>
      </c>
      <c r="K9" s="1041">
        <v>297</v>
      </c>
      <c r="L9" s="3183"/>
      <c r="M9" s="3220">
        <v>911</v>
      </c>
      <c r="N9" s="3246"/>
      <c r="O9" s="3220">
        <v>1142</v>
      </c>
      <c r="P9" s="986"/>
      <c r="Q9" s="1040">
        <v>1121</v>
      </c>
      <c r="R9" s="1041">
        <v>1922</v>
      </c>
    </row>
    <row r="10" spans="2:18" s="757" customFormat="1" ht="18">
      <c r="B10" s="809"/>
      <c r="C10" s="1046" t="s">
        <v>437</v>
      </c>
      <c r="E10" s="1040">
        <v>0</v>
      </c>
      <c r="F10" s="986">
        <v>0</v>
      </c>
      <c r="G10" s="986">
        <v>0</v>
      </c>
      <c r="H10" s="986">
        <v>0</v>
      </c>
      <c r="I10" s="986">
        <v>0</v>
      </c>
      <c r="J10" s="986">
        <v>0</v>
      </c>
      <c r="K10" s="1041">
        <v>0</v>
      </c>
      <c r="L10" s="3183"/>
      <c r="M10" s="3219">
        <v>0</v>
      </c>
      <c r="N10" s="3246"/>
      <c r="O10" s="3219">
        <v>0</v>
      </c>
      <c r="P10" s="986"/>
      <c r="Q10" s="1040">
        <v>15</v>
      </c>
      <c r="R10" s="1041">
        <v>21</v>
      </c>
    </row>
    <row r="11" spans="2:18" s="757" customFormat="1" ht="18">
      <c r="B11" s="809"/>
      <c r="C11" s="810" t="s">
        <v>956</v>
      </c>
      <c r="E11" s="1040">
        <v>226</v>
      </c>
      <c r="F11" s="986">
        <v>378</v>
      </c>
      <c r="G11" s="763">
        <v>214</v>
      </c>
      <c r="H11" s="763">
        <v>209</v>
      </c>
      <c r="I11" s="763">
        <v>207</v>
      </c>
      <c r="J11" s="763">
        <v>204</v>
      </c>
      <c r="K11" s="1041">
        <v>201</v>
      </c>
      <c r="L11" s="806"/>
      <c r="M11" s="3219">
        <v>818</v>
      </c>
      <c r="N11" s="3246"/>
      <c r="O11" s="3219">
        <v>821</v>
      </c>
      <c r="P11" s="763"/>
      <c r="Q11" s="1040">
        <v>783</v>
      </c>
      <c r="R11" s="1041">
        <v>830</v>
      </c>
    </row>
    <row r="12" spans="2:18" s="757" customFormat="1" ht="18">
      <c r="B12" s="809"/>
      <c r="C12" s="810" t="s">
        <v>723</v>
      </c>
      <c r="E12" s="1040">
        <v>27</v>
      </c>
      <c r="F12" s="986">
        <v>25</v>
      </c>
      <c r="G12" s="763">
        <v>28</v>
      </c>
      <c r="H12" s="763">
        <v>13</v>
      </c>
      <c r="I12" s="763">
        <v>20</v>
      </c>
      <c r="J12" s="763">
        <v>29</v>
      </c>
      <c r="K12" s="1041">
        <v>29</v>
      </c>
      <c r="L12" s="806"/>
      <c r="M12" s="3219">
        <v>80</v>
      </c>
      <c r="N12" s="3246"/>
      <c r="O12" s="3219">
        <v>91</v>
      </c>
      <c r="P12" s="763"/>
      <c r="Q12" s="1040">
        <v>102</v>
      </c>
      <c r="R12" s="1041">
        <v>371</v>
      </c>
    </row>
    <row r="13" spans="2:18" s="757" customFormat="1" ht="18">
      <c r="B13" s="809"/>
      <c r="C13" s="810" t="s">
        <v>211</v>
      </c>
      <c r="E13" s="1047" t="s">
        <v>742</v>
      </c>
      <c r="F13" s="1048" t="s">
        <v>742</v>
      </c>
      <c r="G13" s="1048" t="s">
        <v>742</v>
      </c>
      <c r="H13" s="1048" t="s">
        <v>742</v>
      </c>
      <c r="I13" s="1049" t="s">
        <v>742</v>
      </c>
      <c r="J13" s="3184" t="s">
        <v>742</v>
      </c>
      <c r="K13" s="1050" t="s">
        <v>742</v>
      </c>
      <c r="L13" s="806"/>
      <c r="M13" s="3221" t="s">
        <v>742</v>
      </c>
      <c r="N13" s="3246"/>
      <c r="O13" s="3221" t="s">
        <v>742</v>
      </c>
      <c r="P13" s="763"/>
      <c r="Q13" s="1040">
        <v>-1</v>
      </c>
      <c r="R13" s="1044">
        <v>3</v>
      </c>
    </row>
    <row r="14" spans="2:18" s="757" customFormat="1" ht="18">
      <c r="B14" s="849"/>
      <c r="C14" s="1051" t="s">
        <v>724</v>
      </c>
      <c r="E14" s="1042">
        <v>51</v>
      </c>
      <c r="F14" s="980">
        <v>-121</v>
      </c>
      <c r="G14" s="837">
        <v>83</v>
      </c>
      <c r="H14" s="837">
        <v>40</v>
      </c>
      <c r="I14" s="837">
        <v>53</v>
      </c>
      <c r="J14" s="840">
        <v>70</v>
      </c>
      <c r="K14" s="767">
        <v>67</v>
      </c>
      <c r="L14" s="806"/>
      <c r="M14" s="3222">
        <v>13</v>
      </c>
      <c r="N14" s="3246"/>
      <c r="O14" s="3222">
        <v>230</v>
      </c>
      <c r="P14" s="763"/>
      <c r="Q14" s="1045">
        <v>222</v>
      </c>
      <c r="R14" s="3257">
        <v>697</v>
      </c>
    </row>
    <row r="15" spans="3:18" s="775" customFormat="1" ht="18">
      <c r="C15" s="834"/>
      <c r="D15" s="757"/>
      <c r="E15" s="1043"/>
      <c r="G15" s="763"/>
      <c r="H15" s="763"/>
      <c r="I15" s="763"/>
      <c r="J15" s="840"/>
      <c r="K15" s="1043"/>
      <c r="L15" s="763"/>
      <c r="M15" s="1043"/>
      <c r="N15" s="3246"/>
      <c r="O15" s="1043"/>
      <c r="P15" s="763"/>
      <c r="Q15" s="1052"/>
      <c r="R15" s="1052"/>
    </row>
    <row r="16" spans="2:18" s="757" customFormat="1" ht="18">
      <c r="B16" s="801" t="s">
        <v>691</v>
      </c>
      <c r="C16" s="802"/>
      <c r="E16" s="803"/>
      <c r="F16" s="805"/>
      <c r="G16" s="804"/>
      <c r="H16" s="804"/>
      <c r="I16" s="804"/>
      <c r="J16" s="763"/>
      <c r="K16" s="807"/>
      <c r="L16" s="806"/>
      <c r="M16" s="808"/>
      <c r="N16" s="3246"/>
      <c r="O16" s="808"/>
      <c r="P16" s="763"/>
      <c r="Q16" s="803"/>
      <c r="R16" s="807"/>
    </row>
    <row r="17" spans="2:18" s="757" customFormat="1" ht="18">
      <c r="B17" s="809"/>
      <c r="C17" s="810" t="s">
        <v>1113</v>
      </c>
      <c r="E17" s="847">
        <v>0.139</v>
      </c>
      <c r="F17" s="843">
        <v>-0.332</v>
      </c>
      <c r="G17" s="843">
        <v>0.179</v>
      </c>
      <c r="H17" s="843">
        <v>0.12</v>
      </c>
      <c r="I17" s="843">
        <v>0.168</v>
      </c>
      <c r="J17" s="843">
        <v>0.228</v>
      </c>
      <c r="K17" s="848">
        <v>0.225</v>
      </c>
      <c r="L17" s="844"/>
      <c r="M17" s="844">
        <v>0.004</v>
      </c>
      <c r="N17" s="3246"/>
      <c r="O17" s="844">
        <v>0.184</v>
      </c>
      <c r="P17" s="843"/>
      <c r="Q17" s="847">
        <v>0.197</v>
      </c>
      <c r="R17" s="848">
        <v>0.643</v>
      </c>
    </row>
    <row r="18" spans="2:18" s="757" customFormat="1" ht="18">
      <c r="B18" s="849"/>
      <c r="C18" s="759" t="s">
        <v>1116</v>
      </c>
      <c r="E18" s="850">
        <v>0.161</v>
      </c>
      <c r="F18" s="851">
        <v>-0.408</v>
      </c>
      <c r="G18" s="851">
        <v>0.215</v>
      </c>
      <c r="H18" s="851">
        <v>0.163</v>
      </c>
      <c r="I18" s="851">
        <v>0.233</v>
      </c>
      <c r="J18" s="851">
        <v>0.317</v>
      </c>
      <c r="K18" s="852">
        <v>0.321</v>
      </c>
      <c r="L18" s="844"/>
      <c r="M18" s="853">
        <v>0.005</v>
      </c>
      <c r="N18" s="3246"/>
      <c r="O18" s="853">
        <v>0.256</v>
      </c>
      <c r="P18" s="843"/>
      <c r="Q18" s="850">
        <v>0.258</v>
      </c>
      <c r="R18" s="852">
        <v>0.846</v>
      </c>
    </row>
    <row r="19" spans="2:18" s="757" customFormat="1" ht="18">
      <c r="B19" s="737"/>
      <c r="C19" s="737"/>
      <c r="E19" s="1055"/>
      <c r="F19" s="775"/>
      <c r="G19" s="1055"/>
      <c r="H19" s="1055"/>
      <c r="I19" s="1055"/>
      <c r="J19" s="1054"/>
      <c r="K19" s="1055"/>
      <c r="L19" s="1055"/>
      <c r="M19" s="1055"/>
      <c r="N19" s="3246"/>
      <c r="O19" s="1055"/>
      <c r="P19" s="1055"/>
      <c r="Q19" s="1055"/>
      <c r="R19" s="1055"/>
    </row>
    <row r="20" spans="2:18" s="775" customFormat="1" ht="18">
      <c r="B20" s="801" t="s">
        <v>962</v>
      </c>
      <c r="C20" s="802"/>
      <c r="D20" s="757"/>
      <c r="E20" s="803"/>
      <c r="F20" s="805"/>
      <c r="G20" s="804"/>
      <c r="H20" s="804"/>
      <c r="I20" s="804"/>
      <c r="J20" s="763"/>
      <c r="K20" s="807"/>
      <c r="L20" s="806"/>
      <c r="M20" s="808"/>
      <c r="N20" s="3246"/>
      <c r="O20" s="808"/>
      <c r="P20" s="763"/>
      <c r="Q20" s="803"/>
      <c r="R20" s="807"/>
    </row>
    <row r="21" spans="2:18" s="775" customFormat="1" ht="18">
      <c r="B21" s="809"/>
      <c r="C21" s="810" t="s">
        <v>697</v>
      </c>
      <c r="D21" s="757"/>
      <c r="E21" s="862">
        <v>69300</v>
      </c>
      <c r="F21" s="856">
        <v>68900</v>
      </c>
      <c r="G21" s="856">
        <v>74600</v>
      </c>
      <c r="H21" s="856">
        <v>77100</v>
      </c>
      <c r="I21" s="856">
        <v>71000</v>
      </c>
      <c r="J21" s="856">
        <v>66300</v>
      </c>
      <c r="K21" s="861">
        <v>65100</v>
      </c>
      <c r="L21" s="857"/>
      <c r="M21" s="857">
        <v>71000</v>
      </c>
      <c r="N21" s="3246"/>
      <c r="O21" s="857">
        <v>70000</v>
      </c>
      <c r="P21" s="856"/>
      <c r="Q21" s="862">
        <v>60400</v>
      </c>
      <c r="R21" s="861">
        <v>62800</v>
      </c>
    </row>
    <row r="22" spans="2:18" s="775" customFormat="1" ht="18">
      <c r="B22" s="809"/>
      <c r="C22" s="810" t="s">
        <v>1073</v>
      </c>
      <c r="D22" s="757"/>
      <c r="E22" s="862">
        <v>2000</v>
      </c>
      <c r="F22" s="856">
        <v>2000</v>
      </c>
      <c r="G22" s="856">
        <v>1500</v>
      </c>
      <c r="H22" s="856">
        <v>3000</v>
      </c>
      <c r="I22" s="856">
        <v>1700</v>
      </c>
      <c r="J22" s="856">
        <v>1900</v>
      </c>
      <c r="K22" s="861">
        <v>2500</v>
      </c>
      <c r="L22" s="857"/>
      <c r="M22" s="857">
        <v>1800</v>
      </c>
      <c r="N22" s="3246"/>
      <c r="O22" s="857">
        <v>2300</v>
      </c>
      <c r="P22" s="856"/>
      <c r="Q22" s="862">
        <v>4800</v>
      </c>
      <c r="R22" s="861">
        <v>4900</v>
      </c>
    </row>
    <row r="23" spans="2:18" s="775" customFormat="1" ht="18">
      <c r="B23" s="809"/>
      <c r="C23" s="810" t="s">
        <v>705</v>
      </c>
      <c r="D23" s="757"/>
      <c r="E23" s="862">
        <v>96600</v>
      </c>
      <c r="F23" s="856">
        <v>102700</v>
      </c>
      <c r="G23" s="856">
        <v>102400</v>
      </c>
      <c r="H23" s="856">
        <v>107100</v>
      </c>
      <c r="I23" s="856">
        <v>98400</v>
      </c>
      <c r="J23" s="856">
        <v>102000</v>
      </c>
      <c r="K23" s="861">
        <v>105100</v>
      </c>
      <c r="L23" s="857"/>
      <c r="M23" s="857">
        <v>100600</v>
      </c>
      <c r="N23" s="3246"/>
      <c r="O23" s="857">
        <v>103200</v>
      </c>
      <c r="P23" s="856"/>
      <c r="Q23" s="862">
        <v>93100</v>
      </c>
      <c r="R23" s="861">
        <v>103300</v>
      </c>
    </row>
    <row r="24" spans="2:18" s="775" customFormat="1" ht="18">
      <c r="B24" s="809"/>
      <c r="C24" s="810" t="s">
        <v>1068</v>
      </c>
      <c r="D24" s="757"/>
      <c r="E24" s="862">
        <v>1400</v>
      </c>
      <c r="F24" s="856">
        <v>1500</v>
      </c>
      <c r="G24" s="856">
        <v>1800</v>
      </c>
      <c r="H24" s="856">
        <v>1200</v>
      </c>
      <c r="I24" s="856">
        <v>1200</v>
      </c>
      <c r="J24" s="856">
        <v>1200</v>
      </c>
      <c r="K24" s="861">
        <v>1150</v>
      </c>
      <c r="L24" s="857"/>
      <c r="M24" s="857">
        <v>1550</v>
      </c>
      <c r="N24" s="3246"/>
      <c r="O24" s="857">
        <v>1200</v>
      </c>
      <c r="P24" s="856"/>
      <c r="Q24" s="862">
        <v>1050</v>
      </c>
      <c r="R24" s="861">
        <v>1050</v>
      </c>
    </row>
    <row r="25" spans="2:18" s="775" customFormat="1" ht="18">
      <c r="B25" s="849"/>
      <c r="C25" s="759" t="s">
        <v>1118</v>
      </c>
      <c r="D25" s="757"/>
      <c r="E25" s="867">
        <v>1200</v>
      </c>
      <c r="F25" s="865">
        <v>1250</v>
      </c>
      <c r="G25" s="865">
        <v>1450</v>
      </c>
      <c r="H25" s="865">
        <v>900</v>
      </c>
      <c r="I25" s="865">
        <v>850</v>
      </c>
      <c r="J25" s="856">
        <v>850</v>
      </c>
      <c r="K25" s="866">
        <v>800</v>
      </c>
      <c r="L25" s="857"/>
      <c r="M25" s="868">
        <v>1300</v>
      </c>
      <c r="N25" s="3246"/>
      <c r="O25" s="868">
        <v>850</v>
      </c>
      <c r="P25" s="856"/>
      <c r="Q25" s="867">
        <v>850</v>
      </c>
      <c r="R25" s="866">
        <v>800</v>
      </c>
    </row>
    <row r="26" spans="2:18" s="775" customFormat="1" ht="18">
      <c r="B26" s="737"/>
      <c r="C26" s="737"/>
      <c r="E26" s="986"/>
      <c r="G26" s="986"/>
      <c r="H26" s="986"/>
      <c r="I26" s="986"/>
      <c r="J26" s="1053"/>
      <c r="K26" s="986"/>
      <c r="L26" s="986"/>
      <c r="M26" s="986"/>
      <c r="N26" s="3246"/>
      <c r="O26" s="986"/>
      <c r="P26" s="986"/>
      <c r="Q26" s="986"/>
      <c r="R26" s="986"/>
    </row>
    <row r="27" spans="2:18" s="775" customFormat="1" ht="18">
      <c r="B27" s="801" t="s">
        <v>710</v>
      </c>
      <c r="C27" s="724"/>
      <c r="D27" s="757"/>
      <c r="E27" s="725"/>
      <c r="F27" s="805"/>
      <c r="G27" s="726"/>
      <c r="H27" s="726"/>
      <c r="I27" s="726"/>
      <c r="J27" s="726"/>
      <c r="K27" s="727"/>
      <c r="L27" s="689"/>
      <c r="M27" s="728"/>
      <c r="N27" s="3246"/>
      <c r="O27" s="728"/>
      <c r="P27" s="687"/>
      <c r="Q27" s="725"/>
      <c r="R27" s="727"/>
    </row>
    <row r="28" spans="2:18" s="775" customFormat="1" ht="18">
      <c r="B28" s="693"/>
      <c r="C28" s="694" t="s">
        <v>963</v>
      </c>
      <c r="D28" s="757"/>
      <c r="E28" s="887">
        <v>2670900</v>
      </c>
      <c r="F28" s="1058">
        <v>2808800</v>
      </c>
      <c r="G28" s="1058">
        <v>2709800</v>
      </c>
      <c r="H28" s="1058">
        <v>2744400</v>
      </c>
      <c r="I28" s="1058">
        <v>2831900</v>
      </c>
      <c r="J28" s="1058">
        <v>2892700</v>
      </c>
      <c r="K28" s="888">
        <v>2881200</v>
      </c>
      <c r="L28" s="3185"/>
      <c r="M28" s="890">
        <v>2670900</v>
      </c>
      <c r="N28" s="3246"/>
      <c r="O28" s="890">
        <v>2744400</v>
      </c>
      <c r="P28" s="1057"/>
      <c r="Q28" s="887">
        <v>2779500</v>
      </c>
      <c r="R28" s="888">
        <v>2484400</v>
      </c>
    </row>
    <row r="29" spans="3:18" s="757" customFormat="1" ht="18">
      <c r="C29" s="799"/>
      <c r="E29" s="872"/>
      <c r="F29" s="3186"/>
      <c r="G29" s="799"/>
      <c r="H29" s="799"/>
      <c r="I29" s="799"/>
      <c r="J29" s="3187"/>
      <c r="K29" s="872"/>
      <c r="L29" s="799"/>
      <c r="M29" s="872"/>
      <c r="N29" s="3246"/>
      <c r="O29" s="872"/>
      <c r="P29" s="799"/>
      <c r="Q29" s="872"/>
      <c r="R29" s="872"/>
    </row>
    <row r="30" spans="2:18" s="757" customFormat="1" ht="18">
      <c r="B30" s="801" t="s">
        <v>712</v>
      </c>
      <c r="C30" s="802"/>
      <c r="E30" s="1059"/>
      <c r="F30" s="805"/>
      <c r="G30" s="1060"/>
      <c r="H30" s="1060"/>
      <c r="I30" s="1060"/>
      <c r="J30" s="799"/>
      <c r="K30" s="1061"/>
      <c r="L30" s="3188"/>
      <c r="M30" s="3223"/>
      <c r="N30" s="3246"/>
      <c r="O30" s="3223"/>
      <c r="P30" s="799"/>
      <c r="Q30" s="1059"/>
      <c r="R30" s="1061"/>
    </row>
    <row r="31" spans="2:18" s="757" customFormat="1" ht="18">
      <c r="B31" s="750"/>
      <c r="C31" s="810" t="s">
        <v>724</v>
      </c>
      <c r="E31" s="1062">
        <v>51</v>
      </c>
      <c r="F31" s="1064">
        <v>-121</v>
      </c>
      <c r="G31" s="1064">
        <v>83</v>
      </c>
      <c r="H31" s="1064">
        <v>40</v>
      </c>
      <c r="I31" s="763">
        <v>53</v>
      </c>
      <c r="J31" s="763">
        <v>70</v>
      </c>
      <c r="K31" s="836">
        <v>67</v>
      </c>
      <c r="L31" s="806"/>
      <c r="M31" s="3224">
        <v>13</v>
      </c>
      <c r="N31" s="3246"/>
      <c r="O31" s="3224">
        <v>230</v>
      </c>
      <c r="P31" s="763"/>
      <c r="Q31" s="892">
        <v>222</v>
      </c>
      <c r="R31" s="836">
        <v>697</v>
      </c>
    </row>
    <row r="32" spans="2:18" s="757" customFormat="1" ht="18">
      <c r="B32" s="809"/>
      <c r="C32" s="810" t="s">
        <v>1226</v>
      </c>
      <c r="E32" s="1040">
        <v>0</v>
      </c>
      <c r="F32" s="986">
        <v>0</v>
      </c>
      <c r="G32" s="763">
        <v>0</v>
      </c>
      <c r="H32" s="763">
        <v>-1</v>
      </c>
      <c r="I32" s="1063">
        <v>0</v>
      </c>
      <c r="J32" s="1064">
        <v>0</v>
      </c>
      <c r="K32" s="1065">
        <v>0</v>
      </c>
      <c r="L32" s="806"/>
      <c r="M32" s="3219">
        <v>0</v>
      </c>
      <c r="N32" s="3246"/>
      <c r="O32" s="3219">
        <v>-1</v>
      </c>
      <c r="P32" s="763"/>
      <c r="Q32" s="1062" t="s">
        <v>742</v>
      </c>
      <c r="R32" s="3189" t="s">
        <v>742</v>
      </c>
    </row>
    <row r="33" spans="2:18" s="757" customFormat="1" ht="18">
      <c r="B33" s="750"/>
      <c r="C33" s="1066" t="s">
        <v>725</v>
      </c>
      <c r="E33" s="766">
        <v>13</v>
      </c>
      <c r="F33" s="837">
        <v>169</v>
      </c>
      <c r="G33" s="837">
        <v>8</v>
      </c>
      <c r="H33" s="837">
        <v>9</v>
      </c>
      <c r="I33" s="837">
        <v>8</v>
      </c>
      <c r="J33" s="763">
        <v>8</v>
      </c>
      <c r="K33" s="767">
        <v>8</v>
      </c>
      <c r="L33" s="806"/>
      <c r="M33" s="838">
        <v>190</v>
      </c>
      <c r="N33" s="3246"/>
      <c r="O33" s="838">
        <v>33</v>
      </c>
      <c r="P33" s="763"/>
      <c r="Q33" s="766">
        <v>31</v>
      </c>
      <c r="R33" s="767">
        <v>31</v>
      </c>
    </row>
    <row r="34" spans="2:18" s="757" customFormat="1" ht="18">
      <c r="B34" s="750"/>
      <c r="C34" s="810" t="s">
        <v>743</v>
      </c>
      <c r="E34" s="892">
        <v>64</v>
      </c>
      <c r="F34" s="763">
        <v>48</v>
      </c>
      <c r="G34" s="763">
        <v>91</v>
      </c>
      <c r="H34" s="763">
        <v>48</v>
      </c>
      <c r="I34" s="763">
        <v>61</v>
      </c>
      <c r="J34" s="804">
        <v>78</v>
      </c>
      <c r="K34" s="836">
        <v>75</v>
      </c>
      <c r="L34" s="806"/>
      <c r="M34" s="806">
        <v>203</v>
      </c>
      <c r="N34" s="3246"/>
      <c r="O34" s="806">
        <v>262</v>
      </c>
      <c r="P34" s="763"/>
      <c r="Q34" s="892">
        <v>253</v>
      </c>
      <c r="R34" s="836">
        <v>728</v>
      </c>
    </row>
    <row r="35" spans="2:18" s="757" customFormat="1" ht="18">
      <c r="B35" s="750"/>
      <c r="C35" s="810" t="s">
        <v>726</v>
      </c>
      <c r="E35" s="766">
        <v>35</v>
      </c>
      <c r="F35" s="837">
        <v>38</v>
      </c>
      <c r="G35" s="837">
        <v>46</v>
      </c>
      <c r="H35" s="837">
        <v>34</v>
      </c>
      <c r="I35" s="837">
        <v>32</v>
      </c>
      <c r="J35" s="837">
        <v>32</v>
      </c>
      <c r="K35" s="767">
        <v>31</v>
      </c>
      <c r="L35" s="806"/>
      <c r="M35" s="838">
        <v>119</v>
      </c>
      <c r="N35" s="3246"/>
      <c r="O35" s="838">
        <v>129</v>
      </c>
      <c r="P35" s="763"/>
      <c r="Q35" s="766">
        <v>122</v>
      </c>
      <c r="R35" s="767">
        <v>124</v>
      </c>
    </row>
    <row r="36" spans="2:18" s="757" customFormat="1" ht="18">
      <c r="B36" s="758"/>
      <c r="C36" s="1067" t="s">
        <v>1051</v>
      </c>
      <c r="E36" s="766">
        <v>29</v>
      </c>
      <c r="F36" s="837">
        <v>10</v>
      </c>
      <c r="G36" s="837">
        <v>45</v>
      </c>
      <c r="H36" s="837">
        <v>14</v>
      </c>
      <c r="I36" s="837">
        <v>29</v>
      </c>
      <c r="J36" s="840">
        <v>46</v>
      </c>
      <c r="K36" s="767">
        <v>44</v>
      </c>
      <c r="L36" s="806"/>
      <c r="M36" s="838">
        <v>84</v>
      </c>
      <c r="N36" s="3246"/>
      <c r="O36" s="838">
        <v>133</v>
      </c>
      <c r="P36" s="763"/>
      <c r="Q36" s="766">
        <v>131</v>
      </c>
      <c r="R36" s="767">
        <v>604</v>
      </c>
    </row>
    <row r="37" spans="2:18" s="757" customFormat="1" ht="18">
      <c r="B37" s="894"/>
      <c r="C37" s="775"/>
      <c r="E37" s="763"/>
      <c r="F37" s="775"/>
      <c r="G37" s="763"/>
      <c r="H37" s="763"/>
      <c r="I37" s="763"/>
      <c r="J37" s="763"/>
      <c r="K37" s="763"/>
      <c r="L37" s="763"/>
      <c r="M37" s="763"/>
      <c r="N37" s="3246"/>
      <c r="O37" s="763"/>
      <c r="P37" s="763"/>
      <c r="Q37" s="763"/>
      <c r="R37" s="763"/>
    </row>
    <row r="38" spans="2:18" s="757" customFormat="1" ht="36.75" customHeight="1">
      <c r="B38" s="3389" t="s">
        <v>208</v>
      </c>
      <c r="C38" s="3389"/>
      <c r="D38" s="3389"/>
      <c r="E38" s="3389"/>
      <c r="F38" s="3389"/>
      <c r="G38" s="3389"/>
      <c r="H38" s="3389"/>
      <c r="I38" s="3389"/>
      <c r="J38" s="3389"/>
      <c r="K38" s="3389"/>
      <c r="L38" s="3389"/>
      <c r="M38" s="3389"/>
      <c r="N38" s="3389"/>
      <c r="O38" s="3389"/>
      <c r="P38" s="3389"/>
      <c r="Q38" s="3389"/>
      <c r="R38" s="3389"/>
    </row>
    <row r="39" spans="2:16" s="757" customFormat="1" ht="21">
      <c r="B39" s="3261" t="s">
        <v>1341</v>
      </c>
      <c r="L39" s="775"/>
      <c r="N39" s="3246"/>
      <c r="P39" s="775"/>
    </row>
    <row r="40" spans="2:17" s="757" customFormat="1" ht="21">
      <c r="B40" s="1068" t="s">
        <v>1122</v>
      </c>
      <c r="L40" s="775"/>
      <c r="M40" s="1069"/>
      <c r="N40" s="3246"/>
      <c r="O40" s="1069"/>
      <c r="P40" s="775"/>
      <c r="Q40" s="1069"/>
    </row>
    <row r="41" spans="2:14" s="757" customFormat="1" ht="21">
      <c r="B41" s="905" t="s">
        <v>1217</v>
      </c>
      <c r="N41" s="3246"/>
    </row>
    <row r="42" s="757" customFormat="1" ht="18">
      <c r="N42" s="3246"/>
    </row>
    <row r="43" s="757" customFormat="1" ht="18">
      <c r="N43" s="3246"/>
    </row>
    <row r="44" s="757" customFormat="1" ht="18">
      <c r="N44"/>
    </row>
    <row r="45" s="757" customFormat="1" ht="18">
      <c r="N45"/>
    </row>
    <row r="46" s="757" customFormat="1" ht="18">
      <c r="N46"/>
    </row>
    <row r="47" s="757" customFormat="1" ht="18">
      <c r="N47"/>
    </row>
    <row r="48" s="757" customFormat="1" ht="18">
      <c r="N48"/>
    </row>
    <row r="49" s="757" customFormat="1" ht="18">
      <c r="N49"/>
    </row>
    <row r="50" s="757" customFormat="1" ht="18">
      <c r="N50"/>
    </row>
    <row r="51" s="757" customFormat="1" ht="18">
      <c r="N51"/>
    </row>
    <row r="52" s="757" customFormat="1" ht="18">
      <c r="N52"/>
    </row>
    <row r="53" s="757" customFormat="1" ht="18">
      <c r="N53"/>
    </row>
    <row r="54" s="757" customFormat="1" ht="18">
      <c r="N54"/>
    </row>
    <row r="55" s="757" customFormat="1" ht="18">
      <c r="N55"/>
    </row>
    <row r="56" s="757" customFormat="1" ht="18">
      <c r="N56"/>
    </row>
    <row r="57" s="757" customFormat="1" ht="18">
      <c r="N57"/>
    </row>
    <row r="58" s="757" customFormat="1" ht="18">
      <c r="N58"/>
    </row>
    <row r="59" s="757" customFormat="1" ht="18">
      <c r="N59"/>
    </row>
    <row r="60" s="757" customFormat="1" ht="18">
      <c r="N60"/>
    </row>
    <row r="61" s="757" customFormat="1" ht="18">
      <c r="N61"/>
    </row>
    <row r="62" s="757" customFormat="1" ht="18">
      <c r="N62"/>
    </row>
    <row r="63" s="757" customFormat="1" ht="18">
      <c r="N63"/>
    </row>
    <row r="64" s="757" customFormat="1" ht="18">
      <c r="N64"/>
    </row>
    <row r="65" s="757" customFormat="1" ht="18">
      <c r="N65"/>
    </row>
    <row r="66" s="757" customFormat="1" ht="18">
      <c r="N66"/>
    </row>
    <row r="67" s="757" customFormat="1" ht="18">
      <c r="N67"/>
    </row>
    <row r="68" s="757" customFormat="1" ht="18">
      <c r="N68"/>
    </row>
    <row r="69" s="757" customFormat="1" ht="18">
      <c r="N69"/>
    </row>
    <row r="70" s="757" customFormat="1" ht="18">
      <c r="N70"/>
    </row>
    <row r="71" s="757" customFormat="1" ht="18">
      <c r="N71"/>
    </row>
    <row r="72" s="757" customFormat="1" ht="18">
      <c r="N72"/>
    </row>
    <row r="73" s="757" customFormat="1" ht="18">
      <c r="N73"/>
    </row>
    <row r="74" s="757" customFormat="1" ht="18">
      <c r="N74"/>
    </row>
    <row r="75" s="757" customFormat="1" ht="18">
      <c r="N75"/>
    </row>
    <row r="76" s="757" customFormat="1" ht="18">
      <c r="N76"/>
    </row>
    <row r="77" s="757" customFormat="1" ht="18">
      <c r="N77"/>
    </row>
    <row r="78" s="757" customFormat="1" ht="18">
      <c r="N78"/>
    </row>
    <row r="79" s="757" customFormat="1" ht="18">
      <c r="N79"/>
    </row>
    <row r="80" s="757" customFormat="1" ht="18">
      <c r="N80"/>
    </row>
    <row r="81" s="757" customFormat="1" ht="18">
      <c r="N81"/>
    </row>
    <row r="82" s="757" customFormat="1" ht="18">
      <c r="N82"/>
    </row>
    <row r="83" s="757" customFormat="1" ht="18">
      <c r="N83"/>
    </row>
    <row r="84" s="757" customFormat="1" ht="18">
      <c r="N84"/>
    </row>
    <row r="85" s="757" customFormat="1" ht="18">
      <c r="N85"/>
    </row>
    <row r="86" s="757" customFormat="1" ht="18">
      <c r="N86"/>
    </row>
    <row r="87" s="757" customFormat="1" ht="18">
      <c r="N87"/>
    </row>
    <row r="88" s="757" customFormat="1" ht="18">
      <c r="N88"/>
    </row>
    <row r="89" s="757" customFormat="1" ht="18">
      <c r="N89"/>
    </row>
  </sheetData>
  <sheetProtection formatCells="0" formatColumns="0" formatRows="0" sort="0" autoFilter="0" pivotTables="0"/>
  <mergeCells count="3">
    <mergeCell ref="Q2:R2"/>
    <mergeCell ref="E2:K2"/>
    <mergeCell ref="B38:R38"/>
  </mergeCells>
  <printOptions horizontalCentered="1"/>
  <pageMargins left="0.5" right="0.5" top="0.5" bottom="0.75" header="0" footer="0.45"/>
  <pageSetup fitToHeight="1" fitToWidth="1" horizontalDpi="600" verticalDpi="600" orientation="landscape" scale="41"/>
  <headerFooter alignWithMargins="0">
    <oddFooter>&amp;C&amp;12-11-
3rd Quarter 2012 - Revised Supplementary Financial Information&amp;R&amp;12ROYAL BANK OF CANADA</oddFooter>
  </headerFooter>
</worksheet>
</file>

<file path=xl/worksheets/sheet15.xml><?xml version="1.0" encoding="utf-8"?>
<worksheet xmlns="http://schemas.openxmlformats.org/spreadsheetml/2006/main" xmlns:r="http://schemas.openxmlformats.org/officeDocument/2006/relationships">
  <sheetPr codeName="Sheet15">
    <pageSetUpPr fitToPage="1"/>
  </sheetPr>
  <dimension ref="B1:R97"/>
  <sheetViews>
    <sheetView view="pageBreakPreview" zoomScale="75" zoomScaleSheetLayoutView="75" workbookViewId="0" topLeftCell="A1">
      <selection activeCell="A1" sqref="A1"/>
    </sheetView>
  </sheetViews>
  <sheetFormatPr defaultColWidth="9.140625" defaultRowHeight="12.75"/>
  <cols>
    <col min="1" max="1" width="9.140625" style="1087" customWidth="1"/>
    <col min="2" max="2" width="7.421875" style="1087" customWidth="1"/>
    <col min="3" max="3" width="97.421875" style="1087" customWidth="1"/>
    <col min="4" max="4" width="2.28125" style="1087" customWidth="1"/>
    <col min="5" max="11" width="17.7109375" style="1087" customWidth="1"/>
    <col min="12" max="12" width="2.28125" style="1087" customWidth="1"/>
    <col min="13" max="13" width="17.7109375" style="1087" customWidth="1"/>
    <col min="14" max="14" width="2.28125" style="0" customWidth="1"/>
    <col min="15" max="15" width="17.7109375" style="1087" customWidth="1"/>
    <col min="16" max="16" width="2.28125" style="1087" customWidth="1"/>
    <col min="17" max="18" width="17.7109375" style="1087" customWidth="1"/>
    <col min="19" max="19" width="2.28125" style="1087" customWidth="1"/>
    <col min="20" max="22" width="9.140625" style="1087" customWidth="1"/>
    <col min="23" max="23" width="17.7109375" style="1156" customWidth="1"/>
    <col min="24" max="16384" width="9.140625" style="1087" customWidth="1"/>
  </cols>
  <sheetData>
    <row r="1" spans="2:3" ht="20.25">
      <c r="B1" s="3322" t="s">
        <v>266</v>
      </c>
      <c r="C1" s="3296"/>
    </row>
    <row r="2" spans="2:18" ht="20.25">
      <c r="B2" s="1070" t="s">
        <v>727</v>
      </c>
      <c r="C2" s="1071"/>
      <c r="E2" s="3390" t="s">
        <v>61</v>
      </c>
      <c r="F2" s="3390"/>
      <c r="G2" s="3390"/>
      <c r="H2" s="3390"/>
      <c r="I2" s="3390"/>
      <c r="J2" s="3390"/>
      <c r="K2" s="3390"/>
      <c r="L2" s="1072"/>
      <c r="M2" s="3159" t="s">
        <v>61</v>
      </c>
      <c r="O2" s="3159" t="s">
        <v>61</v>
      </c>
      <c r="Q2" s="3390" t="s">
        <v>62</v>
      </c>
      <c r="R2" s="3390"/>
    </row>
    <row r="3" spans="2:18" ht="18">
      <c r="B3" s="1073" t="s">
        <v>684</v>
      </c>
      <c r="C3" s="1074"/>
      <c r="E3" s="1075" t="s">
        <v>64</v>
      </c>
      <c r="F3" s="1075" t="s">
        <v>65</v>
      </c>
      <c r="G3" s="1075" t="s">
        <v>66</v>
      </c>
      <c r="H3" s="1075" t="s">
        <v>67</v>
      </c>
      <c r="I3" s="1075" t="s">
        <v>68</v>
      </c>
      <c r="J3" s="1076" t="s">
        <v>69</v>
      </c>
      <c r="K3" s="1075" t="s">
        <v>70</v>
      </c>
      <c r="L3" s="1077"/>
      <c r="M3" s="1078">
        <v>2012</v>
      </c>
      <c r="O3" s="1078">
        <v>2011</v>
      </c>
      <c r="P3" s="1077"/>
      <c r="Q3" s="1078">
        <v>2010</v>
      </c>
      <c r="R3" s="1078">
        <v>2009</v>
      </c>
    </row>
    <row r="4" spans="2:18" ht="18">
      <c r="B4" s="1079"/>
      <c r="C4" s="1080"/>
      <c r="E4" s="1081"/>
      <c r="F4" s="1081"/>
      <c r="G4" s="1081"/>
      <c r="H4" s="1078"/>
      <c r="I4" s="1082"/>
      <c r="J4" s="1083"/>
      <c r="K4" s="1082"/>
      <c r="M4" s="604" t="s">
        <v>71</v>
      </c>
      <c r="O4" s="1084"/>
      <c r="Q4" s="1084"/>
      <c r="R4" s="1084"/>
    </row>
    <row r="5" spans="3:17" s="1085" customFormat="1" ht="18">
      <c r="C5" s="1086"/>
      <c r="D5" s="1087"/>
      <c r="E5" s="1087"/>
      <c r="F5" s="1087"/>
      <c r="G5" s="1087"/>
      <c r="H5" s="1087"/>
      <c r="I5" s="1087"/>
      <c r="J5" s="1087"/>
      <c r="L5" s="1088"/>
      <c r="M5" s="1088"/>
      <c r="N5"/>
      <c r="O5" s="1088"/>
      <c r="P5" s="1088"/>
      <c r="Q5" s="1088"/>
    </row>
    <row r="6" spans="2:18" s="1089" customFormat="1" ht="18">
      <c r="B6" s="1090" t="s">
        <v>685</v>
      </c>
      <c r="C6" s="1091"/>
      <c r="E6" s="1092"/>
      <c r="F6" s="1094"/>
      <c r="G6" s="1094"/>
      <c r="H6" s="1094"/>
      <c r="I6" s="1094"/>
      <c r="J6" s="1094"/>
      <c r="K6" s="1096"/>
      <c r="L6" s="3178"/>
      <c r="M6" s="3232"/>
      <c r="N6"/>
      <c r="O6" s="3232"/>
      <c r="Q6" s="1092"/>
      <c r="R6" s="1096"/>
    </row>
    <row r="7" spans="2:18" s="1089" customFormat="1" ht="18">
      <c r="B7" s="1097"/>
      <c r="C7" s="1095" t="s">
        <v>728</v>
      </c>
      <c r="E7" s="1098">
        <v>631</v>
      </c>
      <c r="F7" s="1099">
        <v>661</v>
      </c>
      <c r="G7" s="1099">
        <v>604</v>
      </c>
      <c r="H7" s="631">
        <v>560</v>
      </c>
      <c r="I7" s="1099">
        <v>532</v>
      </c>
      <c r="J7" s="1099">
        <v>563</v>
      </c>
      <c r="K7" s="1100">
        <v>542</v>
      </c>
      <c r="L7" s="3178"/>
      <c r="M7" s="3233">
        <v>1896</v>
      </c>
      <c r="N7" s="3246"/>
      <c r="O7" s="3233">
        <v>2197</v>
      </c>
      <c r="Q7" s="1098">
        <v>2283</v>
      </c>
      <c r="R7" s="1100">
        <v>2715</v>
      </c>
    </row>
    <row r="8" spans="2:18" s="1089" customFormat="1" ht="18">
      <c r="B8" s="1097"/>
      <c r="C8" s="1095" t="s">
        <v>251</v>
      </c>
      <c r="E8" s="1101">
        <v>982</v>
      </c>
      <c r="F8" s="1102">
        <v>895</v>
      </c>
      <c r="G8" s="1103">
        <v>859</v>
      </c>
      <c r="H8" s="640">
        <v>408</v>
      </c>
      <c r="I8" s="1103">
        <v>515</v>
      </c>
      <c r="J8" s="1103">
        <v>818</v>
      </c>
      <c r="K8" s="1105">
        <v>1386</v>
      </c>
      <c r="L8" s="3178"/>
      <c r="M8" s="3234">
        <v>2736</v>
      </c>
      <c r="N8" s="3246"/>
      <c r="O8" s="3234">
        <v>3127</v>
      </c>
      <c r="Q8" s="1101">
        <v>3140</v>
      </c>
      <c r="R8" s="1105">
        <v>2996</v>
      </c>
    </row>
    <row r="9" spans="2:18" s="1089" customFormat="1" ht="18">
      <c r="B9" s="1097"/>
      <c r="C9" s="1106" t="s">
        <v>729</v>
      </c>
      <c r="E9" s="1098">
        <v>1613</v>
      </c>
      <c r="F9" s="1107">
        <v>1556</v>
      </c>
      <c r="G9" s="1107">
        <v>1463</v>
      </c>
      <c r="H9" s="631">
        <v>968</v>
      </c>
      <c r="I9" s="1107">
        <v>1047</v>
      </c>
      <c r="J9" s="1107">
        <v>1381</v>
      </c>
      <c r="K9" s="1100">
        <v>1928</v>
      </c>
      <c r="L9" s="3178"/>
      <c r="M9" s="3233">
        <v>4632</v>
      </c>
      <c r="N9" s="3246"/>
      <c r="O9" s="3233">
        <v>5324</v>
      </c>
      <c r="Q9" s="1098">
        <v>5423</v>
      </c>
      <c r="R9" s="1100">
        <v>5711</v>
      </c>
    </row>
    <row r="10" spans="2:18" s="1089" customFormat="1" ht="18">
      <c r="B10" s="1097"/>
      <c r="C10" s="1109" t="s">
        <v>437</v>
      </c>
      <c r="E10" s="1098">
        <v>24</v>
      </c>
      <c r="F10" s="1107">
        <v>31</v>
      </c>
      <c r="G10" s="1107">
        <v>17</v>
      </c>
      <c r="H10" s="631">
        <v>5</v>
      </c>
      <c r="I10" s="1107">
        <v>9</v>
      </c>
      <c r="J10" s="1107">
        <v>-3</v>
      </c>
      <c r="K10" s="1100">
        <v>-25</v>
      </c>
      <c r="L10" s="3178"/>
      <c r="M10" s="3233">
        <v>72</v>
      </c>
      <c r="N10" s="3246"/>
      <c r="O10" s="3233">
        <v>-14</v>
      </c>
      <c r="Q10" s="1098">
        <v>5</v>
      </c>
      <c r="R10" s="1100">
        <v>682</v>
      </c>
    </row>
    <row r="11" spans="2:18" s="1089" customFormat="1" ht="18">
      <c r="B11" s="1097"/>
      <c r="C11" s="1095" t="s">
        <v>1078</v>
      </c>
      <c r="E11" s="1098">
        <v>932</v>
      </c>
      <c r="F11" s="1107">
        <v>968</v>
      </c>
      <c r="G11" s="1099">
        <v>930</v>
      </c>
      <c r="H11" s="631">
        <v>802</v>
      </c>
      <c r="I11" s="1099">
        <v>727</v>
      </c>
      <c r="J11" s="1099">
        <v>885</v>
      </c>
      <c r="K11" s="1100">
        <v>1073</v>
      </c>
      <c r="L11" s="3178"/>
      <c r="M11" s="3233">
        <v>2830</v>
      </c>
      <c r="N11" s="3246"/>
      <c r="O11" s="3233">
        <v>3487</v>
      </c>
      <c r="Q11" s="1098">
        <v>3242</v>
      </c>
      <c r="R11" s="1100">
        <v>3458</v>
      </c>
    </row>
    <row r="12" spans="2:18" s="1089" customFormat="1" ht="18">
      <c r="B12" s="1097"/>
      <c r="C12" s="810" t="s">
        <v>723</v>
      </c>
      <c r="E12" s="1098">
        <v>228</v>
      </c>
      <c r="F12" s="1107">
        <v>186</v>
      </c>
      <c r="G12" s="1099">
        <v>145</v>
      </c>
      <c r="H12" s="631">
        <v>36</v>
      </c>
      <c r="I12" s="1099">
        <v>81</v>
      </c>
      <c r="J12" s="1099">
        <v>146</v>
      </c>
      <c r="K12" s="1100">
        <v>296</v>
      </c>
      <c r="L12" s="3178"/>
      <c r="M12" s="3233">
        <v>559</v>
      </c>
      <c r="N12" s="3246"/>
      <c r="O12" s="3233">
        <v>559</v>
      </c>
      <c r="Q12" s="1098">
        <v>709</v>
      </c>
      <c r="R12" s="1100">
        <v>468</v>
      </c>
    </row>
    <row r="13" spans="2:18" s="1089" customFormat="1" ht="18">
      <c r="B13" s="1097"/>
      <c r="C13" s="810" t="s">
        <v>211</v>
      </c>
      <c r="E13" s="1110" t="s">
        <v>742</v>
      </c>
      <c r="F13" s="1048" t="s">
        <v>742</v>
      </c>
      <c r="G13" s="1048" t="s">
        <v>742</v>
      </c>
      <c r="H13" s="1048" t="s">
        <v>742</v>
      </c>
      <c r="I13" s="1111" t="s">
        <v>742</v>
      </c>
      <c r="J13" s="1111" t="s">
        <v>742</v>
      </c>
      <c r="K13" s="1112" t="s">
        <v>742</v>
      </c>
      <c r="L13" s="3178"/>
      <c r="M13" s="3235" t="s">
        <v>742</v>
      </c>
      <c r="N13" s="3246"/>
      <c r="O13" s="3235" t="s">
        <v>742</v>
      </c>
      <c r="Q13" s="1101">
        <v>5</v>
      </c>
      <c r="R13" s="1100">
        <v>-1</v>
      </c>
    </row>
    <row r="14" spans="2:18" s="1089" customFormat="1" ht="18">
      <c r="B14" s="1097"/>
      <c r="C14" s="822" t="s">
        <v>441</v>
      </c>
      <c r="E14" s="1114">
        <v>429</v>
      </c>
      <c r="F14" s="1115">
        <v>371</v>
      </c>
      <c r="G14" s="1115">
        <v>371</v>
      </c>
      <c r="H14" s="1115">
        <v>125</v>
      </c>
      <c r="I14" s="1115">
        <v>230</v>
      </c>
      <c r="J14" s="1115">
        <v>353</v>
      </c>
      <c r="K14" s="1116">
        <v>584</v>
      </c>
      <c r="L14" s="3178"/>
      <c r="M14" s="1117">
        <v>1171</v>
      </c>
      <c r="N14" s="3246"/>
      <c r="O14" s="1117">
        <v>1292</v>
      </c>
      <c r="Q14" s="1114">
        <v>1462</v>
      </c>
      <c r="R14" s="1116">
        <v>1104</v>
      </c>
    </row>
    <row r="15" spans="2:18" s="1089" customFormat="1" ht="18">
      <c r="B15" s="1118"/>
      <c r="C15" s="1119"/>
      <c r="E15" s="1099"/>
      <c r="F15" s="1085"/>
      <c r="G15" s="1102"/>
      <c r="H15" s="1120"/>
      <c r="I15" s="1102"/>
      <c r="J15" s="1102"/>
      <c r="K15" s="1099"/>
      <c r="M15" s="1099"/>
      <c r="N15" s="3246"/>
      <c r="O15" s="1099"/>
      <c r="Q15" s="1099"/>
      <c r="R15" s="1099"/>
    </row>
    <row r="16" spans="2:18" s="1089" customFormat="1" ht="18">
      <c r="B16" s="1121" t="s">
        <v>729</v>
      </c>
      <c r="C16" s="1106"/>
      <c r="E16" s="870"/>
      <c r="F16" s="1094"/>
      <c r="G16" s="871"/>
      <c r="H16" s="871"/>
      <c r="I16" s="871"/>
      <c r="J16" s="872"/>
      <c r="K16" s="873"/>
      <c r="L16" s="3178"/>
      <c r="M16" s="874"/>
      <c r="N16" s="3246"/>
      <c r="O16" s="874"/>
      <c r="Q16" s="870"/>
      <c r="R16" s="873"/>
    </row>
    <row r="17" spans="2:18" s="1089" customFormat="1" ht="18">
      <c r="B17" s="1097"/>
      <c r="C17" s="1095" t="s">
        <v>75</v>
      </c>
      <c r="D17" s="1085"/>
      <c r="E17" s="1098">
        <v>1613</v>
      </c>
      <c r="F17" s="1057">
        <v>1556</v>
      </c>
      <c r="G17" s="1057">
        <v>1463</v>
      </c>
      <c r="H17" s="1057">
        <v>968</v>
      </c>
      <c r="I17" s="1057">
        <v>1047</v>
      </c>
      <c r="J17" s="1057">
        <v>1381</v>
      </c>
      <c r="K17" s="1100">
        <v>1928</v>
      </c>
      <c r="L17" s="3178"/>
      <c r="M17" s="3233">
        <v>4632</v>
      </c>
      <c r="N17" s="3246"/>
      <c r="O17" s="3233">
        <v>5324</v>
      </c>
      <c r="Q17" s="1098">
        <v>5423</v>
      </c>
      <c r="R17" s="1100">
        <v>5711</v>
      </c>
    </row>
    <row r="18" spans="2:18" s="1089" customFormat="1" ht="18">
      <c r="B18" s="1097"/>
      <c r="C18" s="1095" t="s">
        <v>730</v>
      </c>
      <c r="E18" s="1101">
        <v>0</v>
      </c>
      <c r="F18" s="1058">
        <v>0</v>
      </c>
      <c r="G18" s="1058">
        <v>0</v>
      </c>
      <c r="H18" s="1058">
        <v>0</v>
      </c>
      <c r="I18" s="1058">
        <v>0</v>
      </c>
      <c r="J18" s="1057">
        <v>0</v>
      </c>
      <c r="K18" s="1105">
        <v>4</v>
      </c>
      <c r="L18" s="3178"/>
      <c r="M18" s="3234">
        <v>0</v>
      </c>
      <c r="N18" s="3246"/>
      <c r="O18" s="3234">
        <v>4</v>
      </c>
      <c r="Q18" s="1101">
        <v>14</v>
      </c>
      <c r="R18" s="1105">
        <v>-22</v>
      </c>
    </row>
    <row r="19" spans="2:18" s="1089" customFormat="1" ht="18">
      <c r="B19" s="1122"/>
      <c r="C19" s="1123" t="s">
        <v>731</v>
      </c>
      <c r="E19" s="1101">
        <v>1613</v>
      </c>
      <c r="F19" s="1058">
        <v>1556</v>
      </c>
      <c r="G19" s="1058">
        <v>1463</v>
      </c>
      <c r="H19" s="1058">
        <v>968</v>
      </c>
      <c r="I19" s="1058">
        <v>1047</v>
      </c>
      <c r="J19" s="1124">
        <v>1381</v>
      </c>
      <c r="K19" s="1105">
        <v>1924</v>
      </c>
      <c r="L19" s="3178"/>
      <c r="M19" s="3234">
        <v>4632</v>
      </c>
      <c r="N19" s="3246"/>
      <c r="O19" s="3234">
        <v>5320</v>
      </c>
      <c r="Q19" s="1101">
        <v>5409</v>
      </c>
      <c r="R19" s="1105">
        <v>5733</v>
      </c>
    </row>
    <row r="20" spans="2:18" s="1089" customFormat="1" ht="18">
      <c r="B20" s="1085"/>
      <c r="C20" s="1085"/>
      <c r="E20" s="3231"/>
      <c r="F20" s="1085"/>
      <c r="G20" s="1057"/>
      <c r="H20" s="1057"/>
      <c r="I20" s="1057"/>
      <c r="J20" s="1124"/>
      <c r="K20" s="1057"/>
      <c r="M20" s="1057"/>
      <c r="N20" s="3246"/>
      <c r="O20" s="1057"/>
      <c r="Q20" s="1057"/>
      <c r="R20" s="1057"/>
    </row>
    <row r="21" spans="2:18" s="1089" customFormat="1" ht="18">
      <c r="B21" s="1090" t="s">
        <v>687</v>
      </c>
      <c r="C21" s="1091"/>
      <c r="E21" s="1092"/>
      <c r="F21" s="1094"/>
      <c r="G21" s="1093"/>
      <c r="H21" s="1125"/>
      <c r="I21" s="1093"/>
      <c r="J21" s="1099"/>
      <c r="K21" s="1096"/>
      <c r="L21" s="3178"/>
      <c r="M21" s="3232"/>
      <c r="N21" s="3246"/>
      <c r="O21" s="3232"/>
      <c r="Q21" s="1092"/>
      <c r="R21" s="1096"/>
    </row>
    <row r="22" spans="2:18" s="1089" customFormat="1" ht="18">
      <c r="B22" s="1126"/>
      <c r="C22" s="1095" t="s">
        <v>732</v>
      </c>
      <c r="E22" s="1098">
        <v>848</v>
      </c>
      <c r="F22" s="1099">
        <v>962</v>
      </c>
      <c r="G22" s="1099">
        <v>983</v>
      </c>
      <c r="H22" s="1127">
        <v>534</v>
      </c>
      <c r="I22" s="1099">
        <v>547</v>
      </c>
      <c r="J22" s="1099">
        <v>839</v>
      </c>
      <c r="K22" s="1100">
        <v>1223</v>
      </c>
      <c r="L22" s="3178"/>
      <c r="M22" s="3233">
        <v>2793</v>
      </c>
      <c r="N22" s="3246"/>
      <c r="O22" s="3233">
        <v>3143</v>
      </c>
      <c r="Q22" s="1098">
        <v>3495</v>
      </c>
      <c r="R22" s="1100">
        <v>4991</v>
      </c>
    </row>
    <row r="23" spans="2:18" s="1089" customFormat="1" ht="18">
      <c r="B23" s="1126"/>
      <c r="C23" s="1095" t="s">
        <v>733</v>
      </c>
      <c r="E23" s="1098">
        <v>732</v>
      </c>
      <c r="F23" s="1099">
        <v>594</v>
      </c>
      <c r="G23" s="1099">
        <v>520</v>
      </c>
      <c r="H23" s="1127">
        <v>548</v>
      </c>
      <c r="I23" s="1099">
        <v>621</v>
      </c>
      <c r="J23" s="1099">
        <v>532</v>
      </c>
      <c r="K23" s="1100">
        <v>670</v>
      </c>
      <c r="L23" s="3178"/>
      <c r="M23" s="3233">
        <v>1846</v>
      </c>
      <c r="N23" s="3246"/>
      <c r="O23" s="3233">
        <v>2371</v>
      </c>
      <c r="Q23" s="1098">
        <v>1952</v>
      </c>
      <c r="R23" s="1100">
        <v>1534</v>
      </c>
    </row>
    <row r="24" spans="2:18" s="1089" customFormat="1" ht="18">
      <c r="B24" s="1097"/>
      <c r="C24" s="1095" t="s">
        <v>1300</v>
      </c>
      <c r="E24" s="1101">
        <v>33</v>
      </c>
      <c r="F24" s="1102">
        <v>0</v>
      </c>
      <c r="G24" s="1102">
        <v>-40</v>
      </c>
      <c r="H24" s="1120">
        <v>-114</v>
      </c>
      <c r="I24" s="1102">
        <v>-121</v>
      </c>
      <c r="J24" s="1099">
        <v>10</v>
      </c>
      <c r="K24" s="1105">
        <v>35</v>
      </c>
      <c r="L24" s="3178"/>
      <c r="M24" s="3234">
        <v>-7</v>
      </c>
      <c r="N24" s="3246"/>
      <c r="O24" s="3234">
        <v>-190</v>
      </c>
      <c r="Q24" s="1101">
        <v>-24</v>
      </c>
      <c r="R24" s="1105">
        <v>-814</v>
      </c>
    </row>
    <row r="25" spans="2:18" s="1089" customFormat="1" ht="18">
      <c r="B25" s="1122"/>
      <c r="C25" s="1128" t="s">
        <v>1301</v>
      </c>
      <c r="E25" s="1101">
        <v>1613</v>
      </c>
      <c r="F25" s="1102">
        <v>1556</v>
      </c>
      <c r="G25" s="1102">
        <v>1463</v>
      </c>
      <c r="H25" s="1120">
        <v>968</v>
      </c>
      <c r="I25" s="1102">
        <v>1047</v>
      </c>
      <c r="J25" s="1115">
        <v>1381</v>
      </c>
      <c r="K25" s="1105">
        <v>1928</v>
      </c>
      <c r="L25" s="3178"/>
      <c r="M25" s="3234">
        <v>4632</v>
      </c>
      <c r="N25" s="3246"/>
      <c r="O25" s="3234">
        <v>5324</v>
      </c>
      <c r="Q25" s="1101">
        <v>5423</v>
      </c>
      <c r="R25" s="1105">
        <v>5711</v>
      </c>
    </row>
    <row r="26" spans="2:18" s="1089" customFormat="1" ht="18">
      <c r="B26" s="1085"/>
      <c r="C26" s="1085"/>
      <c r="E26" s="1129"/>
      <c r="F26" s="1085"/>
      <c r="G26" s="1129"/>
      <c r="H26" s="1129"/>
      <c r="I26" s="1129"/>
      <c r="J26" s="1130"/>
      <c r="K26" s="1129"/>
      <c r="M26" s="1129"/>
      <c r="N26" s="3246"/>
      <c r="O26" s="1129"/>
      <c r="Q26" s="1129"/>
      <c r="R26" s="1129"/>
    </row>
    <row r="27" spans="2:18" s="1089" customFormat="1" ht="18">
      <c r="B27" s="1090" t="s">
        <v>691</v>
      </c>
      <c r="C27" s="1091"/>
      <c r="E27" s="1092"/>
      <c r="F27" s="1094"/>
      <c r="G27" s="1093"/>
      <c r="H27" s="1125"/>
      <c r="I27" s="1093"/>
      <c r="J27" s="1099"/>
      <c r="K27" s="1096"/>
      <c r="L27" s="3178"/>
      <c r="M27" s="3232"/>
      <c r="N27" s="3246"/>
      <c r="O27" s="3232"/>
      <c r="Q27" s="1092"/>
      <c r="R27" s="1096"/>
    </row>
    <row r="28" spans="2:18" s="1089" customFormat="1" ht="21">
      <c r="B28" s="1097"/>
      <c r="C28" s="1095" t="s">
        <v>734</v>
      </c>
      <c r="E28" s="1131">
        <v>0.143</v>
      </c>
      <c r="F28" s="1132">
        <v>0.133</v>
      </c>
      <c r="G28" s="1132">
        <v>0.135</v>
      </c>
      <c r="H28" s="1132">
        <v>0.047</v>
      </c>
      <c r="I28" s="1132">
        <v>0.106</v>
      </c>
      <c r="J28" s="1132">
        <v>0.184</v>
      </c>
      <c r="K28" s="1133">
        <v>0.294</v>
      </c>
      <c r="L28" s="3178"/>
      <c r="M28" s="3236">
        <v>0.137</v>
      </c>
      <c r="N28" s="3246"/>
      <c r="O28" s="3236">
        <v>0.152</v>
      </c>
      <c r="Q28" s="1131">
        <v>0.183</v>
      </c>
      <c r="R28" s="1133">
        <v>0.136</v>
      </c>
    </row>
    <row r="29" spans="2:18" s="1089" customFormat="1" ht="18">
      <c r="B29" s="1122"/>
      <c r="C29" s="1128" t="s">
        <v>1116</v>
      </c>
      <c r="E29" s="1134">
        <v>0.155</v>
      </c>
      <c r="F29" s="1135">
        <v>0.145</v>
      </c>
      <c r="G29" s="1135">
        <v>0.149</v>
      </c>
      <c r="H29" s="1135">
        <v>0.053</v>
      </c>
      <c r="I29" s="1135">
        <v>0.12</v>
      </c>
      <c r="J29" s="1132">
        <v>0.211</v>
      </c>
      <c r="K29" s="1136">
        <v>0.336</v>
      </c>
      <c r="L29" s="3178"/>
      <c r="M29" s="3237">
        <v>0.15</v>
      </c>
      <c r="N29" s="3246"/>
      <c r="O29" s="3237">
        <v>0.173</v>
      </c>
      <c r="Q29" s="1134">
        <v>0.21</v>
      </c>
      <c r="R29" s="1136">
        <v>0.159</v>
      </c>
    </row>
    <row r="30" spans="4:18" s="1085" customFormat="1" ht="18">
      <c r="D30" s="1089"/>
      <c r="E30" s="1099"/>
      <c r="G30" s="1099"/>
      <c r="H30" s="1127"/>
      <c r="I30" s="1099"/>
      <c r="J30" s="1115"/>
      <c r="K30" s="1099"/>
      <c r="M30" s="1099"/>
      <c r="N30" s="3246"/>
      <c r="O30" s="1099"/>
      <c r="Q30" s="1099"/>
      <c r="R30" s="1099"/>
    </row>
    <row r="31" spans="2:18" s="1089" customFormat="1" ht="18">
      <c r="B31" s="1090" t="s">
        <v>962</v>
      </c>
      <c r="C31" s="1091"/>
      <c r="E31" s="1092"/>
      <c r="F31" s="1094"/>
      <c r="G31" s="1093"/>
      <c r="H31" s="1125"/>
      <c r="I31" s="1093"/>
      <c r="J31" s="1099"/>
      <c r="K31" s="1096"/>
      <c r="L31" s="3178"/>
      <c r="M31" s="3232"/>
      <c r="N31" s="3246"/>
      <c r="O31" s="3232"/>
      <c r="Q31" s="1092"/>
      <c r="R31" s="1096"/>
    </row>
    <row r="32" spans="2:18" s="1089" customFormat="1" ht="18">
      <c r="B32" s="1097"/>
      <c r="C32" s="1095" t="s">
        <v>697</v>
      </c>
      <c r="E32" s="1137">
        <v>362400</v>
      </c>
      <c r="F32" s="1107">
        <v>334500</v>
      </c>
      <c r="G32" s="1107">
        <v>343750</v>
      </c>
      <c r="H32" s="1138">
        <v>352900</v>
      </c>
      <c r="I32" s="1107">
        <v>313600</v>
      </c>
      <c r="J32" s="1107">
        <v>307300</v>
      </c>
      <c r="K32" s="1108">
        <v>314100</v>
      </c>
      <c r="L32" s="3178"/>
      <c r="M32" s="3238">
        <v>346900</v>
      </c>
      <c r="N32" s="3246"/>
      <c r="O32" s="3238">
        <v>322000</v>
      </c>
      <c r="Q32" s="1137">
        <v>277400</v>
      </c>
      <c r="R32" s="1108">
        <v>295700</v>
      </c>
    </row>
    <row r="33" spans="2:18" s="1089" customFormat="1" ht="18">
      <c r="B33" s="1097"/>
      <c r="C33" s="1095" t="s">
        <v>735</v>
      </c>
      <c r="E33" s="1137">
        <v>89600</v>
      </c>
      <c r="F33" s="1107">
        <v>91800</v>
      </c>
      <c r="G33" s="1107">
        <v>88600</v>
      </c>
      <c r="H33" s="1138">
        <v>101300</v>
      </c>
      <c r="I33" s="1107">
        <v>118900</v>
      </c>
      <c r="J33" s="1107">
        <v>118900</v>
      </c>
      <c r="K33" s="1108">
        <v>110100</v>
      </c>
      <c r="L33" s="3178"/>
      <c r="M33" s="3238">
        <v>90000</v>
      </c>
      <c r="N33" s="3246"/>
      <c r="O33" s="3238">
        <v>112300</v>
      </c>
      <c r="Q33" s="1137">
        <v>102600</v>
      </c>
      <c r="R33" s="1108">
        <v>95400</v>
      </c>
    </row>
    <row r="34" spans="2:18" s="1089" customFormat="1" ht="18">
      <c r="B34" s="1097"/>
      <c r="C34" s="1095" t="s">
        <v>1073</v>
      </c>
      <c r="E34" s="1137">
        <v>49400</v>
      </c>
      <c r="F34" s="1107">
        <v>45200</v>
      </c>
      <c r="G34" s="1107">
        <v>42200</v>
      </c>
      <c r="H34" s="1138">
        <v>38900</v>
      </c>
      <c r="I34" s="1107">
        <v>35100</v>
      </c>
      <c r="J34" s="1107">
        <v>33500</v>
      </c>
      <c r="K34" s="1108">
        <v>33600</v>
      </c>
      <c r="L34" s="3178"/>
      <c r="M34" s="3238">
        <v>45600</v>
      </c>
      <c r="N34" s="3246"/>
      <c r="O34" s="3238">
        <v>35300</v>
      </c>
      <c r="Q34" s="1137">
        <v>25400</v>
      </c>
      <c r="R34" s="1108">
        <v>35500</v>
      </c>
    </row>
    <row r="35" spans="2:18" s="1089" customFormat="1" ht="18">
      <c r="B35" s="1097"/>
      <c r="C35" s="1095" t="s">
        <v>705</v>
      </c>
      <c r="E35" s="1137">
        <v>32000</v>
      </c>
      <c r="F35" s="1107">
        <v>29800</v>
      </c>
      <c r="G35" s="1107">
        <v>29900</v>
      </c>
      <c r="H35" s="1138">
        <v>26700</v>
      </c>
      <c r="I35" s="1107">
        <v>26600</v>
      </c>
      <c r="J35" s="1107">
        <v>26600</v>
      </c>
      <c r="K35" s="1108">
        <v>26300</v>
      </c>
      <c r="L35" s="3178"/>
      <c r="M35" s="3238">
        <v>30500</v>
      </c>
      <c r="N35" s="3246"/>
      <c r="O35" s="3238">
        <v>26500</v>
      </c>
      <c r="Q35" s="1137">
        <v>16400</v>
      </c>
      <c r="R35" s="1108">
        <v>21100</v>
      </c>
    </row>
    <row r="36" spans="2:18" s="1089" customFormat="1" ht="18">
      <c r="B36" s="1097"/>
      <c r="C36" s="1095" t="s">
        <v>1068</v>
      </c>
      <c r="E36" s="1137">
        <v>11350</v>
      </c>
      <c r="F36" s="1107">
        <v>10700</v>
      </c>
      <c r="G36" s="1107">
        <v>10400</v>
      </c>
      <c r="H36" s="1138">
        <v>8950</v>
      </c>
      <c r="I36" s="1107">
        <v>8000</v>
      </c>
      <c r="J36" s="1107">
        <v>7500</v>
      </c>
      <c r="K36" s="1108">
        <v>7650</v>
      </c>
      <c r="L36" s="3178"/>
      <c r="M36" s="3238">
        <v>10800</v>
      </c>
      <c r="N36" s="3246"/>
      <c r="O36" s="3238">
        <v>8000</v>
      </c>
      <c r="Q36" s="1137">
        <v>7650</v>
      </c>
      <c r="R36" s="1108">
        <v>7700</v>
      </c>
    </row>
    <row r="37" spans="2:18" s="1089" customFormat="1" ht="18">
      <c r="B37" s="1122"/>
      <c r="C37" s="1128" t="s">
        <v>1118</v>
      </c>
      <c r="E37" s="1139">
        <v>10500</v>
      </c>
      <c r="F37" s="1103">
        <v>9800</v>
      </c>
      <c r="G37" s="1103">
        <v>9400</v>
      </c>
      <c r="H37" s="1140">
        <v>8000</v>
      </c>
      <c r="I37" s="1103">
        <v>7050</v>
      </c>
      <c r="J37" s="1107">
        <v>6550</v>
      </c>
      <c r="K37" s="1104">
        <v>6650</v>
      </c>
      <c r="L37" s="3178"/>
      <c r="M37" s="3239">
        <v>9900</v>
      </c>
      <c r="N37" s="3246"/>
      <c r="O37" s="3239">
        <v>7050</v>
      </c>
      <c r="Q37" s="1139">
        <v>6700</v>
      </c>
      <c r="R37" s="1104">
        <v>6600</v>
      </c>
    </row>
    <row r="38" spans="4:18" s="1085" customFormat="1" ht="18">
      <c r="D38" s="1089"/>
      <c r="E38" s="1129"/>
      <c r="G38" s="1129"/>
      <c r="H38" s="1129"/>
      <c r="I38" s="1129"/>
      <c r="J38" s="1130"/>
      <c r="K38" s="1129"/>
      <c r="M38" s="1129"/>
      <c r="N38" s="3246"/>
      <c r="O38" s="1129"/>
      <c r="Q38" s="1129"/>
      <c r="R38" s="1129"/>
    </row>
    <row r="39" spans="2:18" s="683" customFormat="1" ht="18">
      <c r="B39" s="1090" t="s">
        <v>706</v>
      </c>
      <c r="C39" s="724"/>
      <c r="D39" s="1089"/>
      <c r="E39" s="725"/>
      <c r="F39" s="1094"/>
      <c r="G39" s="726"/>
      <c r="H39" s="726"/>
      <c r="I39" s="726"/>
      <c r="J39" s="726"/>
      <c r="K39" s="727"/>
      <c r="L39" s="2605"/>
      <c r="M39" s="728"/>
      <c r="N39" s="3246"/>
      <c r="O39" s="728"/>
      <c r="Q39" s="725"/>
      <c r="R39" s="727"/>
    </row>
    <row r="40" spans="2:18" s="683" customFormat="1" ht="18">
      <c r="B40" s="684"/>
      <c r="C40" s="685" t="s">
        <v>707</v>
      </c>
      <c r="D40" s="1089"/>
      <c r="E40" s="1141">
        <v>0.0040999999999999995</v>
      </c>
      <c r="F40" s="1142">
        <v>0.0063</v>
      </c>
      <c r="G40" s="1142">
        <v>0.0046</v>
      </c>
      <c r="H40" s="1142">
        <v>0.0059</v>
      </c>
      <c r="I40" s="1142">
        <v>0.006500000000000001</v>
      </c>
      <c r="J40" s="1142">
        <v>0.0049</v>
      </c>
      <c r="K40" s="1143">
        <v>0.0060999999999999995</v>
      </c>
      <c r="L40" s="2605"/>
      <c r="M40" s="3240">
        <v>0.0045156901470265525</v>
      </c>
      <c r="N40" s="3246"/>
      <c r="O40" s="3240">
        <v>0.006500000000000001</v>
      </c>
      <c r="Q40" s="1141">
        <v>0.0148</v>
      </c>
      <c r="R40" s="1143">
        <v>0.024</v>
      </c>
    </row>
    <row r="41" spans="2:18" s="683" customFormat="1" ht="18">
      <c r="B41" s="684"/>
      <c r="C41" s="685" t="s">
        <v>708</v>
      </c>
      <c r="D41" s="1089"/>
      <c r="E41" s="1141">
        <v>0.002</v>
      </c>
      <c r="F41" s="1142">
        <v>0.0027</v>
      </c>
      <c r="G41" s="1142">
        <v>0.0016</v>
      </c>
      <c r="H41" s="1142">
        <v>0.0005</v>
      </c>
      <c r="I41" s="1142">
        <v>0.001</v>
      </c>
      <c r="J41" s="1142">
        <v>-0.0004</v>
      </c>
      <c r="K41" s="1143">
        <v>-0.0029</v>
      </c>
      <c r="L41" s="2605"/>
      <c r="M41" s="3240">
        <v>0.0021</v>
      </c>
      <c r="N41" s="3246"/>
      <c r="O41" s="3240">
        <v>-0.0004</v>
      </c>
      <c r="Q41" s="1141">
        <v>0.0002</v>
      </c>
      <c r="R41" s="1143">
        <v>0.0192</v>
      </c>
    </row>
    <row r="42" spans="2:18" s="683" customFormat="1" ht="18">
      <c r="B42" s="693"/>
      <c r="C42" s="694" t="s">
        <v>709</v>
      </c>
      <c r="D42" s="1089"/>
      <c r="E42" s="1144">
        <v>0.0052</v>
      </c>
      <c r="F42" s="1145">
        <v>0</v>
      </c>
      <c r="G42" s="1145">
        <v>0.001</v>
      </c>
      <c r="H42" s="1145">
        <v>0.001</v>
      </c>
      <c r="I42" s="1145">
        <v>-0.0009</v>
      </c>
      <c r="J42" s="1142">
        <v>0.0001</v>
      </c>
      <c r="K42" s="1146">
        <v>-0.003</v>
      </c>
      <c r="L42" s="2605"/>
      <c r="M42" s="3241">
        <v>0.0022</v>
      </c>
      <c r="N42" s="3246"/>
      <c r="O42" s="3241">
        <v>-0.0007000000000000001</v>
      </c>
      <c r="Q42" s="1144">
        <v>0.0096</v>
      </c>
      <c r="R42" s="1146">
        <v>0.0149</v>
      </c>
    </row>
    <row r="43" spans="2:18" s="683" customFormat="1" ht="18">
      <c r="B43" s="737"/>
      <c r="C43" s="737"/>
      <c r="D43" s="1089"/>
      <c r="E43" s="1142"/>
      <c r="F43" s="1085"/>
      <c r="G43" s="1142"/>
      <c r="H43" s="1142"/>
      <c r="I43" s="1142"/>
      <c r="J43" s="1147"/>
      <c r="K43" s="1142"/>
      <c r="M43" s="1142"/>
      <c r="N43" s="3246"/>
      <c r="O43" s="1142"/>
      <c r="Q43" s="1142"/>
      <c r="R43" s="1142"/>
    </row>
    <row r="44" spans="2:18" s="683" customFormat="1" ht="18">
      <c r="B44" s="1148" t="s">
        <v>710</v>
      </c>
      <c r="C44" s="724"/>
      <c r="D44" s="1089"/>
      <c r="E44" s="1149"/>
      <c r="F44" s="1094"/>
      <c r="G44" s="1150"/>
      <c r="H44" s="1150"/>
      <c r="I44" s="1150"/>
      <c r="J44" s="1142"/>
      <c r="K44" s="1151"/>
      <c r="L44" s="2605"/>
      <c r="M44" s="3242"/>
      <c r="N44" s="3246"/>
      <c r="O44" s="3242"/>
      <c r="Q44" s="1149"/>
      <c r="R44" s="1151"/>
    </row>
    <row r="45" spans="2:18" s="683" customFormat="1" ht="18">
      <c r="B45" s="693"/>
      <c r="C45" s="694" t="s">
        <v>736</v>
      </c>
      <c r="D45" s="1089"/>
      <c r="E45" s="308">
        <v>7000</v>
      </c>
      <c r="F45" s="342">
        <v>6800</v>
      </c>
      <c r="G45" s="342">
        <v>6300</v>
      </c>
      <c r="H45" s="342">
        <v>6700</v>
      </c>
      <c r="I45" s="342">
        <v>6300</v>
      </c>
      <c r="J45" s="333">
        <v>6100</v>
      </c>
      <c r="K45" s="354">
        <v>6100</v>
      </c>
      <c r="L45" s="2605"/>
      <c r="M45" s="313">
        <v>7000</v>
      </c>
      <c r="N45" s="3246"/>
      <c r="O45" s="313">
        <v>6700</v>
      </c>
      <c r="Q45" s="308">
        <v>6200</v>
      </c>
      <c r="R45" s="354">
        <v>5000</v>
      </c>
    </row>
    <row r="46" spans="4:18" s="1085" customFormat="1" ht="18">
      <c r="D46" s="1089"/>
      <c r="E46" s="1129"/>
      <c r="G46" s="1129"/>
      <c r="H46" s="1129"/>
      <c r="I46" s="1129"/>
      <c r="J46" s="1130"/>
      <c r="K46" s="1129"/>
      <c r="M46" s="1129"/>
      <c r="N46" s="3246"/>
      <c r="O46" s="1129"/>
      <c r="Q46" s="1129"/>
      <c r="R46" s="1129"/>
    </row>
    <row r="47" spans="2:18" s="1089" customFormat="1" ht="18">
      <c r="B47" s="1090" t="s">
        <v>712</v>
      </c>
      <c r="C47" s="1091"/>
      <c r="E47" s="1152"/>
      <c r="F47" s="1094"/>
      <c r="G47" s="1153"/>
      <c r="H47" s="1154"/>
      <c r="I47" s="1153"/>
      <c r="J47" s="1086"/>
      <c r="K47" s="1155"/>
      <c r="L47" s="3178"/>
      <c r="M47" s="3243"/>
      <c r="N47" s="3246"/>
      <c r="O47" s="3243"/>
      <c r="Q47" s="1152"/>
      <c r="R47" s="1155"/>
    </row>
    <row r="48" spans="2:18" s="749" customFormat="1" ht="18">
      <c r="B48" s="750"/>
      <c r="C48" s="810" t="s">
        <v>441</v>
      </c>
      <c r="D48" s="1089"/>
      <c r="E48" s="1113">
        <v>429</v>
      </c>
      <c r="F48" s="1064">
        <v>371</v>
      </c>
      <c r="G48" s="1064">
        <v>371</v>
      </c>
      <c r="H48" s="1064">
        <v>125</v>
      </c>
      <c r="I48" s="1099">
        <v>230</v>
      </c>
      <c r="J48" s="1099">
        <v>353</v>
      </c>
      <c r="K48" s="1100">
        <v>584</v>
      </c>
      <c r="L48" s="3179"/>
      <c r="M48" s="3235">
        <v>1171</v>
      </c>
      <c r="N48" s="3246"/>
      <c r="O48" s="3235">
        <v>1292</v>
      </c>
      <c r="Q48" s="1098">
        <v>1462</v>
      </c>
      <c r="R48" s="1100">
        <v>1104</v>
      </c>
    </row>
    <row r="49" spans="2:18" s="749" customFormat="1" ht="18">
      <c r="B49" s="750"/>
      <c r="C49" s="810" t="s">
        <v>1226</v>
      </c>
      <c r="D49" s="1089"/>
      <c r="E49" s="1113">
        <v>0</v>
      </c>
      <c r="F49" s="1064">
        <v>-2</v>
      </c>
      <c r="G49" s="1111">
        <v>1</v>
      </c>
      <c r="H49" s="1064">
        <v>-1</v>
      </c>
      <c r="I49" s="1111">
        <v>0</v>
      </c>
      <c r="J49" s="1111">
        <v>-1</v>
      </c>
      <c r="K49" s="1112">
        <v>-3</v>
      </c>
      <c r="L49" s="3179"/>
      <c r="M49" s="3235">
        <v>-1</v>
      </c>
      <c r="N49" s="3246"/>
      <c r="O49" s="3235">
        <v>-5</v>
      </c>
      <c r="Q49" s="1113" t="s">
        <v>742</v>
      </c>
      <c r="R49" s="1112" t="s">
        <v>742</v>
      </c>
    </row>
    <row r="50" spans="2:18" s="749" customFormat="1" ht="18">
      <c r="B50" s="750"/>
      <c r="C50" s="1095" t="s">
        <v>713</v>
      </c>
      <c r="D50" s="1089"/>
      <c r="E50" s="1101">
        <v>1</v>
      </c>
      <c r="F50" s="1111">
        <v>0</v>
      </c>
      <c r="G50" s="1102">
        <v>1</v>
      </c>
      <c r="H50" s="1120">
        <v>1</v>
      </c>
      <c r="I50" s="1102">
        <v>1</v>
      </c>
      <c r="J50" s="1099">
        <v>2</v>
      </c>
      <c r="K50" s="1105">
        <v>1</v>
      </c>
      <c r="L50" s="3179"/>
      <c r="M50" s="3234">
        <v>2</v>
      </c>
      <c r="N50" s="3246"/>
      <c r="O50" s="3234">
        <v>5</v>
      </c>
      <c r="Q50" s="1101">
        <v>5</v>
      </c>
      <c r="R50" s="1105">
        <v>13</v>
      </c>
    </row>
    <row r="51" spans="2:18" s="749" customFormat="1" ht="18">
      <c r="B51" s="750"/>
      <c r="C51" s="1095" t="s">
        <v>413</v>
      </c>
      <c r="D51" s="1089"/>
      <c r="E51" s="1092">
        <v>430</v>
      </c>
      <c r="F51" s="1093">
        <v>369</v>
      </c>
      <c r="G51" s="1093">
        <v>373</v>
      </c>
      <c r="H51" s="1125">
        <v>125</v>
      </c>
      <c r="I51" s="1093">
        <v>231</v>
      </c>
      <c r="J51" s="1093">
        <v>354</v>
      </c>
      <c r="K51" s="1096">
        <v>582</v>
      </c>
      <c r="L51" s="3179"/>
      <c r="M51" s="3233">
        <v>1172</v>
      </c>
      <c r="N51" s="3246"/>
      <c r="O51" s="3232">
        <v>1292</v>
      </c>
      <c r="Q51" s="1098">
        <v>1467</v>
      </c>
      <c r="R51" s="1100">
        <v>1117</v>
      </c>
    </row>
    <row r="52" spans="2:18" s="749" customFormat="1" ht="18">
      <c r="B52" s="750"/>
      <c r="C52" s="1095" t="s">
        <v>737</v>
      </c>
      <c r="D52" s="1089"/>
      <c r="E52" s="1101">
        <v>296</v>
      </c>
      <c r="F52" s="1102">
        <v>271</v>
      </c>
      <c r="G52" s="1102">
        <v>270</v>
      </c>
      <c r="H52" s="1120">
        <v>244</v>
      </c>
      <c r="I52" s="1102">
        <v>218</v>
      </c>
      <c r="J52" s="1102">
        <v>199</v>
      </c>
      <c r="K52" s="1105">
        <v>207</v>
      </c>
      <c r="L52" s="3179"/>
      <c r="M52" s="3234">
        <v>837</v>
      </c>
      <c r="N52" s="3246"/>
      <c r="O52" s="3234">
        <v>868</v>
      </c>
      <c r="Q52" s="1101">
        <v>867</v>
      </c>
      <c r="R52" s="1105">
        <v>883</v>
      </c>
    </row>
    <row r="53" spans="2:18" s="749" customFormat="1" ht="18">
      <c r="B53" s="758"/>
      <c r="C53" s="1128" t="s">
        <v>738</v>
      </c>
      <c r="D53" s="1089"/>
      <c r="E53" s="1101">
        <v>134</v>
      </c>
      <c r="F53" s="1102">
        <v>98</v>
      </c>
      <c r="G53" s="1102">
        <v>103</v>
      </c>
      <c r="H53" s="1102">
        <v>-119</v>
      </c>
      <c r="I53" s="1102">
        <v>13</v>
      </c>
      <c r="J53" s="1115">
        <v>155</v>
      </c>
      <c r="K53" s="1105">
        <v>375</v>
      </c>
      <c r="L53" s="3179"/>
      <c r="M53" s="3234">
        <v>335</v>
      </c>
      <c r="N53" s="3246"/>
      <c r="O53" s="3234">
        <v>424</v>
      </c>
      <c r="Q53" s="1101">
        <v>600</v>
      </c>
      <c r="R53" s="1105">
        <v>234</v>
      </c>
    </row>
    <row r="54" spans="2:18" s="749" customFormat="1" ht="18">
      <c r="B54" s="769"/>
      <c r="C54" s="1085"/>
      <c r="D54" s="1089"/>
      <c r="E54" s="1099"/>
      <c r="F54" s="1099"/>
      <c r="G54" s="1099"/>
      <c r="H54" s="1099"/>
      <c r="I54" s="1099"/>
      <c r="J54" s="1099"/>
      <c r="K54" s="1099"/>
      <c r="N54"/>
      <c r="O54" s="1099"/>
      <c r="Q54" s="1099"/>
      <c r="R54" s="1099"/>
    </row>
    <row r="55" spans="2:17" s="757" customFormat="1" ht="21" customHeight="1">
      <c r="B55" s="3180" t="s">
        <v>739</v>
      </c>
      <c r="C55" s="3176"/>
      <c r="D55" s="3176"/>
      <c r="E55" s="3176"/>
      <c r="F55" s="3176"/>
      <c r="G55" s="3176"/>
      <c r="H55" s="3176"/>
      <c r="I55" s="3176"/>
      <c r="J55" s="3176"/>
      <c r="K55" s="3176"/>
      <c r="L55" s="3176"/>
      <c r="M55" s="3176"/>
      <c r="N55"/>
      <c r="O55" s="3181"/>
      <c r="P55" s="775"/>
      <c r="Q55" s="763"/>
    </row>
    <row r="56" spans="2:17" s="757" customFormat="1" ht="18" customHeight="1">
      <c r="B56" s="3182" t="s">
        <v>464</v>
      </c>
      <c r="C56" s="3177"/>
      <c r="D56" s="3177"/>
      <c r="E56" s="3177"/>
      <c r="F56" s="3177"/>
      <c r="G56" s="3177"/>
      <c r="H56" s="3177"/>
      <c r="I56" s="3177"/>
      <c r="J56" s="3177"/>
      <c r="K56" s="3177"/>
      <c r="L56" s="3177"/>
      <c r="M56" s="3177"/>
      <c r="N56"/>
      <c r="O56" s="3177"/>
      <c r="P56" s="775"/>
      <c r="Q56" s="763"/>
    </row>
    <row r="57" spans="2:17" s="757" customFormat="1" ht="18" customHeight="1">
      <c r="B57" s="3182" t="s">
        <v>465</v>
      </c>
      <c r="C57" s="3177"/>
      <c r="D57" s="3177"/>
      <c r="E57" s="3177"/>
      <c r="F57" s="3177"/>
      <c r="G57" s="3177"/>
      <c r="H57" s="3177"/>
      <c r="I57" s="3177"/>
      <c r="J57" s="3177"/>
      <c r="K57" s="3177"/>
      <c r="L57" s="3177"/>
      <c r="M57" s="3177"/>
      <c r="N57"/>
      <c r="O57" s="3177"/>
      <c r="P57" s="775"/>
      <c r="Q57" s="763"/>
    </row>
    <row r="58" spans="12:17" s="1089" customFormat="1" ht="18">
      <c r="L58" s="1099"/>
      <c r="M58" s="1099"/>
      <c r="N58"/>
      <c r="O58" s="1099"/>
      <c r="P58" s="1099"/>
      <c r="Q58" s="1099"/>
    </row>
    <row r="59" spans="2:17" s="757" customFormat="1" ht="21">
      <c r="B59" s="905"/>
      <c r="L59" s="775"/>
      <c r="M59" s="763"/>
      <c r="N59"/>
      <c r="O59" s="763"/>
      <c r="P59" s="775"/>
      <c r="Q59" s="763"/>
    </row>
    <row r="60" s="1089" customFormat="1" ht="18">
      <c r="N60"/>
    </row>
    <row r="61" s="1089" customFormat="1" ht="18">
      <c r="N61"/>
    </row>
    <row r="62" s="1089" customFormat="1" ht="18">
      <c r="N62"/>
    </row>
    <row r="63" s="1089" customFormat="1" ht="18">
      <c r="N63"/>
    </row>
    <row r="64" s="1089" customFormat="1" ht="18">
      <c r="N64"/>
    </row>
    <row r="65" s="1089" customFormat="1" ht="18">
      <c r="N65"/>
    </row>
    <row r="66" s="1089" customFormat="1" ht="18">
      <c r="N66"/>
    </row>
    <row r="67" s="1089" customFormat="1" ht="18">
      <c r="N67"/>
    </row>
    <row r="68" s="1089" customFormat="1" ht="18">
      <c r="N68"/>
    </row>
    <row r="69" s="1089" customFormat="1" ht="18">
      <c r="N69"/>
    </row>
    <row r="70" s="1089" customFormat="1" ht="18">
      <c r="N70"/>
    </row>
    <row r="71" s="1089" customFormat="1" ht="18">
      <c r="N71"/>
    </row>
    <row r="72" s="1089" customFormat="1" ht="18">
      <c r="N72"/>
    </row>
    <row r="73" s="1089" customFormat="1" ht="18">
      <c r="N73"/>
    </row>
    <row r="74" s="1089" customFormat="1" ht="18">
      <c r="N74"/>
    </row>
    <row r="75" s="1089" customFormat="1" ht="18">
      <c r="N75"/>
    </row>
    <row r="76" s="1089" customFormat="1" ht="18">
      <c r="N76"/>
    </row>
    <row r="77" s="1089" customFormat="1" ht="18">
      <c r="N77"/>
    </row>
    <row r="78" s="1089" customFormat="1" ht="18">
      <c r="N78"/>
    </row>
    <row r="79" s="1089" customFormat="1" ht="18">
      <c r="N79"/>
    </row>
    <row r="80" s="1089" customFormat="1" ht="18">
      <c r="N80"/>
    </row>
    <row r="81" s="1089" customFormat="1" ht="18">
      <c r="N81"/>
    </row>
    <row r="82" s="1089" customFormat="1" ht="18">
      <c r="N82"/>
    </row>
    <row r="83" s="1089" customFormat="1" ht="18">
      <c r="N83"/>
    </row>
    <row r="84" s="1089" customFormat="1" ht="18">
      <c r="N84"/>
    </row>
    <row r="85" s="1089" customFormat="1" ht="18">
      <c r="N85"/>
    </row>
    <row r="86" s="1089" customFormat="1" ht="18">
      <c r="N86"/>
    </row>
    <row r="87" s="1089" customFormat="1" ht="18">
      <c r="N87"/>
    </row>
    <row r="88" s="1089" customFormat="1" ht="18">
      <c r="N88"/>
    </row>
    <row r="89" s="1089" customFormat="1" ht="18">
      <c r="N89"/>
    </row>
    <row r="90" s="1089" customFormat="1" ht="18">
      <c r="N90"/>
    </row>
    <row r="91" s="1089" customFormat="1" ht="18">
      <c r="N91"/>
    </row>
    <row r="92" s="1089" customFormat="1" ht="18">
      <c r="N92"/>
    </row>
    <row r="93" s="1089" customFormat="1" ht="18">
      <c r="N93"/>
    </row>
    <row r="94" s="1089" customFormat="1" ht="18">
      <c r="N94"/>
    </row>
    <row r="95" s="1089" customFormat="1" ht="18">
      <c r="N95"/>
    </row>
    <row r="96" s="1089" customFormat="1" ht="18">
      <c r="N96"/>
    </row>
    <row r="97" s="1089" customFormat="1" ht="18">
      <c r="N97"/>
    </row>
  </sheetData>
  <sheetProtection formatCells="0" formatColumns="0" formatRows="0" sort="0" autoFilter="0" pivotTables="0"/>
  <mergeCells count="2">
    <mergeCell ref="Q2:R2"/>
    <mergeCell ref="E2:K2"/>
  </mergeCells>
  <printOptions horizontalCentered="1"/>
  <pageMargins left="0.5" right="0.5" top="0.5" bottom="0.75" header="0" footer="0.45"/>
  <pageSetup fitToHeight="1" fitToWidth="1" horizontalDpi="600" verticalDpi="600" orientation="landscape" scale="41"/>
  <headerFooter alignWithMargins="0">
    <oddFooter>&amp;C&amp;12-12-
3rd Quarter 2012 - Revised Supplementary Financial Information&amp;R&amp;12ROYAL BANK OF CANADA</oddFooter>
  </headerFooter>
</worksheet>
</file>

<file path=xl/worksheets/sheet16.xml><?xml version="1.0" encoding="utf-8"?>
<worksheet xmlns="http://schemas.openxmlformats.org/spreadsheetml/2006/main" xmlns:r="http://schemas.openxmlformats.org/officeDocument/2006/relationships">
  <sheetPr codeName="Sheet16">
    <pageSetUpPr fitToPage="1"/>
  </sheetPr>
  <dimension ref="B1:R53"/>
  <sheetViews>
    <sheetView view="pageBreakPreview" zoomScale="75" zoomScaleSheetLayoutView="75" workbookViewId="0" topLeftCell="A1">
      <selection activeCell="A1" sqref="A1"/>
    </sheetView>
  </sheetViews>
  <sheetFormatPr defaultColWidth="9.140625" defaultRowHeight="12.75"/>
  <cols>
    <col min="1" max="1" width="9.140625" style="1160" customWidth="1"/>
    <col min="2" max="2" width="7.421875" style="1160" customWidth="1"/>
    <col min="3" max="3" width="97.421875" style="1160" customWidth="1"/>
    <col min="4" max="4" width="2.28125" style="1160" customWidth="1"/>
    <col min="5" max="11" width="17.7109375" style="1160" customWidth="1"/>
    <col min="12" max="12" width="2.28125" style="1174" customWidth="1"/>
    <col min="13" max="13" width="17.7109375" style="1232" customWidth="1"/>
    <col min="14" max="14" width="2.28125" style="1232" customWidth="1"/>
    <col min="15" max="15" width="17.7109375" style="1232" customWidth="1"/>
    <col min="16" max="16" width="2.28125" style="1232" customWidth="1"/>
    <col min="17" max="17" width="17.7109375" style="1232" customWidth="1"/>
    <col min="18" max="18" width="17.7109375" style="1160" customWidth="1"/>
    <col min="19" max="19" width="2.28125" style="1160" customWidth="1"/>
    <col min="20" max="16384" width="9.140625" style="1160" customWidth="1"/>
  </cols>
  <sheetData>
    <row r="1" spans="2:3" ht="20.25">
      <c r="B1" s="3287" t="s">
        <v>267</v>
      </c>
      <c r="C1" s="3297"/>
    </row>
    <row r="2" spans="2:18" ht="23.25">
      <c r="B2" s="1157" t="s">
        <v>466</v>
      </c>
      <c r="C2" s="1158"/>
      <c r="E2" s="3375" t="s">
        <v>61</v>
      </c>
      <c r="F2" s="3375"/>
      <c r="G2" s="3375"/>
      <c r="H2" s="3375"/>
      <c r="I2" s="3375"/>
      <c r="J2" s="3376"/>
      <c r="K2" s="3376"/>
      <c r="L2" s="1159"/>
      <c r="M2" s="1161" t="s">
        <v>61</v>
      </c>
      <c r="N2" s="1160"/>
      <c r="O2" s="1161" t="s">
        <v>61</v>
      </c>
      <c r="P2" s="1160"/>
      <c r="Q2" s="3391" t="s">
        <v>62</v>
      </c>
      <c r="R2" s="3391"/>
    </row>
    <row r="3" spans="2:18" ht="18">
      <c r="B3" s="1162" t="s">
        <v>1234</v>
      </c>
      <c r="C3" s="1163"/>
      <c r="E3" s="1164" t="s">
        <v>64</v>
      </c>
      <c r="F3" s="1164" t="s">
        <v>65</v>
      </c>
      <c r="G3" s="1164" t="s">
        <v>66</v>
      </c>
      <c r="H3" s="1164" t="s">
        <v>67</v>
      </c>
      <c r="I3" s="1164" t="s">
        <v>68</v>
      </c>
      <c r="J3" s="1164" t="s">
        <v>69</v>
      </c>
      <c r="K3" s="1165" t="s">
        <v>70</v>
      </c>
      <c r="L3" s="1166"/>
      <c r="M3" s="1167">
        <v>2012</v>
      </c>
      <c r="N3" s="1166"/>
      <c r="O3" s="1167">
        <v>2011</v>
      </c>
      <c r="P3" s="1166"/>
      <c r="Q3" s="1167">
        <v>2010</v>
      </c>
      <c r="R3" s="1167">
        <v>2009</v>
      </c>
    </row>
    <row r="4" spans="2:18" ht="18">
      <c r="B4" s="1168"/>
      <c r="C4" s="1169"/>
      <c r="E4" s="1170"/>
      <c r="F4" s="1170"/>
      <c r="G4" s="1170"/>
      <c r="H4" s="1170"/>
      <c r="I4" s="1167"/>
      <c r="J4" s="1171"/>
      <c r="K4" s="1172"/>
      <c r="L4" s="1166"/>
      <c r="M4" s="1167" t="s">
        <v>71</v>
      </c>
      <c r="O4" s="1173"/>
      <c r="Q4" s="1173"/>
      <c r="R4" s="1173"/>
    </row>
    <row r="5" spans="3:17" s="1174" customFormat="1" ht="18">
      <c r="C5" s="1175"/>
      <c r="D5" s="1176"/>
      <c r="E5" s="1176"/>
      <c r="F5" s="1176"/>
      <c r="G5" s="1176"/>
      <c r="H5" s="1176"/>
      <c r="I5" s="1176"/>
      <c r="J5" s="1176"/>
      <c r="K5" s="1176"/>
      <c r="M5" s="1177"/>
      <c r="N5" s="1177"/>
      <c r="O5" s="1177"/>
      <c r="P5" s="1177"/>
      <c r="Q5" s="1177"/>
    </row>
    <row r="6" spans="2:18" s="1176" customFormat="1" ht="18">
      <c r="B6" s="1178" t="s">
        <v>685</v>
      </c>
      <c r="C6" s="1179"/>
      <c r="E6" s="1180"/>
      <c r="F6" s="1181"/>
      <c r="G6" s="1182"/>
      <c r="H6" s="1181"/>
      <c r="I6" s="1181"/>
      <c r="J6" s="1182"/>
      <c r="K6" s="1179"/>
      <c r="L6" s="1183"/>
      <c r="M6" s="1186"/>
      <c r="N6" s="1185"/>
      <c r="O6" s="1186"/>
      <c r="P6" s="1185"/>
      <c r="Q6" s="1180"/>
      <c r="R6" s="1184"/>
    </row>
    <row r="7" spans="2:18" s="1176" customFormat="1" ht="18">
      <c r="B7" s="1187"/>
      <c r="C7" s="1183" t="s">
        <v>728</v>
      </c>
      <c r="E7" s="1188">
        <v>17</v>
      </c>
      <c r="F7" s="1189">
        <v>-57</v>
      </c>
      <c r="G7" s="1189">
        <v>-86</v>
      </c>
      <c r="H7" s="631">
        <v>-38</v>
      </c>
      <c r="I7" s="631">
        <v>-17</v>
      </c>
      <c r="J7" s="1189">
        <v>-126</v>
      </c>
      <c r="K7" s="1190">
        <v>-112</v>
      </c>
      <c r="L7" s="1190"/>
      <c r="M7" s="1228">
        <v>-126</v>
      </c>
      <c r="N7" s="1185"/>
      <c r="O7" s="1192">
        <v>-293</v>
      </c>
      <c r="P7" s="1185"/>
      <c r="Q7" s="1188">
        <v>-843</v>
      </c>
      <c r="R7" s="1190">
        <v>-841</v>
      </c>
    </row>
    <row r="8" spans="2:18" s="1176" customFormat="1" ht="18.75">
      <c r="B8" s="1187"/>
      <c r="C8" s="1183" t="s">
        <v>467</v>
      </c>
      <c r="E8" s="3255">
        <v>32</v>
      </c>
      <c r="F8" s="1193">
        <v>-30</v>
      </c>
      <c r="G8" s="1189">
        <v>48</v>
      </c>
      <c r="H8" s="631">
        <v>86</v>
      </c>
      <c r="I8" s="631">
        <v>83</v>
      </c>
      <c r="J8" s="1189">
        <v>28</v>
      </c>
      <c r="K8" s="1194">
        <v>60</v>
      </c>
      <c r="L8" s="1190"/>
      <c r="M8" s="1192">
        <v>50</v>
      </c>
      <c r="N8" s="1185"/>
      <c r="O8" s="1192">
        <v>257</v>
      </c>
      <c r="P8" s="1185"/>
      <c r="Q8" s="1196">
        <v>303</v>
      </c>
      <c r="R8" s="1195">
        <v>799</v>
      </c>
    </row>
    <row r="9" spans="2:18" s="1176" customFormat="1" ht="18">
      <c r="B9" s="1187"/>
      <c r="C9" s="1197" t="s">
        <v>729</v>
      </c>
      <c r="E9" s="1198">
        <v>49</v>
      </c>
      <c r="F9" s="1199">
        <v>-87</v>
      </c>
      <c r="G9" s="1199">
        <v>-38</v>
      </c>
      <c r="H9" s="659">
        <v>48</v>
      </c>
      <c r="I9" s="659">
        <v>66</v>
      </c>
      <c r="J9" s="1199">
        <v>-98</v>
      </c>
      <c r="K9" s="1195">
        <v>-52</v>
      </c>
      <c r="L9" s="1195"/>
      <c r="M9" s="1201">
        <v>-76</v>
      </c>
      <c r="N9" s="1185"/>
      <c r="O9" s="1201">
        <v>-36</v>
      </c>
      <c r="P9" s="1185"/>
      <c r="Q9" s="1198">
        <v>-540</v>
      </c>
      <c r="R9" s="1200">
        <v>-42</v>
      </c>
    </row>
    <row r="10" spans="2:18" s="1176" customFormat="1" ht="21">
      <c r="B10" s="1187"/>
      <c r="C10" s="1183" t="s">
        <v>468</v>
      </c>
      <c r="E10" s="3255">
        <v>0</v>
      </c>
      <c r="F10" s="1193">
        <v>0</v>
      </c>
      <c r="G10" s="1193">
        <v>-1</v>
      </c>
      <c r="H10" s="631">
        <v>1</v>
      </c>
      <c r="I10" s="631">
        <v>0</v>
      </c>
      <c r="J10" s="1193">
        <v>1</v>
      </c>
      <c r="K10" s="1195">
        <v>3</v>
      </c>
      <c r="L10" s="1195"/>
      <c r="M10" s="1192">
        <v>-1</v>
      </c>
      <c r="N10" s="1185"/>
      <c r="O10" s="1192">
        <v>5</v>
      </c>
      <c r="P10" s="1185"/>
      <c r="Q10" s="1188">
        <v>-116</v>
      </c>
      <c r="R10" s="1195">
        <v>118</v>
      </c>
    </row>
    <row r="11" spans="2:18" s="1176" customFormat="1" ht="18">
      <c r="B11" s="1187"/>
      <c r="C11" s="1183" t="s">
        <v>1078</v>
      </c>
      <c r="E11" s="1188">
        <v>23</v>
      </c>
      <c r="F11" s="1189">
        <v>0</v>
      </c>
      <c r="G11" s="1193">
        <v>5</v>
      </c>
      <c r="H11" s="631">
        <v>28</v>
      </c>
      <c r="I11" s="631">
        <v>19</v>
      </c>
      <c r="J11" s="1193">
        <v>33</v>
      </c>
      <c r="K11" s="1195">
        <v>13</v>
      </c>
      <c r="L11" s="1195"/>
      <c r="M11" s="1192">
        <v>28</v>
      </c>
      <c r="N11" s="1185"/>
      <c r="O11" s="1192">
        <v>93</v>
      </c>
      <c r="P11" s="1185"/>
      <c r="Q11" s="1188">
        <v>81</v>
      </c>
      <c r="R11" s="1190">
        <v>79</v>
      </c>
    </row>
    <row r="12" spans="2:18" s="1202" customFormat="1" ht="18">
      <c r="B12" s="1203"/>
      <c r="C12" s="810" t="s">
        <v>723</v>
      </c>
      <c r="D12" s="1176"/>
      <c r="E12" s="1188">
        <v>-297</v>
      </c>
      <c r="F12" s="1189">
        <v>-97</v>
      </c>
      <c r="G12" s="1193">
        <v>-74</v>
      </c>
      <c r="H12" s="631">
        <v>-99</v>
      </c>
      <c r="I12" s="631">
        <v>-138</v>
      </c>
      <c r="J12" s="1193">
        <v>-117</v>
      </c>
      <c r="K12" s="1195">
        <v>-77</v>
      </c>
      <c r="L12" s="1195"/>
      <c r="M12" s="1192">
        <v>-468</v>
      </c>
      <c r="O12" s="1192">
        <v>-431</v>
      </c>
      <c r="Q12" s="1188">
        <v>-386</v>
      </c>
      <c r="R12" s="1190">
        <v>-348</v>
      </c>
    </row>
    <row r="13" spans="2:18" s="1202" customFormat="1" ht="18">
      <c r="B13" s="1203"/>
      <c r="C13" s="810" t="s">
        <v>211</v>
      </c>
      <c r="D13" s="1176"/>
      <c r="E13" s="1204" t="s">
        <v>742</v>
      </c>
      <c r="F13" s="1205" t="s">
        <v>742</v>
      </c>
      <c r="G13" s="1048" t="s">
        <v>742</v>
      </c>
      <c r="H13" s="1048" t="s">
        <v>742</v>
      </c>
      <c r="I13" s="1048" t="s">
        <v>742</v>
      </c>
      <c r="J13" s="1206" t="s">
        <v>742</v>
      </c>
      <c r="K13" s="1207" t="s">
        <v>469</v>
      </c>
      <c r="L13" s="1195"/>
      <c r="M13" s="1208" t="s">
        <v>742</v>
      </c>
      <c r="O13" s="1208" t="s">
        <v>742</v>
      </c>
      <c r="Q13" s="1196">
        <v>92</v>
      </c>
      <c r="R13" s="1194">
        <v>92</v>
      </c>
    </row>
    <row r="14" spans="2:18" s="1202" customFormat="1" ht="21">
      <c r="B14" s="1209"/>
      <c r="C14" s="1051" t="s">
        <v>470</v>
      </c>
      <c r="D14" s="1176"/>
      <c r="E14" s="1196">
        <v>323</v>
      </c>
      <c r="F14" s="1210">
        <v>10</v>
      </c>
      <c r="G14" s="1210">
        <v>32</v>
      </c>
      <c r="H14" s="1210">
        <v>118</v>
      </c>
      <c r="I14" s="1210">
        <v>185</v>
      </c>
      <c r="J14" s="1210">
        <v>-15</v>
      </c>
      <c r="K14" s="1211">
        <v>9</v>
      </c>
      <c r="L14" s="1195"/>
      <c r="M14" s="1212">
        <v>365</v>
      </c>
      <c r="O14" s="1212">
        <v>297</v>
      </c>
      <c r="Q14" s="1196">
        <v>-211</v>
      </c>
      <c r="R14" s="1194">
        <v>17</v>
      </c>
    </row>
    <row r="15" spans="3:18" s="1174" customFormat="1" ht="18">
      <c r="C15" s="1213"/>
      <c r="D15" s="1176"/>
      <c r="E15" s="1189"/>
      <c r="F15" s="1189"/>
      <c r="H15" s="1189"/>
      <c r="I15" s="1189"/>
      <c r="M15" s="1189"/>
      <c r="O15" s="1189"/>
      <c r="Q15" s="1189"/>
      <c r="R15" s="1189"/>
    </row>
    <row r="16" spans="2:18" s="1174" customFormat="1" ht="18">
      <c r="B16" s="1214" t="s">
        <v>407</v>
      </c>
      <c r="C16" s="1215"/>
      <c r="D16" s="1176"/>
      <c r="E16" s="1216"/>
      <c r="F16" s="1182"/>
      <c r="G16" s="1182"/>
      <c r="H16" s="1182"/>
      <c r="I16" s="1182"/>
      <c r="J16" s="1182"/>
      <c r="K16" s="1179"/>
      <c r="L16" s="1183"/>
      <c r="M16" s="1217"/>
      <c r="O16" s="1217"/>
      <c r="Q16" s="1216"/>
      <c r="R16" s="1179"/>
    </row>
    <row r="17" spans="2:18" s="1174" customFormat="1" ht="18">
      <c r="B17" s="1218"/>
      <c r="C17" s="1219" t="s">
        <v>471</v>
      </c>
      <c r="D17" s="1176"/>
      <c r="E17" s="1196">
        <v>-88</v>
      </c>
      <c r="F17" s="1210">
        <v>-118</v>
      </c>
      <c r="G17" s="1210">
        <v>-121</v>
      </c>
      <c r="H17" s="1220">
        <v>-85</v>
      </c>
      <c r="I17" s="1220">
        <v>-84</v>
      </c>
      <c r="J17" s="1210">
        <v>-146</v>
      </c>
      <c r="K17" s="1194">
        <v>-144</v>
      </c>
      <c r="L17" s="1190"/>
      <c r="M17" s="1212">
        <v>-327</v>
      </c>
      <c r="O17" s="1212">
        <v>-459</v>
      </c>
      <c r="Q17" s="1196">
        <v>-489</v>
      </c>
      <c r="R17" s="1194">
        <v>-366</v>
      </c>
    </row>
    <row r="18" spans="3:18" s="1174" customFormat="1" ht="18">
      <c r="C18" s="1213"/>
      <c r="D18" s="1176"/>
      <c r="E18" s="1189"/>
      <c r="F18" s="1189"/>
      <c r="H18" s="1189"/>
      <c r="I18" s="1189"/>
      <c r="K18" s="1221"/>
      <c r="M18" s="1189"/>
      <c r="O18" s="1189"/>
      <c r="Q18" s="1189"/>
      <c r="R18" s="1189"/>
    </row>
    <row r="19" spans="2:18" s="1176" customFormat="1" ht="18">
      <c r="B19" s="1178" t="s">
        <v>962</v>
      </c>
      <c r="C19" s="1179"/>
      <c r="E19" s="1180"/>
      <c r="F19" s="1181"/>
      <c r="G19" s="1182"/>
      <c r="H19" s="1181"/>
      <c r="I19" s="1181"/>
      <c r="J19" s="1182"/>
      <c r="K19" s="1183"/>
      <c r="L19" s="1183"/>
      <c r="M19" s="1186"/>
      <c r="N19" s="1185"/>
      <c r="O19" s="1186"/>
      <c r="P19" s="1185"/>
      <c r="Q19" s="1180"/>
      <c r="R19" s="1184"/>
    </row>
    <row r="20" spans="2:18" s="1176" customFormat="1" ht="21">
      <c r="B20" s="1187"/>
      <c r="C20" s="1183" t="s">
        <v>472</v>
      </c>
      <c r="E20" s="3255">
        <v>15300</v>
      </c>
      <c r="F20" s="1193">
        <v>16400</v>
      </c>
      <c r="G20" s="1193">
        <v>14700</v>
      </c>
      <c r="H20" s="1193">
        <v>14500</v>
      </c>
      <c r="I20" s="1193">
        <v>13600</v>
      </c>
      <c r="J20" s="1193">
        <v>16700</v>
      </c>
      <c r="K20" s="1195">
        <v>16500</v>
      </c>
      <c r="L20" s="1195"/>
      <c r="M20" s="1222">
        <v>15600</v>
      </c>
      <c r="N20" s="1185"/>
      <c r="O20" s="1222">
        <v>15300</v>
      </c>
      <c r="P20" s="1185"/>
      <c r="Q20" s="3255">
        <v>-12600</v>
      </c>
      <c r="R20" s="1195">
        <v>-8300</v>
      </c>
    </row>
    <row r="21" spans="2:18" s="1176" customFormat="1" ht="18">
      <c r="B21" s="1218"/>
      <c r="C21" s="1219" t="s">
        <v>1068</v>
      </c>
      <c r="E21" s="3256">
        <v>5700</v>
      </c>
      <c r="F21" s="1223">
        <v>4300</v>
      </c>
      <c r="G21" s="1223">
        <v>2400</v>
      </c>
      <c r="H21" s="1223">
        <v>2050</v>
      </c>
      <c r="I21" s="1223">
        <v>2600</v>
      </c>
      <c r="J21" s="1223">
        <v>2150</v>
      </c>
      <c r="K21" s="1195">
        <v>2500</v>
      </c>
      <c r="L21" s="1195"/>
      <c r="M21" s="1225">
        <v>4250</v>
      </c>
      <c r="N21" s="1185"/>
      <c r="O21" s="1225">
        <v>2400</v>
      </c>
      <c r="P21" s="1185"/>
      <c r="Q21" s="3256">
        <v>5000</v>
      </c>
      <c r="R21" s="1224">
        <v>2150</v>
      </c>
    </row>
    <row r="22" spans="4:18" s="1174" customFormat="1" ht="18">
      <c r="D22" s="1176"/>
      <c r="E22" s="1057"/>
      <c r="F22" s="1057"/>
      <c r="H22" s="1057"/>
      <c r="I22" s="1057"/>
      <c r="K22" s="1221"/>
      <c r="M22" s="1057"/>
      <c r="O22" s="1057"/>
      <c r="Q22" s="1057"/>
      <c r="R22" s="1057"/>
    </row>
    <row r="23" spans="2:18" s="1176" customFormat="1" ht="18">
      <c r="B23" s="1178" t="s">
        <v>712</v>
      </c>
      <c r="C23" s="1179"/>
      <c r="E23" s="1180"/>
      <c r="F23" s="1181"/>
      <c r="G23" s="1182"/>
      <c r="H23" s="1181"/>
      <c r="I23" s="1181"/>
      <c r="J23" s="1182"/>
      <c r="K23" s="1183"/>
      <c r="L23" s="1183"/>
      <c r="M23" s="1186"/>
      <c r="N23" s="1185"/>
      <c r="O23" s="1186"/>
      <c r="P23" s="1185"/>
      <c r="Q23" s="1180"/>
      <c r="R23" s="1184"/>
    </row>
    <row r="24" spans="2:18" s="749" customFormat="1" ht="18">
      <c r="B24" s="750"/>
      <c r="C24" s="810" t="s">
        <v>724</v>
      </c>
      <c r="D24" s="1176"/>
      <c r="E24" s="1191">
        <v>323</v>
      </c>
      <c r="F24" s="1226">
        <v>10</v>
      </c>
      <c r="G24" s="1064">
        <v>32</v>
      </c>
      <c r="H24" s="1064">
        <v>118</v>
      </c>
      <c r="I24" s="1064">
        <v>185</v>
      </c>
      <c r="J24" s="1189">
        <v>-15</v>
      </c>
      <c r="K24" s="1190">
        <v>9</v>
      </c>
      <c r="L24" s="1190"/>
      <c r="M24" s="1228">
        <v>365</v>
      </c>
      <c r="O24" s="1228">
        <v>297</v>
      </c>
      <c r="Q24" s="1188">
        <v>-211</v>
      </c>
      <c r="R24" s="1190">
        <v>17</v>
      </c>
    </row>
    <row r="25" spans="2:18" s="749" customFormat="1" ht="18">
      <c r="B25" s="750"/>
      <c r="C25" s="810" t="s">
        <v>1226</v>
      </c>
      <c r="D25" s="1176"/>
      <c r="E25" s="1191">
        <v>-23</v>
      </c>
      <c r="F25" s="1226">
        <v>-23</v>
      </c>
      <c r="G25" s="1064">
        <v>-24</v>
      </c>
      <c r="H25" s="1064">
        <v>-23</v>
      </c>
      <c r="I25" s="1064">
        <v>-24</v>
      </c>
      <c r="J25" s="1226">
        <v>-23</v>
      </c>
      <c r="K25" s="1227">
        <v>-22</v>
      </c>
      <c r="L25" s="1190"/>
      <c r="M25" s="1228">
        <v>-70</v>
      </c>
      <c r="O25" s="1228">
        <v>-92</v>
      </c>
      <c r="Q25" s="1191" t="s">
        <v>742</v>
      </c>
      <c r="R25" s="1227" t="s">
        <v>742</v>
      </c>
    </row>
    <row r="26" spans="2:18" s="749" customFormat="1" ht="18">
      <c r="B26" s="750"/>
      <c r="C26" s="1183" t="s">
        <v>713</v>
      </c>
      <c r="D26" s="1176"/>
      <c r="E26" s="1196">
        <v>0</v>
      </c>
      <c r="F26" s="1210">
        <v>-1</v>
      </c>
      <c r="G26" s="1210">
        <v>1</v>
      </c>
      <c r="H26" s="1120">
        <v>0</v>
      </c>
      <c r="I26" s="1120">
        <v>-1</v>
      </c>
      <c r="J26" s="1210">
        <v>0</v>
      </c>
      <c r="K26" s="1190">
        <v>2</v>
      </c>
      <c r="L26" s="1190"/>
      <c r="M26" s="1212">
        <v>0</v>
      </c>
      <c r="O26" s="1208">
        <v>1</v>
      </c>
      <c r="Q26" s="1196">
        <v>1</v>
      </c>
      <c r="R26" s="1194">
        <v>1</v>
      </c>
    </row>
    <row r="27" spans="2:18" s="749" customFormat="1" ht="18">
      <c r="B27" s="750"/>
      <c r="C27" s="1183" t="s">
        <v>473</v>
      </c>
      <c r="D27" s="1176"/>
      <c r="E27" s="1188">
        <v>300</v>
      </c>
      <c r="F27" s="1189">
        <v>-14</v>
      </c>
      <c r="G27" s="1189">
        <v>9</v>
      </c>
      <c r="H27" s="1127">
        <v>95</v>
      </c>
      <c r="I27" s="1127">
        <v>160</v>
      </c>
      <c r="J27" s="1189">
        <v>-38</v>
      </c>
      <c r="K27" s="1184">
        <v>-11</v>
      </c>
      <c r="L27" s="1190">
        <v>0</v>
      </c>
      <c r="M27" s="1192">
        <v>295</v>
      </c>
      <c r="O27" s="1192">
        <v>206</v>
      </c>
      <c r="Q27" s="1188">
        <v>-210</v>
      </c>
      <c r="R27" s="1190">
        <v>18</v>
      </c>
    </row>
    <row r="28" spans="2:18" s="749" customFormat="1" ht="18">
      <c r="B28" s="750"/>
      <c r="C28" s="1183" t="s">
        <v>737</v>
      </c>
      <c r="D28" s="1176"/>
      <c r="E28" s="1196">
        <v>135</v>
      </c>
      <c r="F28" s="1210">
        <v>103</v>
      </c>
      <c r="G28" s="1210">
        <v>55</v>
      </c>
      <c r="H28" s="1120">
        <v>49</v>
      </c>
      <c r="I28" s="1120">
        <v>69</v>
      </c>
      <c r="J28" s="1210">
        <v>58</v>
      </c>
      <c r="K28" s="1194">
        <v>71</v>
      </c>
      <c r="L28" s="1190"/>
      <c r="M28" s="1212">
        <v>293</v>
      </c>
      <c r="O28" s="1208">
        <v>247</v>
      </c>
      <c r="Q28" s="1196">
        <v>554</v>
      </c>
      <c r="R28" s="1194">
        <v>327</v>
      </c>
    </row>
    <row r="29" spans="2:18" s="749" customFormat="1" ht="18">
      <c r="B29" s="758"/>
      <c r="C29" s="1219" t="s">
        <v>474</v>
      </c>
      <c r="D29" s="1176"/>
      <c r="E29" s="1196">
        <v>165</v>
      </c>
      <c r="F29" s="1210">
        <v>-117</v>
      </c>
      <c r="G29" s="1210">
        <v>-46</v>
      </c>
      <c r="H29" s="1210">
        <v>46</v>
      </c>
      <c r="I29" s="1210">
        <v>91</v>
      </c>
      <c r="J29" s="1210">
        <v>-96</v>
      </c>
      <c r="K29" s="1211">
        <v>-82</v>
      </c>
      <c r="L29" s="1190"/>
      <c r="M29" s="1212">
        <v>2</v>
      </c>
      <c r="O29" s="1212">
        <v>-41</v>
      </c>
      <c r="Q29" s="1196">
        <v>-764</v>
      </c>
      <c r="R29" s="1194">
        <v>-309</v>
      </c>
    </row>
    <row r="30" spans="2:18" s="749" customFormat="1" ht="18">
      <c r="B30" s="769"/>
      <c r="C30" s="1213"/>
      <c r="D30" s="1176"/>
      <c r="E30" s="1189"/>
      <c r="F30" s="1189"/>
      <c r="G30" s="1176"/>
      <c r="H30" s="1176"/>
      <c r="I30" s="1176"/>
      <c r="J30" s="1176"/>
      <c r="K30" s="1174"/>
      <c r="L30" s="1174"/>
      <c r="M30" s="1189"/>
      <c r="O30" s="1189"/>
      <c r="Q30" s="1189"/>
      <c r="R30" s="1189"/>
    </row>
    <row r="31" spans="2:17" s="1176" customFormat="1" ht="21">
      <c r="B31" s="3250" t="s">
        <v>475</v>
      </c>
      <c r="C31" s="3250"/>
      <c r="D31" s="3250"/>
      <c r="E31" s="3250"/>
      <c r="F31" s="3250"/>
      <c r="G31" s="3250"/>
      <c r="H31" s="3250"/>
      <c r="I31" s="3250"/>
      <c r="J31" s="3250"/>
      <c r="K31" s="3250"/>
      <c r="L31" s="3250"/>
      <c r="M31" s="3250"/>
      <c r="N31" s="1189"/>
      <c r="O31" s="1189"/>
      <c r="P31" s="1189"/>
      <c r="Q31" s="1189"/>
    </row>
    <row r="32" spans="2:17" s="1176" customFormat="1" ht="18">
      <c r="B32" s="1230" t="s">
        <v>476</v>
      </c>
      <c r="L32" s="1174"/>
      <c r="M32" s="1189"/>
      <c r="N32" s="1189"/>
      <c r="O32" s="1189"/>
      <c r="P32" s="1189"/>
      <c r="Q32" s="1189"/>
    </row>
    <row r="33" spans="2:17" s="1176" customFormat="1" ht="21">
      <c r="B33" s="1229" t="s">
        <v>825</v>
      </c>
      <c r="L33" s="1174"/>
      <c r="M33" s="1189"/>
      <c r="N33" s="1189"/>
      <c r="O33" s="1189"/>
      <c r="P33" s="1189"/>
      <c r="Q33" s="1189"/>
    </row>
    <row r="34" spans="2:17" s="1176" customFormat="1" ht="18">
      <c r="B34" s="1230" t="s">
        <v>835</v>
      </c>
      <c r="L34" s="1174"/>
      <c r="M34" s="1189"/>
      <c r="N34" s="1189"/>
      <c r="O34" s="1189"/>
      <c r="P34" s="1189"/>
      <c r="Q34" s="1189"/>
    </row>
    <row r="35" spans="2:17" s="1176" customFormat="1" ht="21">
      <c r="B35" s="1231" t="s">
        <v>477</v>
      </c>
      <c r="L35" s="1174"/>
      <c r="M35" s="1185"/>
      <c r="N35" s="1185"/>
      <c r="O35" s="1185"/>
      <c r="P35" s="1185"/>
      <c r="Q35" s="1185"/>
    </row>
    <row r="36" spans="12:17" s="1176" customFormat="1" ht="18">
      <c r="L36" s="1174"/>
      <c r="M36" s="1185"/>
      <c r="N36" s="1185"/>
      <c r="O36" s="1185"/>
      <c r="P36" s="1185"/>
      <c r="Q36" s="1185"/>
    </row>
    <row r="37" spans="12:17" s="1176" customFormat="1" ht="18">
      <c r="L37" s="1174"/>
      <c r="M37" s="1185"/>
      <c r="N37" s="1185"/>
      <c r="O37" s="1185"/>
      <c r="P37" s="1185"/>
      <c r="Q37" s="1185"/>
    </row>
    <row r="38" spans="3:16" ht="18">
      <c r="C38" s="1176"/>
      <c r="D38" s="1176"/>
      <c r="E38" s="1176"/>
      <c r="F38" s="1176"/>
      <c r="G38" s="1176"/>
      <c r="H38" s="1176"/>
      <c r="I38" s="1176"/>
      <c r="J38" s="1176"/>
      <c r="K38" s="1176"/>
      <c r="M38" s="1185"/>
      <c r="N38" s="1185"/>
      <c r="O38" s="1185"/>
      <c r="P38" s="1185"/>
    </row>
    <row r="39" spans="3:16" ht="18">
      <c r="C39" s="1176"/>
      <c r="D39" s="1176"/>
      <c r="E39" s="1176"/>
      <c r="F39" s="1176"/>
      <c r="G39" s="1176"/>
      <c r="H39" s="1176"/>
      <c r="I39" s="1176"/>
      <c r="J39" s="1176"/>
      <c r="K39" s="1176"/>
      <c r="M39" s="1185"/>
      <c r="N39" s="1185"/>
      <c r="O39" s="1185"/>
      <c r="P39" s="1185"/>
    </row>
    <row r="40" spans="3:16" ht="18">
      <c r="C40" s="1176"/>
      <c r="D40" s="1176"/>
      <c r="E40" s="1176"/>
      <c r="F40" s="1176"/>
      <c r="G40" s="1176"/>
      <c r="H40" s="1176"/>
      <c r="I40" s="1176"/>
      <c r="J40" s="1176"/>
      <c r="K40" s="1176"/>
      <c r="M40" s="1185"/>
      <c r="N40" s="1185"/>
      <c r="O40" s="1185"/>
      <c r="P40" s="1185"/>
    </row>
    <row r="41" spans="3:16" ht="18">
      <c r="C41" s="1176"/>
      <c r="D41" s="1176"/>
      <c r="E41" s="1176"/>
      <c r="F41" s="1176"/>
      <c r="G41" s="1176"/>
      <c r="H41" s="1176"/>
      <c r="I41" s="1176"/>
      <c r="J41" s="1176"/>
      <c r="K41" s="1176"/>
      <c r="M41" s="1185"/>
      <c r="N41" s="1185"/>
      <c r="O41" s="1185"/>
      <c r="P41" s="1185"/>
    </row>
    <row r="42" spans="3:16" ht="18">
      <c r="C42" s="1176"/>
      <c r="D42" s="1176"/>
      <c r="E42" s="1176"/>
      <c r="F42" s="1176"/>
      <c r="G42" s="1176"/>
      <c r="H42" s="1176"/>
      <c r="I42" s="1176"/>
      <c r="J42" s="1176"/>
      <c r="K42" s="1176"/>
      <c r="M42" s="1185"/>
      <c r="N42" s="1185"/>
      <c r="O42" s="1185"/>
      <c r="P42" s="1185"/>
    </row>
    <row r="43" spans="3:16" ht="18">
      <c r="C43" s="1176"/>
      <c r="D43" s="1176"/>
      <c r="E43" s="1176"/>
      <c r="F43" s="1176"/>
      <c r="G43" s="1176"/>
      <c r="H43" s="1176"/>
      <c r="I43" s="1176"/>
      <c r="J43" s="1176"/>
      <c r="K43" s="1176"/>
      <c r="M43" s="1185"/>
      <c r="N43" s="1185"/>
      <c r="O43" s="1185"/>
      <c r="P43" s="1185"/>
    </row>
    <row r="44" spans="3:16" ht="18">
      <c r="C44" s="1176"/>
      <c r="D44" s="1176"/>
      <c r="E44" s="1176"/>
      <c r="F44" s="1176"/>
      <c r="G44" s="1176"/>
      <c r="H44" s="1176"/>
      <c r="I44" s="1176"/>
      <c r="J44" s="1176"/>
      <c r="K44" s="1176"/>
      <c r="M44" s="1185"/>
      <c r="N44" s="1185"/>
      <c r="O44" s="1185"/>
      <c r="P44" s="1185"/>
    </row>
    <row r="45" spans="3:16" ht="18">
      <c r="C45" s="1176"/>
      <c r="D45" s="1176"/>
      <c r="E45" s="1176"/>
      <c r="F45" s="1176"/>
      <c r="G45" s="1176"/>
      <c r="H45" s="1176"/>
      <c r="I45" s="1176"/>
      <c r="J45" s="1176"/>
      <c r="K45" s="1176"/>
      <c r="M45" s="1185"/>
      <c r="N45" s="1185"/>
      <c r="O45" s="1185"/>
      <c r="P45" s="1185"/>
    </row>
    <row r="46" spans="3:16" ht="18">
      <c r="C46" s="1176"/>
      <c r="D46" s="1176"/>
      <c r="E46" s="1176"/>
      <c r="F46" s="1176"/>
      <c r="G46" s="1176"/>
      <c r="H46" s="1176"/>
      <c r="I46" s="1176"/>
      <c r="J46" s="1176"/>
      <c r="K46" s="1176"/>
      <c r="M46" s="1185"/>
      <c r="N46" s="1185"/>
      <c r="O46" s="1185"/>
      <c r="P46" s="1185"/>
    </row>
    <row r="47" spans="3:16" ht="18">
      <c r="C47" s="1176"/>
      <c r="D47" s="1176"/>
      <c r="E47" s="1176"/>
      <c r="F47" s="1176"/>
      <c r="G47" s="1176"/>
      <c r="H47" s="1176"/>
      <c r="I47" s="1176"/>
      <c r="J47" s="1176"/>
      <c r="K47" s="1176"/>
      <c r="M47" s="1185"/>
      <c r="N47" s="1185"/>
      <c r="O47" s="1185"/>
      <c r="P47" s="1185"/>
    </row>
    <row r="48" spans="3:16" ht="18">
      <c r="C48" s="1176"/>
      <c r="D48" s="1176"/>
      <c r="E48" s="1176"/>
      <c r="F48" s="1176"/>
      <c r="G48" s="1176"/>
      <c r="H48" s="1176"/>
      <c r="I48" s="1176"/>
      <c r="J48" s="1176"/>
      <c r="K48" s="1176"/>
      <c r="M48" s="1185"/>
      <c r="N48" s="1185"/>
      <c r="O48" s="1185"/>
      <c r="P48" s="1185"/>
    </row>
    <row r="49" spans="3:16" ht="18">
      <c r="C49" s="1176"/>
      <c r="D49" s="1176"/>
      <c r="E49" s="1176"/>
      <c r="F49" s="1176"/>
      <c r="G49" s="1176"/>
      <c r="H49" s="1176"/>
      <c r="I49" s="1176"/>
      <c r="J49" s="1176"/>
      <c r="K49" s="1176"/>
      <c r="M49" s="1185"/>
      <c r="N49" s="1185"/>
      <c r="O49" s="1185"/>
      <c r="P49" s="1185"/>
    </row>
    <row r="50" spans="3:16" ht="18">
      <c r="C50" s="1176"/>
      <c r="D50" s="1176"/>
      <c r="E50" s="1176"/>
      <c r="F50" s="1176"/>
      <c r="G50" s="1176"/>
      <c r="H50" s="1176"/>
      <c r="I50" s="1176"/>
      <c r="J50" s="1176"/>
      <c r="K50" s="1176"/>
      <c r="M50" s="1185"/>
      <c r="N50" s="1185"/>
      <c r="O50" s="1185"/>
      <c r="P50" s="1185"/>
    </row>
    <row r="51" spans="3:16" ht="18">
      <c r="C51" s="1176"/>
      <c r="D51" s="1176"/>
      <c r="E51" s="1176"/>
      <c r="F51" s="1176"/>
      <c r="G51" s="1176"/>
      <c r="H51" s="1176"/>
      <c r="I51" s="1176"/>
      <c r="J51" s="1176"/>
      <c r="K51" s="1176"/>
      <c r="M51" s="1185"/>
      <c r="N51" s="1185"/>
      <c r="O51" s="1185"/>
      <c r="P51" s="1185"/>
    </row>
    <row r="52" spans="3:16" ht="18">
      <c r="C52" s="1176"/>
      <c r="D52" s="1176"/>
      <c r="E52" s="1176"/>
      <c r="F52" s="1176"/>
      <c r="G52" s="1176"/>
      <c r="H52" s="1176"/>
      <c r="I52" s="1176"/>
      <c r="J52" s="1176"/>
      <c r="K52" s="1176"/>
      <c r="M52" s="1185"/>
      <c r="N52" s="1185"/>
      <c r="O52" s="1185"/>
      <c r="P52" s="1185"/>
    </row>
    <row r="53" spans="3:16" ht="18">
      <c r="C53" s="1176"/>
      <c r="D53" s="1176"/>
      <c r="E53" s="1176"/>
      <c r="F53" s="1176"/>
      <c r="G53" s="1176"/>
      <c r="H53" s="1176"/>
      <c r="I53" s="1176"/>
      <c r="J53" s="1176"/>
      <c r="K53" s="1176"/>
      <c r="M53" s="1185"/>
      <c r="N53" s="1185"/>
      <c r="O53" s="1185"/>
      <c r="P53" s="1185"/>
    </row>
  </sheetData>
  <sheetProtection formatCells="0" formatColumns="0" formatRows="0" sort="0" autoFilter="0" pivotTables="0"/>
  <mergeCells count="2">
    <mergeCell ref="Q2:R2"/>
    <mergeCell ref="E2:K2"/>
  </mergeCells>
  <printOptions horizontalCentered="1"/>
  <pageMargins left="0.5" right="0.5" top="0.5" bottom="0.75" header="0" footer="0.45"/>
  <pageSetup fitToHeight="1" fitToWidth="1" horizontalDpi="600" verticalDpi="600" orientation="landscape" scale="41"/>
  <headerFooter alignWithMargins="0">
    <oddFooter>&amp;C&amp;12-13-
3rd Quarter 2012 - Revised Supplementary Financial Information&amp;R&amp;12ROYAL BANK OF CANADA</oddFooter>
  </headerFooter>
</worksheet>
</file>

<file path=xl/worksheets/sheet17.xml><?xml version="1.0" encoding="utf-8"?>
<worksheet xmlns="http://schemas.openxmlformats.org/spreadsheetml/2006/main" xmlns:r="http://schemas.openxmlformats.org/officeDocument/2006/relationships">
  <sheetPr codeName="Sheet17">
    <pageSetUpPr fitToPage="1"/>
  </sheetPr>
  <dimension ref="B1:S66"/>
  <sheetViews>
    <sheetView view="pageBreakPreview" zoomScale="75" zoomScaleSheetLayoutView="75" workbookViewId="0" topLeftCell="A1">
      <selection activeCell="A1" sqref="A1"/>
    </sheetView>
  </sheetViews>
  <sheetFormatPr defaultColWidth="9.140625" defaultRowHeight="12.75"/>
  <cols>
    <col min="1" max="1" width="9.140625" style="1236" customWidth="1"/>
    <col min="2" max="2" width="7.421875" style="1236" customWidth="1"/>
    <col min="3" max="3" width="97.421875" style="1236" customWidth="1"/>
    <col min="4" max="4" width="2.28125" style="1236" customWidth="1"/>
    <col min="5" max="11" width="17.7109375" style="1236" customWidth="1"/>
    <col min="12" max="12" width="2.28125" style="1248" customWidth="1"/>
    <col min="13" max="13" width="17.7109375" style="1317" customWidth="1"/>
    <col min="14" max="14" width="2.28125" style="1317" customWidth="1"/>
    <col min="15" max="15" width="17.7109375" style="1317" customWidth="1"/>
    <col min="16" max="16" width="2.28125" style="1317" customWidth="1"/>
    <col min="17" max="17" width="17.7109375" style="1317" customWidth="1"/>
    <col min="18" max="18" width="17.7109375" style="1236" customWidth="1"/>
    <col min="19" max="19" width="2.28125" style="1236" customWidth="1"/>
    <col min="20" max="16384" width="9.140625" style="1236" customWidth="1"/>
  </cols>
  <sheetData>
    <row r="1" spans="2:3" ht="20.25">
      <c r="B1" s="3287" t="s">
        <v>267</v>
      </c>
      <c r="C1" s="3321"/>
    </row>
    <row r="2" spans="2:18" ht="23.25">
      <c r="B2" s="1233" t="s">
        <v>478</v>
      </c>
      <c r="C2" s="1234"/>
      <c r="E2" s="3375" t="s">
        <v>61</v>
      </c>
      <c r="F2" s="3375"/>
      <c r="G2" s="3375"/>
      <c r="H2" s="3375"/>
      <c r="I2" s="3375"/>
      <c r="J2" s="3376"/>
      <c r="K2" s="3376"/>
      <c r="L2" s="1235"/>
      <c r="M2" s="1237" t="s">
        <v>61</v>
      </c>
      <c r="N2" s="1236"/>
      <c r="O2" s="1237" t="s">
        <v>61</v>
      </c>
      <c r="P2" s="1236"/>
      <c r="Q2" s="3392" t="s">
        <v>62</v>
      </c>
      <c r="R2" s="3392"/>
    </row>
    <row r="3" spans="2:18" ht="18">
      <c r="B3" s="1238" t="s">
        <v>684</v>
      </c>
      <c r="C3" s="1239"/>
      <c r="E3" s="1240" t="s">
        <v>64</v>
      </c>
      <c r="F3" s="1240" t="s">
        <v>65</v>
      </c>
      <c r="G3" s="1240" t="s">
        <v>66</v>
      </c>
      <c r="H3" s="1240" t="s">
        <v>67</v>
      </c>
      <c r="I3" s="1240" t="s">
        <v>68</v>
      </c>
      <c r="J3" s="1240" t="s">
        <v>69</v>
      </c>
      <c r="K3" s="1240" t="s">
        <v>70</v>
      </c>
      <c r="L3" s="1241"/>
      <c r="M3" s="1242">
        <v>2012</v>
      </c>
      <c r="N3" s="1241"/>
      <c r="O3" s="1242">
        <v>2011</v>
      </c>
      <c r="P3" s="1241"/>
      <c r="Q3" s="1242">
        <v>2010</v>
      </c>
      <c r="R3" s="1242">
        <v>2009</v>
      </c>
    </row>
    <row r="4" spans="2:18" ht="18">
      <c r="B4" s="1243"/>
      <c r="C4" s="1244"/>
      <c r="E4" s="1245"/>
      <c r="F4" s="1245"/>
      <c r="G4" s="1245"/>
      <c r="H4" s="1245"/>
      <c r="I4" s="1242"/>
      <c r="J4" s="1246"/>
      <c r="K4" s="1246"/>
      <c r="L4" s="1241"/>
      <c r="M4" s="1242" t="s">
        <v>71</v>
      </c>
      <c r="O4" s="1247"/>
      <c r="Q4" s="1247"/>
      <c r="R4" s="1247"/>
    </row>
    <row r="5" spans="3:17" s="1248" customFormat="1" ht="18">
      <c r="C5" s="1249"/>
      <c r="D5" s="1250"/>
      <c r="E5" s="1250"/>
      <c r="F5" s="1250"/>
      <c r="G5" s="1250"/>
      <c r="H5" s="1250"/>
      <c r="I5" s="1250"/>
      <c r="J5" s="1250"/>
      <c r="K5" s="1250"/>
      <c r="M5" s="1251"/>
      <c r="N5" s="1251"/>
      <c r="O5" s="1251"/>
      <c r="P5" s="1251"/>
      <c r="Q5" s="1251"/>
    </row>
    <row r="6" spans="2:18" s="1250" customFormat="1" ht="18">
      <c r="B6" s="1252" t="s">
        <v>685</v>
      </c>
      <c r="C6" s="1253"/>
      <c r="E6" s="1254"/>
      <c r="F6" s="1255"/>
      <c r="G6" s="1255"/>
      <c r="H6" s="1256"/>
      <c r="I6" s="1256"/>
      <c r="J6" s="1256"/>
      <c r="K6" s="1257"/>
      <c r="L6" s="1258"/>
      <c r="M6" s="1261"/>
      <c r="N6" s="1259"/>
      <c r="O6" s="1261"/>
      <c r="P6" s="1259"/>
      <c r="Q6" s="1260"/>
      <c r="R6" s="1257"/>
    </row>
    <row r="7" spans="2:18" s="1250" customFormat="1" ht="18">
      <c r="B7" s="1262"/>
      <c r="C7" s="1263" t="s">
        <v>73</v>
      </c>
      <c r="E7" s="1264">
        <v>0</v>
      </c>
      <c r="F7" s="1265">
        <v>46</v>
      </c>
      <c r="G7" s="1265">
        <v>154</v>
      </c>
      <c r="H7" s="1265">
        <v>160</v>
      </c>
      <c r="I7" s="631">
        <v>161</v>
      </c>
      <c r="J7" s="1265">
        <v>173</v>
      </c>
      <c r="K7" s="1258">
        <v>189</v>
      </c>
      <c r="L7" s="1258"/>
      <c r="M7" s="1266">
        <v>200</v>
      </c>
      <c r="N7" s="1259"/>
      <c r="O7" s="1266">
        <v>683</v>
      </c>
      <c r="P7" s="1259"/>
      <c r="Q7" s="1264">
        <v>639</v>
      </c>
      <c r="R7" s="1258">
        <v>836</v>
      </c>
    </row>
    <row r="8" spans="2:18" s="1250" customFormat="1" ht="18.75">
      <c r="B8" s="1262"/>
      <c r="C8" s="1263" t="s">
        <v>467</v>
      </c>
      <c r="E8" s="1267">
        <v>0</v>
      </c>
      <c r="F8" s="1268">
        <v>10</v>
      </c>
      <c r="G8" s="1268">
        <v>58</v>
      </c>
      <c r="H8" s="1269">
        <v>-10</v>
      </c>
      <c r="I8" s="640">
        <v>3</v>
      </c>
      <c r="J8" s="1269">
        <v>215</v>
      </c>
      <c r="K8" s="1270">
        <v>120</v>
      </c>
      <c r="L8" s="1271"/>
      <c r="M8" s="1273">
        <v>68</v>
      </c>
      <c r="N8" s="1259"/>
      <c r="O8" s="1273">
        <v>328</v>
      </c>
      <c r="P8" s="1259"/>
      <c r="Q8" s="1267">
        <v>1725</v>
      </c>
      <c r="R8" s="1270">
        <v>1830</v>
      </c>
    </row>
    <row r="9" spans="2:18" s="1250" customFormat="1" ht="18">
      <c r="B9" s="1262"/>
      <c r="C9" s="1274" t="s">
        <v>1255</v>
      </c>
      <c r="E9" s="1275">
        <v>0</v>
      </c>
      <c r="F9" s="1276">
        <v>56</v>
      </c>
      <c r="G9" s="1276">
        <v>212</v>
      </c>
      <c r="H9" s="1276">
        <v>150</v>
      </c>
      <c r="I9" s="631">
        <v>164</v>
      </c>
      <c r="J9" s="1276">
        <v>388</v>
      </c>
      <c r="K9" s="1271">
        <v>309</v>
      </c>
      <c r="L9" s="1271">
        <v>0</v>
      </c>
      <c r="M9" s="1277">
        <v>268</v>
      </c>
      <c r="N9" s="1259"/>
      <c r="O9" s="1277">
        <v>1011</v>
      </c>
      <c r="P9" s="1259"/>
      <c r="Q9" s="1275">
        <v>2364</v>
      </c>
      <c r="R9" s="1271">
        <v>2666</v>
      </c>
    </row>
    <row r="10" spans="2:18" s="1250" customFormat="1" ht="18">
      <c r="B10" s="1262"/>
      <c r="C10" s="1263" t="s">
        <v>437</v>
      </c>
      <c r="E10" s="1275">
        <v>0</v>
      </c>
      <c r="F10" s="1276">
        <v>34</v>
      </c>
      <c r="G10" s="1276">
        <v>83</v>
      </c>
      <c r="H10" s="1276">
        <v>15</v>
      </c>
      <c r="I10" s="631">
        <v>92</v>
      </c>
      <c r="J10" s="1276">
        <v>108</v>
      </c>
      <c r="K10" s="1271">
        <v>111</v>
      </c>
      <c r="L10" s="1271"/>
      <c r="M10" s="1266">
        <v>117</v>
      </c>
      <c r="N10" s="1259"/>
      <c r="O10" s="1266">
        <v>326</v>
      </c>
      <c r="P10" s="1259"/>
      <c r="Q10" s="1264">
        <v>621</v>
      </c>
      <c r="R10" s="1271">
        <v>1246</v>
      </c>
    </row>
    <row r="11" spans="2:18" s="1250" customFormat="1" ht="18">
      <c r="B11" s="1262"/>
      <c r="C11" s="1278" t="s">
        <v>479</v>
      </c>
      <c r="E11" s="1275">
        <v>0</v>
      </c>
      <c r="F11" s="1276">
        <v>0</v>
      </c>
      <c r="G11" s="1276">
        <v>0</v>
      </c>
      <c r="H11" s="1276">
        <v>0</v>
      </c>
      <c r="I11" s="631">
        <v>0</v>
      </c>
      <c r="J11" s="1276">
        <v>178</v>
      </c>
      <c r="K11" s="1271">
        <v>62</v>
      </c>
      <c r="L11" s="1271"/>
      <c r="M11" s="1266">
        <v>0</v>
      </c>
      <c r="N11" s="1259"/>
      <c r="O11" s="1266">
        <v>240</v>
      </c>
      <c r="P11" s="1259"/>
      <c r="Q11" s="1264">
        <v>1562</v>
      </c>
      <c r="R11" s="1271">
        <v>1567</v>
      </c>
    </row>
    <row r="12" spans="2:18" s="1250" customFormat="1" ht="18">
      <c r="B12" s="1262"/>
      <c r="C12" s="1263" t="s">
        <v>1078</v>
      </c>
      <c r="E12" s="1275">
        <v>0</v>
      </c>
      <c r="F12" s="1276">
        <v>73</v>
      </c>
      <c r="G12" s="1276">
        <v>185</v>
      </c>
      <c r="H12" s="1265">
        <v>199</v>
      </c>
      <c r="I12" s="631">
        <v>206</v>
      </c>
      <c r="J12" s="1265">
        <v>208</v>
      </c>
      <c r="K12" s="1258">
        <v>221</v>
      </c>
      <c r="L12" s="1258"/>
      <c r="M12" s="1266">
        <v>258</v>
      </c>
      <c r="N12" s="1259"/>
      <c r="O12" s="1266">
        <v>834</v>
      </c>
      <c r="P12" s="1259"/>
      <c r="Q12" s="1264">
        <v>922</v>
      </c>
      <c r="R12" s="1258">
        <v>1124</v>
      </c>
    </row>
    <row r="13" spans="2:18" s="1250" customFormat="1" ht="18">
      <c r="B13" s="1262"/>
      <c r="C13" s="1263" t="s">
        <v>480</v>
      </c>
      <c r="E13" s="1275">
        <v>0</v>
      </c>
      <c r="F13" s="1276">
        <v>0</v>
      </c>
      <c r="G13" s="1276">
        <v>0</v>
      </c>
      <c r="H13" s="1265">
        <v>0</v>
      </c>
      <c r="I13" s="631">
        <v>0</v>
      </c>
      <c r="J13" s="1265">
        <v>0</v>
      </c>
      <c r="K13" s="1258">
        <v>0</v>
      </c>
      <c r="L13" s="1258"/>
      <c r="M13" s="1266">
        <v>0</v>
      </c>
      <c r="N13" s="1259"/>
      <c r="O13" s="1266">
        <v>0</v>
      </c>
      <c r="P13" s="1259"/>
      <c r="Q13" s="1264">
        <v>0</v>
      </c>
      <c r="R13" s="1258">
        <v>1000</v>
      </c>
    </row>
    <row r="14" spans="2:18" s="1279" customFormat="1" ht="18">
      <c r="B14" s="1280"/>
      <c r="C14" s="810" t="s">
        <v>210</v>
      </c>
      <c r="D14" s="1250"/>
      <c r="E14" s="1281">
        <v>0</v>
      </c>
      <c r="F14" s="1269">
        <v>-18</v>
      </c>
      <c r="G14" s="1269">
        <v>-28</v>
      </c>
      <c r="H14" s="1268">
        <v>-20</v>
      </c>
      <c r="I14" s="640">
        <v>-52</v>
      </c>
      <c r="J14" s="1268">
        <v>-46</v>
      </c>
      <c r="K14" s="1258">
        <v>-37</v>
      </c>
      <c r="L14" s="1258"/>
      <c r="M14" s="1273">
        <v>-46</v>
      </c>
      <c r="O14" s="1273">
        <v>-155</v>
      </c>
      <c r="Q14" s="1267">
        <v>-348</v>
      </c>
      <c r="R14" s="1272">
        <v>-448</v>
      </c>
    </row>
    <row r="15" spans="2:19" s="1248" customFormat="1" ht="18">
      <c r="B15" s="1262"/>
      <c r="C15" s="1274" t="s">
        <v>481</v>
      </c>
      <c r="E15" s="1264">
        <v>0</v>
      </c>
      <c r="F15" s="1265">
        <v>-33</v>
      </c>
      <c r="G15" s="1265">
        <v>-28</v>
      </c>
      <c r="H15" s="1265">
        <v>-44</v>
      </c>
      <c r="I15" s="1265">
        <v>-82</v>
      </c>
      <c r="J15" s="1265">
        <v>-60</v>
      </c>
      <c r="K15" s="1257">
        <v>-48</v>
      </c>
      <c r="L15" s="1258"/>
      <c r="M15" s="1266">
        <v>-61</v>
      </c>
      <c r="O15" s="1266">
        <v>-234</v>
      </c>
      <c r="Q15" s="1264">
        <v>-393</v>
      </c>
      <c r="R15" s="1258">
        <v>-1823</v>
      </c>
      <c r="S15" s="1282"/>
    </row>
    <row r="16" spans="2:19" s="1248" customFormat="1" ht="21">
      <c r="B16" s="1262"/>
      <c r="C16" s="1263" t="s">
        <v>482</v>
      </c>
      <c r="E16" s="1267">
        <v>0</v>
      </c>
      <c r="F16" s="1268">
        <v>3</v>
      </c>
      <c r="G16" s="1268">
        <v>7</v>
      </c>
      <c r="H16" s="1268">
        <v>6</v>
      </c>
      <c r="I16" s="640">
        <v>-307</v>
      </c>
      <c r="J16" s="1268">
        <v>9</v>
      </c>
      <c r="K16" s="1272">
        <v>0</v>
      </c>
      <c r="L16" s="1258"/>
      <c r="M16" s="1273">
        <v>10</v>
      </c>
      <c r="O16" s="1273">
        <v>-292</v>
      </c>
      <c r="Q16" s="1264">
        <v>-116</v>
      </c>
      <c r="R16" s="1272">
        <v>0</v>
      </c>
      <c r="S16" s="1282"/>
    </row>
    <row r="17" spans="2:19" s="1248" customFormat="1" ht="18">
      <c r="B17" s="1283"/>
      <c r="C17" s="1284" t="s">
        <v>440</v>
      </c>
      <c r="E17" s="1267">
        <v>0</v>
      </c>
      <c r="F17" s="1268">
        <v>-30</v>
      </c>
      <c r="G17" s="1268">
        <v>-21</v>
      </c>
      <c r="H17" s="1268">
        <v>-38</v>
      </c>
      <c r="I17" s="640">
        <v>-389</v>
      </c>
      <c r="J17" s="1285">
        <v>-51</v>
      </c>
      <c r="K17" s="1286">
        <v>-48</v>
      </c>
      <c r="L17" s="1258">
        <v>0</v>
      </c>
      <c r="M17" s="1288">
        <v>-51</v>
      </c>
      <c r="O17" s="1288">
        <v>-526</v>
      </c>
      <c r="Q17" s="1287">
        <v>-509</v>
      </c>
      <c r="R17" s="1286">
        <v>-1823</v>
      </c>
      <c r="S17" s="1282"/>
    </row>
    <row r="18" spans="3:18" s="1248" customFormat="1" ht="18">
      <c r="C18" s="1289"/>
      <c r="D18" s="1250"/>
      <c r="H18" s="1265"/>
      <c r="I18" s="1265"/>
      <c r="J18" s="1265"/>
      <c r="K18" s="1285"/>
      <c r="L18" s="1265"/>
      <c r="M18" s="1265"/>
      <c r="O18" s="1265"/>
      <c r="Q18" s="1265"/>
      <c r="R18" s="1265"/>
    </row>
    <row r="19" spans="2:18" s="1250" customFormat="1" ht="18">
      <c r="B19" s="1252" t="s">
        <v>962</v>
      </c>
      <c r="C19" s="1253"/>
      <c r="E19" s="1254"/>
      <c r="F19" s="1255"/>
      <c r="G19" s="1255"/>
      <c r="H19" s="1256"/>
      <c r="I19" s="1256"/>
      <c r="J19" s="1256"/>
      <c r="K19" s="1258"/>
      <c r="L19" s="1258"/>
      <c r="M19" s="1261"/>
      <c r="N19" s="1259"/>
      <c r="O19" s="1261"/>
      <c r="P19" s="1259"/>
      <c r="Q19" s="1260"/>
      <c r="R19" s="1257"/>
    </row>
    <row r="20" spans="2:18" s="1250" customFormat="1" ht="18">
      <c r="B20" s="1262"/>
      <c r="C20" s="1263" t="s">
        <v>697</v>
      </c>
      <c r="E20" s="1275">
        <v>0</v>
      </c>
      <c r="F20" s="1276">
        <v>8100</v>
      </c>
      <c r="G20" s="1276">
        <v>26450</v>
      </c>
      <c r="H20" s="1276">
        <v>27700</v>
      </c>
      <c r="I20" s="1276">
        <v>26200</v>
      </c>
      <c r="J20" s="1276">
        <v>31300</v>
      </c>
      <c r="K20" s="1271">
        <v>32900</v>
      </c>
      <c r="L20" s="1271"/>
      <c r="M20" s="1277">
        <v>11500</v>
      </c>
      <c r="N20" s="1259"/>
      <c r="O20" s="1277">
        <v>29500</v>
      </c>
      <c r="P20" s="1259"/>
      <c r="Q20" s="1275">
        <v>34300</v>
      </c>
      <c r="R20" s="1271">
        <v>40600</v>
      </c>
    </row>
    <row r="21" spans="2:18" s="1250" customFormat="1" ht="18">
      <c r="B21" s="1262"/>
      <c r="C21" s="1263" t="s">
        <v>483</v>
      </c>
      <c r="E21" s="1275">
        <v>0</v>
      </c>
      <c r="F21" s="1276">
        <v>6400</v>
      </c>
      <c r="G21" s="1276">
        <v>20990</v>
      </c>
      <c r="H21" s="1276">
        <v>25000</v>
      </c>
      <c r="I21" s="1276">
        <v>23600</v>
      </c>
      <c r="J21" s="1276">
        <v>28000</v>
      </c>
      <c r="K21" s="1271">
        <v>29200</v>
      </c>
      <c r="L21" s="1271"/>
      <c r="M21" s="1277">
        <v>9100</v>
      </c>
      <c r="N21" s="1259"/>
      <c r="O21" s="1277">
        <v>26400</v>
      </c>
      <c r="P21" s="1259"/>
      <c r="Q21" s="1275">
        <v>28300</v>
      </c>
      <c r="R21" s="1271">
        <v>34400</v>
      </c>
    </row>
    <row r="22" spans="2:18" s="1250" customFormat="1" ht="18">
      <c r="B22" s="1262"/>
      <c r="C22" s="1263" t="s">
        <v>1073</v>
      </c>
      <c r="E22" s="1275">
        <v>0</v>
      </c>
      <c r="F22" s="1276">
        <v>5100</v>
      </c>
      <c r="G22" s="1276">
        <v>16100</v>
      </c>
      <c r="H22" s="1276">
        <v>17100</v>
      </c>
      <c r="I22" s="1276">
        <v>16600</v>
      </c>
      <c r="J22" s="1276">
        <v>17300</v>
      </c>
      <c r="K22" s="1271">
        <v>18300</v>
      </c>
      <c r="L22" s="1271"/>
      <c r="M22" s="1277">
        <v>7100</v>
      </c>
      <c r="N22" s="1259"/>
      <c r="O22" s="1277">
        <v>17300</v>
      </c>
      <c r="P22" s="1259"/>
      <c r="Q22" s="1275">
        <v>20100</v>
      </c>
      <c r="R22" s="1271">
        <v>25400</v>
      </c>
    </row>
    <row r="23" spans="2:18" s="1250" customFormat="1" ht="18">
      <c r="B23" s="1283"/>
      <c r="C23" s="1290" t="s">
        <v>705</v>
      </c>
      <c r="E23" s="1281">
        <v>0</v>
      </c>
      <c r="F23" s="1269">
        <v>5600</v>
      </c>
      <c r="G23" s="1269">
        <v>17900</v>
      </c>
      <c r="H23" s="1269">
        <v>21100</v>
      </c>
      <c r="I23" s="1269">
        <v>19600</v>
      </c>
      <c r="J23" s="1269">
        <v>19000</v>
      </c>
      <c r="K23" s="1271">
        <v>19300</v>
      </c>
      <c r="L23" s="1271"/>
      <c r="M23" s="1291">
        <v>7800</v>
      </c>
      <c r="N23" s="1259"/>
      <c r="O23" s="1291">
        <v>19700</v>
      </c>
      <c r="P23" s="1259"/>
      <c r="Q23" s="1281">
        <v>18900</v>
      </c>
      <c r="R23" s="1270">
        <v>22400</v>
      </c>
    </row>
    <row r="24" spans="4:18" s="1248" customFormat="1" ht="18">
      <c r="D24" s="1250"/>
      <c r="E24" s="1292"/>
      <c r="F24" s="1292"/>
      <c r="H24" s="1057"/>
      <c r="I24" s="1057"/>
      <c r="J24" s="1057"/>
      <c r="K24" s="1124"/>
      <c r="L24" s="1057"/>
      <c r="M24" s="1057"/>
      <c r="O24" s="1057"/>
      <c r="Q24" s="1057"/>
      <c r="R24" s="1057"/>
    </row>
    <row r="25" spans="2:18" s="1250" customFormat="1" ht="18">
      <c r="B25" s="1252" t="s">
        <v>484</v>
      </c>
      <c r="C25" s="1253"/>
      <c r="E25" s="1254"/>
      <c r="F25" s="1255"/>
      <c r="G25" s="1255"/>
      <c r="H25" s="1256"/>
      <c r="I25" s="1256"/>
      <c r="J25" s="1256"/>
      <c r="K25" s="1258"/>
      <c r="L25" s="1258"/>
      <c r="M25" s="1261"/>
      <c r="N25" s="1259"/>
      <c r="O25" s="1261"/>
      <c r="P25" s="1259"/>
      <c r="Q25" s="1260"/>
      <c r="R25" s="1257"/>
    </row>
    <row r="26" spans="2:18" s="749" customFormat="1" ht="18">
      <c r="B26" s="750"/>
      <c r="C26" s="1263" t="s">
        <v>707</v>
      </c>
      <c r="D26" s="1250"/>
      <c r="E26" s="1275">
        <v>0</v>
      </c>
      <c r="F26" s="687">
        <v>0.0131</v>
      </c>
      <c r="G26" s="687">
        <v>0.0768</v>
      </c>
      <c r="H26" s="687">
        <v>0.0758</v>
      </c>
      <c r="I26" s="687">
        <v>0.0815</v>
      </c>
      <c r="J26" s="687">
        <v>0.08289999999999999</v>
      </c>
      <c r="K26" s="688">
        <v>0.08869999999999999</v>
      </c>
      <c r="L26" s="1258"/>
      <c r="M26" s="1266">
        <v>0</v>
      </c>
      <c r="O26" s="689">
        <v>0.0747</v>
      </c>
      <c r="Q26" s="686">
        <v>0.1128</v>
      </c>
      <c r="R26" s="688">
        <v>0.10369999999999999</v>
      </c>
    </row>
    <row r="27" spans="2:18" s="749" customFormat="1" ht="18">
      <c r="B27" s="750"/>
      <c r="C27" s="1263" t="s">
        <v>708</v>
      </c>
      <c r="D27" s="1250"/>
      <c r="E27" s="1275">
        <v>0</v>
      </c>
      <c r="F27" s="687">
        <v>0.0275</v>
      </c>
      <c r="G27" s="687">
        <v>0.0204</v>
      </c>
      <c r="H27" s="687">
        <v>0.0036</v>
      </c>
      <c r="I27" s="687">
        <v>0.022000000000000002</v>
      </c>
      <c r="J27" s="687">
        <v>0.025699999999999997</v>
      </c>
      <c r="K27" s="688">
        <v>0.0239</v>
      </c>
      <c r="L27" s="1258"/>
      <c r="M27" s="1266">
        <v>0</v>
      </c>
      <c r="O27" s="689">
        <v>0.018799999999999997</v>
      </c>
      <c r="Q27" s="686">
        <v>0.0302</v>
      </c>
      <c r="R27" s="688">
        <v>0.0478</v>
      </c>
    </row>
    <row r="28" spans="2:18" s="749" customFormat="1" ht="18">
      <c r="B28" s="758"/>
      <c r="C28" s="1290" t="s">
        <v>709</v>
      </c>
      <c r="D28" s="1250"/>
      <c r="E28" s="1281">
        <v>0</v>
      </c>
      <c r="F28" s="1056">
        <v>0.0321</v>
      </c>
      <c r="G28" s="1056">
        <v>0.0241</v>
      </c>
      <c r="H28" s="1056">
        <v>0.0199</v>
      </c>
      <c r="I28" s="1056">
        <v>0.0296</v>
      </c>
      <c r="J28" s="1056">
        <v>0.0346</v>
      </c>
      <c r="K28" s="688">
        <v>0.0297</v>
      </c>
      <c r="L28" s="1258"/>
      <c r="M28" s="1273">
        <v>0</v>
      </c>
      <c r="O28" s="1295">
        <v>0.028399999999999998</v>
      </c>
      <c r="Q28" s="1293">
        <v>0.031</v>
      </c>
      <c r="R28" s="1294">
        <v>0.0305</v>
      </c>
    </row>
    <row r="29" spans="2:18" s="749" customFormat="1" ht="18">
      <c r="B29" s="769"/>
      <c r="C29" s="1289"/>
      <c r="D29" s="1250"/>
      <c r="E29" s="1292"/>
      <c r="F29" s="1292"/>
      <c r="G29" s="1250"/>
      <c r="H29" s="1250"/>
      <c r="I29" s="1250"/>
      <c r="J29" s="1250"/>
      <c r="K29" s="1292"/>
      <c r="L29" s="1248"/>
      <c r="M29" s="1265"/>
      <c r="O29" s="1265"/>
      <c r="Q29" s="1265"/>
      <c r="R29" s="1265"/>
    </row>
    <row r="30" spans="2:18" s="749" customFormat="1" ht="18">
      <c r="B30" s="1252" t="s">
        <v>485</v>
      </c>
      <c r="C30" s="1253"/>
      <c r="D30" s="1250"/>
      <c r="E30" s="1254"/>
      <c r="F30" s="1255"/>
      <c r="G30" s="1255"/>
      <c r="H30" s="1256"/>
      <c r="I30" s="1256"/>
      <c r="J30" s="1256"/>
      <c r="K30" s="1258"/>
      <c r="L30" s="1258"/>
      <c r="M30" s="1261"/>
      <c r="O30" s="1261"/>
      <c r="Q30" s="1260"/>
      <c r="R30" s="1257"/>
    </row>
    <row r="31" spans="2:18" s="749" customFormat="1" ht="18">
      <c r="B31" s="750"/>
      <c r="C31" s="1263" t="s">
        <v>1297</v>
      </c>
      <c r="D31" s="1250"/>
      <c r="E31" s="1264">
        <v>0</v>
      </c>
      <c r="F31" s="1265">
        <v>15</v>
      </c>
      <c r="G31" s="1265">
        <v>4756</v>
      </c>
      <c r="H31" s="1265">
        <v>4763</v>
      </c>
      <c r="I31" s="1127">
        <v>4801</v>
      </c>
      <c r="J31" s="1265">
        <v>4836</v>
      </c>
      <c r="K31" s="1258">
        <v>5000</v>
      </c>
      <c r="L31" s="1258"/>
      <c r="M31" s="1266">
        <v>0</v>
      </c>
      <c r="O31" s="1266">
        <v>4763</v>
      </c>
      <c r="Q31" s="1264">
        <v>4979</v>
      </c>
      <c r="R31" s="1258">
        <v>5206</v>
      </c>
    </row>
    <row r="32" spans="2:18" s="749" customFormat="1" ht="18">
      <c r="B32" s="750"/>
      <c r="C32" s="1263" t="s">
        <v>486</v>
      </c>
      <c r="D32" s="1250"/>
      <c r="E32" s="1264">
        <v>0</v>
      </c>
      <c r="F32" s="1265">
        <v>0</v>
      </c>
      <c r="G32" s="1265">
        <v>422</v>
      </c>
      <c r="H32" s="1265">
        <v>424</v>
      </c>
      <c r="I32" s="1127">
        <v>424</v>
      </c>
      <c r="J32" s="1265">
        <v>423</v>
      </c>
      <c r="K32" s="1258">
        <v>426</v>
      </c>
      <c r="L32" s="1258"/>
      <c r="M32" s="1266">
        <v>0</v>
      </c>
      <c r="O32" s="1266">
        <v>424</v>
      </c>
      <c r="Q32" s="1264">
        <v>426</v>
      </c>
      <c r="R32" s="1258">
        <v>438</v>
      </c>
    </row>
    <row r="33" spans="2:18" s="749" customFormat="1" ht="18">
      <c r="B33" s="758"/>
      <c r="C33" s="1290" t="s">
        <v>1304</v>
      </c>
      <c r="D33" s="1250"/>
      <c r="E33" s="1267">
        <v>0</v>
      </c>
      <c r="F33" s="1268">
        <v>0</v>
      </c>
      <c r="G33" s="1268">
        <v>469</v>
      </c>
      <c r="H33" s="1268">
        <v>469</v>
      </c>
      <c r="I33" s="1120">
        <v>470</v>
      </c>
      <c r="J33" s="1268">
        <v>470</v>
      </c>
      <c r="K33" s="1258">
        <v>476</v>
      </c>
      <c r="L33" s="1258"/>
      <c r="M33" s="1273">
        <v>0</v>
      </c>
      <c r="O33" s="1273">
        <v>469</v>
      </c>
      <c r="Q33" s="1267">
        <v>476</v>
      </c>
      <c r="R33" s="1272">
        <v>486</v>
      </c>
    </row>
    <row r="34" spans="2:18" s="749" customFormat="1" ht="18">
      <c r="B34" s="769"/>
      <c r="C34" s="1289"/>
      <c r="D34" s="1250"/>
      <c r="E34" s="1250"/>
      <c r="F34" s="1250"/>
      <c r="G34" s="1250"/>
      <c r="H34" s="1250"/>
      <c r="I34" s="1250"/>
      <c r="J34" s="1250"/>
      <c r="K34" s="1292"/>
      <c r="L34" s="1248"/>
      <c r="M34" s="1265"/>
      <c r="O34" s="1265"/>
      <c r="Q34" s="1265"/>
      <c r="R34" s="1265"/>
    </row>
    <row r="35" spans="2:18" s="1250" customFormat="1" ht="18">
      <c r="B35" s="1252" t="s">
        <v>487</v>
      </c>
      <c r="C35" s="1253"/>
      <c r="E35" s="1254"/>
      <c r="F35" s="1255"/>
      <c r="G35" s="1255"/>
      <c r="H35" s="1256"/>
      <c r="I35" s="1256"/>
      <c r="J35" s="1256"/>
      <c r="K35" s="1258"/>
      <c r="L35" s="1258"/>
      <c r="M35" s="1261"/>
      <c r="N35" s="1259"/>
      <c r="O35" s="1261"/>
      <c r="P35" s="1259"/>
      <c r="Q35" s="1260"/>
      <c r="R35" s="1257"/>
    </row>
    <row r="36" spans="2:18" s="1250" customFormat="1" ht="18">
      <c r="B36" s="1296" t="s">
        <v>488</v>
      </c>
      <c r="C36" s="1263"/>
      <c r="E36" s="1262"/>
      <c r="F36" s="1248"/>
      <c r="G36" s="1248"/>
      <c r="H36" s="1265"/>
      <c r="I36" s="1265"/>
      <c r="J36" s="1265"/>
      <c r="K36" s="1258"/>
      <c r="L36" s="1258"/>
      <c r="M36" s="1266"/>
      <c r="N36" s="1259"/>
      <c r="O36" s="1266"/>
      <c r="P36" s="1259"/>
      <c r="Q36" s="1264"/>
      <c r="R36" s="1258"/>
    </row>
    <row r="37" spans="2:18" s="1250" customFormat="1" ht="18">
      <c r="B37" s="1262"/>
      <c r="C37" s="1263" t="s">
        <v>699</v>
      </c>
      <c r="E37" s="1264">
        <v>0</v>
      </c>
      <c r="F37" s="1265">
        <v>0</v>
      </c>
      <c r="G37" s="1265">
        <v>1936</v>
      </c>
      <c r="H37" s="1265">
        <v>1897</v>
      </c>
      <c r="I37" s="631">
        <v>1851</v>
      </c>
      <c r="J37" s="1265">
        <v>1812</v>
      </c>
      <c r="K37" s="1258">
        <v>1931</v>
      </c>
      <c r="L37" s="1258"/>
      <c r="M37" s="1266">
        <v>0</v>
      </c>
      <c r="N37" s="1259"/>
      <c r="O37" s="1266">
        <v>1897</v>
      </c>
      <c r="P37" s="1259"/>
      <c r="Q37" s="1264">
        <v>2042</v>
      </c>
      <c r="R37" s="1258">
        <v>2185</v>
      </c>
    </row>
    <row r="38" spans="2:18" s="1250" customFormat="1" ht="18">
      <c r="B38" s="1262"/>
      <c r="C38" s="1263" t="s">
        <v>489</v>
      </c>
      <c r="E38" s="1275">
        <v>0</v>
      </c>
      <c r="F38" s="1276">
        <v>0</v>
      </c>
      <c r="G38" s="1276">
        <v>3578</v>
      </c>
      <c r="H38" s="1276">
        <v>3579</v>
      </c>
      <c r="I38" s="631">
        <v>3474</v>
      </c>
      <c r="J38" s="1276">
        <v>3448</v>
      </c>
      <c r="K38" s="1271">
        <v>3689</v>
      </c>
      <c r="L38" s="1271"/>
      <c r="M38" s="1266">
        <v>0</v>
      </c>
      <c r="N38" s="1259"/>
      <c r="O38" s="1266">
        <v>3579</v>
      </c>
      <c r="P38" s="1259"/>
      <c r="Q38" s="1275">
        <v>3818</v>
      </c>
      <c r="R38" s="1271">
        <v>4108</v>
      </c>
    </row>
    <row r="39" spans="2:18" s="1250" customFormat="1" ht="18">
      <c r="B39" s="1262"/>
      <c r="C39" s="1263" t="s">
        <v>490</v>
      </c>
      <c r="E39" s="1275">
        <v>0</v>
      </c>
      <c r="F39" s="1276">
        <v>0</v>
      </c>
      <c r="G39" s="1276">
        <v>484</v>
      </c>
      <c r="H39" s="1265">
        <v>501</v>
      </c>
      <c r="I39" s="631">
        <v>506</v>
      </c>
      <c r="J39" s="1265">
        <v>524</v>
      </c>
      <c r="K39" s="1258">
        <v>587</v>
      </c>
      <c r="L39" s="1258"/>
      <c r="M39" s="1266">
        <v>0</v>
      </c>
      <c r="N39" s="1259"/>
      <c r="O39" s="1266">
        <v>501</v>
      </c>
      <c r="P39" s="1259"/>
      <c r="Q39" s="1264">
        <v>622</v>
      </c>
      <c r="R39" s="1258">
        <v>801</v>
      </c>
    </row>
    <row r="40" spans="2:18" s="1250" customFormat="1" ht="18">
      <c r="B40" s="1262"/>
      <c r="C40" s="1263" t="s">
        <v>701</v>
      </c>
      <c r="E40" s="1275">
        <v>0</v>
      </c>
      <c r="F40" s="1276">
        <v>0</v>
      </c>
      <c r="G40" s="1276">
        <v>223</v>
      </c>
      <c r="H40" s="1265">
        <v>214</v>
      </c>
      <c r="I40" s="631">
        <v>197</v>
      </c>
      <c r="J40" s="1265">
        <v>190</v>
      </c>
      <c r="K40" s="1258">
        <v>194</v>
      </c>
      <c r="L40" s="1258"/>
      <c r="M40" s="1266">
        <v>0</v>
      </c>
      <c r="N40" s="1259"/>
      <c r="O40" s="1266">
        <v>214</v>
      </c>
      <c r="P40" s="1259"/>
      <c r="Q40" s="1264">
        <v>193</v>
      </c>
      <c r="R40" s="1258">
        <v>193</v>
      </c>
    </row>
    <row r="41" spans="2:18" s="1250" customFormat="1" ht="18">
      <c r="B41" s="1280"/>
      <c r="C41" s="810" t="s">
        <v>1300</v>
      </c>
      <c r="E41" s="1281">
        <v>0</v>
      </c>
      <c r="F41" s="1269">
        <v>0</v>
      </c>
      <c r="G41" s="1269">
        <v>229</v>
      </c>
      <c r="H41" s="1268">
        <v>226</v>
      </c>
      <c r="I41" s="640">
        <v>216</v>
      </c>
      <c r="J41" s="1268">
        <v>208</v>
      </c>
      <c r="K41" s="1258">
        <v>222</v>
      </c>
      <c r="L41" s="1258"/>
      <c r="M41" s="1273">
        <v>0</v>
      </c>
      <c r="N41" s="1259"/>
      <c r="O41" s="1273">
        <v>226</v>
      </c>
      <c r="P41" s="1259"/>
      <c r="Q41" s="1267">
        <v>216</v>
      </c>
      <c r="R41" s="1272">
        <v>228</v>
      </c>
    </row>
    <row r="42" spans="2:18" s="1250" customFormat="1" ht="18">
      <c r="B42" s="1262" t="s">
        <v>491</v>
      </c>
      <c r="C42" s="1274"/>
      <c r="D42" s="1248"/>
      <c r="E42" s="1264">
        <v>0</v>
      </c>
      <c r="F42" s="1265">
        <v>0</v>
      </c>
      <c r="G42" s="1265">
        <v>6450</v>
      </c>
      <c r="H42" s="1265">
        <v>6417</v>
      </c>
      <c r="I42" s="631">
        <v>6244</v>
      </c>
      <c r="J42" s="1265">
        <v>6182</v>
      </c>
      <c r="K42" s="1257">
        <v>6623</v>
      </c>
      <c r="L42" s="1258"/>
      <c r="M42" s="1266">
        <v>0</v>
      </c>
      <c r="N42" s="1259"/>
      <c r="O42" s="1266">
        <v>6417</v>
      </c>
      <c r="P42" s="1259"/>
      <c r="Q42" s="1264">
        <v>6891</v>
      </c>
      <c r="R42" s="1258">
        <v>7515</v>
      </c>
    </row>
    <row r="43" spans="2:18" s="1250" customFormat="1" ht="18">
      <c r="B43" s="1262"/>
      <c r="C43" s="1263"/>
      <c r="D43" s="1248"/>
      <c r="E43" s="1264"/>
      <c r="F43" s="1265"/>
      <c r="G43" s="1265"/>
      <c r="H43" s="1265"/>
      <c r="I43" s="631"/>
      <c r="J43" s="1265"/>
      <c r="K43" s="1258"/>
      <c r="L43" s="1258"/>
      <c r="M43" s="1266"/>
      <c r="N43" s="1259"/>
      <c r="O43" s="1266"/>
      <c r="P43" s="1259"/>
      <c r="Q43" s="1264"/>
      <c r="R43" s="1258"/>
    </row>
    <row r="44" spans="2:18" s="1250" customFormat="1" ht="18">
      <c r="B44" s="1297" t="s">
        <v>704</v>
      </c>
      <c r="C44" s="1274"/>
      <c r="D44" s="1248"/>
      <c r="E44" s="1264"/>
      <c r="F44" s="1265"/>
      <c r="G44" s="1265"/>
      <c r="H44" s="1265"/>
      <c r="I44" s="631"/>
      <c r="J44" s="1265"/>
      <c r="K44" s="1258"/>
      <c r="L44" s="1258"/>
      <c r="M44" s="1266"/>
      <c r="N44" s="1259"/>
      <c r="O44" s="1266"/>
      <c r="P44" s="1259"/>
      <c r="Q44" s="1264"/>
      <c r="R44" s="1258"/>
    </row>
    <row r="45" spans="2:18" s="1250" customFormat="1" ht="18">
      <c r="B45" s="1262"/>
      <c r="C45" s="1263" t="s">
        <v>492</v>
      </c>
      <c r="E45" s="1275">
        <v>0</v>
      </c>
      <c r="F45" s="1276">
        <v>0</v>
      </c>
      <c r="G45" s="1276">
        <v>9989</v>
      </c>
      <c r="H45" s="1265">
        <v>10249</v>
      </c>
      <c r="I45" s="631">
        <v>9988</v>
      </c>
      <c r="J45" s="1265">
        <v>10140</v>
      </c>
      <c r="K45" s="1258">
        <v>10897</v>
      </c>
      <c r="L45" s="1258"/>
      <c r="M45" s="1266">
        <v>0</v>
      </c>
      <c r="N45" s="1259"/>
      <c r="O45" s="1266">
        <v>10249</v>
      </c>
      <c r="P45" s="1259"/>
      <c r="Q45" s="1264">
        <v>11151</v>
      </c>
      <c r="R45" s="1258">
        <v>12542</v>
      </c>
    </row>
    <row r="46" spans="2:18" s="1250" customFormat="1" ht="18">
      <c r="B46" s="1262"/>
      <c r="C46" s="1263" t="s">
        <v>493</v>
      </c>
      <c r="E46" s="1275">
        <v>0</v>
      </c>
      <c r="F46" s="1276">
        <v>0</v>
      </c>
      <c r="G46" s="1276">
        <v>430</v>
      </c>
      <c r="H46" s="1265">
        <v>463</v>
      </c>
      <c r="I46" s="631">
        <v>505</v>
      </c>
      <c r="J46" s="1265">
        <v>554</v>
      </c>
      <c r="K46" s="1258">
        <v>633</v>
      </c>
      <c r="L46" s="1258"/>
      <c r="M46" s="1266">
        <v>0</v>
      </c>
      <c r="N46" s="1259"/>
      <c r="O46" s="1266">
        <v>463</v>
      </c>
      <c r="P46" s="1259"/>
      <c r="Q46" s="1264">
        <v>699</v>
      </c>
      <c r="R46" s="1258">
        <v>1140</v>
      </c>
    </row>
    <row r="47" spans="2:18" s="1250" customFormat="1" ht="18">
      <c r="B47" s="1262"/>
      <c r="C47" s="1263" t="s">
        <v>494</v>
      </c>
      <c r="E47" s="1275">
        <v>0</v>
      </c>
      <c r="F47" s="1276">
        <v>84</v>
      </c>
      <c r="G47" s="1276">
        <v>94</v>
      </c>
      <c r="H47" s="1265">
        <v>121</v>
      </c>
      <c r="I47" s="631">
        <v>144</v>
      </c>
      <c r="J47" s="1265">
        <v>166</v>
      </c>
      <c r="K47" s="1258">
        <v>225</v>
      </c>
      <c r="L47" s="1258"/>
      <c r="M47" s="1266">
        <v>0</v>
      </c>
      <c r="N47" s="1259"/>
      <c r="O47" s="1266">
        <v>121</v>
      </c>
      <c r="P47" s="1259"/>
      <c r="Q47" s="1264">
        <v>251</v>
      </c>
      <c r="R47" s="1258">
        <v>642</v>
      </c>
    </row>
    <row r="48" spans="2:18" s="1250" customFormat="1" ht="18">
      <c r="B48" s="1280"/>
      <c r="C48" s="810" t="s">
        <v>1300</v>
      </c>
      <c r="E48" s="1281">
        <v>0</v>
      </c>
      <c r="F48" s="1269">
        <v>0</v>
      </c>
      <c r="G48" s="1269">
        <v>0</v>
      </c>
      <c r="H48" s="1268">
        <v>0</v>
      </c>
      <c r="I48" s="640">
        <v>0</v>
      </c>
      <c r="J48" s="1268">
        <v>0</v>
      </c>
      <c r="K48" s="1272">
        <v>0</v>
      </c>
      <c r="L48" s="1258"/>
      <c r="M48" s="1273">
        <v>0</v>
      </c>
      <c r="N48" s="1259"/>
      <c r="O48" s="1273">
        <v>0</v>
      </c>
      <c r="P48" s="1259"/>
      <c r="Q48" s="1267">
        <v>688</v>
      </c>
      <c r="R48" s="1272">
        <v>1193</v>
      </c>
    </row>
    <row r="49" spans="2:18" s="1250" customFormat="1" ht="18">
      <c r="B49" s="1262" t="s">
        <v>495</v>
      </c>
      <c r="C49" s="810"/>
      <c r="E49" s="1275">
        <v>0</v>
      </c>
      <c r="F49" s="1276">
        <v>84</v>
      </c>
      <c r="G49" s="1276">
        <v>10513</v>
      </c>
      <c r="H49" s="1265">
        <v>10833</v>
      </c>
      <c r="I49" s="631">
        <v>10637</v>
      </c>
      <c r="J49" s="1265">
        <v>10860</v>
      </c>
      <c r="K49" s="1258">
        <v>11755</v>
      </c>
      <c r="L49" s="1258"/>
      <c r="M49" s="1266">
        <v>0</v>
      </c>
      <c r="N49" s="1259"/>
      <c r="O49" s="1266">
        <v>10833</v>
      </c>
      <c r="P49" s="1259"/>
      <c r="Q49" s="1264">
        <v>12789</v>
      </c>
      <c r="R49" s="1258">
        <v>15517</v>
      </c>
    </row>
    <row r="50" spans="2:18" s="1250" customFormat="1" ht="18">
      <c r="B50" s="1280"/>
      <c r="C50" s="810"/>
      <c r="E50" s="1275"/>
      <c r="F50" s="1276"/>
      <c r="G50" s="1276"/>
      <c r="H50" s="1265"/>
      <c r="I50" s="631"/>
      <c r="J50" s="1265"/>
      <c r="K50" s="1258"/>
      <c r="L50" s="1258"/>
      <c r="M50" s="1266"/>
      <c r="N50" s="1259"/>
      <c r="O50" s="1266"/>
      <c r="P50" s="1259"/>
      <c r="Q50" s="1264"/>
      <c r="R50" s="1258"/>
    </row>
    <row r="51" spans="2:18" s="1250" customFormat="1" ht="18">
      <c r="B51" s="1298" t="s">
        <v>496</v>
      </c>
      <c r="C51" s="1284"/>
      <c r="D51" s="1248"/>
      <c r="E51" s="1267">
        <v>0</v>
      </c>
      <c r="F51" s="1268">
        <v>84</v>
      </c>
      <c r="G51" s="1268">
        <v>16963</v>
      </c>
      <c r="H51" s="1268">
        <v>17250</v>
      </c>
      <c r="I51" s="640">
        <v>16881</v>
      </c>
      <c r="J51" s="1268">
        <v>17042</v>
      </c>
      <c r="K51" s="1258">
        <v>18378</v>
      </c>
      <c r="L51" s="1258"/>
      <c r="M51" s="1273">
        <v>0</v>
      </c>
      <c r="N51" s="1259"/>
      <c r="O51" s="1273">
        <v>17250</v>
      </c>
      <c r="P51" s="1259"/>
      <c r="Q51" s="1267">
        <v>19680</v>
      </c>
      <c r="R51" s="1272">
        <v>23032</v>
      </c>
    </row>
    <row r="52" spans="2:18" s="1250" customFormat="1" ht="21">
      <c r="B52" s="1299"/>
      <c r="I52" s="1300"/>
      <c r="K52" s="1292"/>
      <c r="L52" s="1248"/>
      <c r="M52" s="1265"/>
      <c r="N52" s="1259"/>
      <c r="O52" s="1265"/>
      <c r="P52" s="1259"/>
      <c r="Q52" s="1265"/>
      <c r="R52" s="1265"/>
    </row>
    <row r="53" spans="2:18" s="1250" customFormat="1" ht="18">
      <c r="B53" s="1301" t="s">
        <v>497</v>
      </c>
      <c r="C53" s="1253"/>
      <c r="E53" s="1254"/>
      <c r="F53" s="1255"/>
      <c r="G53" s="1255"/>
      <c r="H53" s="1255"/>
      <c r="I53" s="1302"/>
      <c r="J53" s="1255"/>
      <c r="K53" s="1253"/>
      <c r="L53" s="1263"/>
      <c r="M53" s="1261"/>
      <c r="N53" s="1259"/>
      <c r="O53" s="1261"/>
      <c r="P53" s="1259"/>
      <c r="Q53" s="1260"/>
      <c r="R53" s="1257"/>
    </row>
    <row r="54" spans="2:18" s="1250" customFormat="1" ht="21">
      <c r="B54" s="1297"/>
      <c r="C54" s="1274" t="s">
        <v>498</v>
      </c>
      <c r="E54" s="1262"/>
      <c r="F54" s="1248"/>
      <c r="G54" s="1248"/>
      <c r="H54" s="1248"/>
      <c r="I54" s="1282"/>
      <c r="J54" s="1248"/>
      <c r="K54" s="1263"/>
      <c r="L54" s="1263"/>
      <c r="M54" s="1266"/>
      <c r="N54" s="1259"/>
      <c r="O54" s="1266"/>
      <c r="P54" s="1259"/>
      <c r="Q54" s="1264"/>
      <c r="R54" s="1258"/>
    </row>
    <row r="55" spans="2:18" s="1250" customFormat="1" ht="21">
      <c r="B55" s="1303"/>
      <c r="C55" s="1263" t="s">
        <v>1277</v>
      </c>
      <c r="E55" s="1275">
        <v>0</v>
      </c>
      <c r="F55" s="1276">
        <v>0</v>
      </c>
      <c r="G55" s="1304">
        <v>0.129</v>
      </c>
      <c r="H55" s="1304">
        <v>0.128</v>
      </c>
      <c r="I55" s="1304">
        <v>0.13</v>
      </c>
      <c r="J55" s="1304">
        <v>0.127</v>
      </c>
      <c r="K55" s="1305">
        <v>0.123</v>
      </c>
      <c r="L55" s="1263"/>
      <c r="M55" s="1266">
        <v>0</v>
      </c>
      <c r="N55" s="1259"/>
      <c r="O55" s="1308">
        <v>0.128</v>
      </c>
      <c r="P55" s="1259"/>
      <c r="Q55" s="1306">
        <v>0.126</v>
      </c>
      <c r="R55" s="1307">
        <v>0.099</v>
      </c>
    </row>
    <row r="56" spans="2:18" s="1250" customFormat="1" ht="21">
      <c r="B56" s="1303"/>
      <c r="C56" s="1263" t="s">
        <v>1278</v>
      </c>
      <c r="E56" s="1275">
        <v>0</v>
      </c>
      <c r="F56" s="1276">
        <v>0</v>
      </c>
      <c r="G56" s="1304">
        <v>0.161</v>
      </c>
      <c r="H56" s="1304">
        <v>0.159</v>
      </c>
      <c r="I56" s="1304">
        <v>0.159</v>
      </c>
      <c r="J56" s="1304">
        <v>0.158</v>
      </c>
      <c r="K56" s="1305">
        <v>0.154</v>
      </c>
      <c r="L56" s="1263"/>
      <c r="M56" s="1266">
        <v>0</v>
      </c>
      <c r="N56" s="1259"/>
      <c r="O56" s="1308">
        <v>0.159</v>
      </c>
      <c r="P56" s="1259"/>
      <c r="Q56" s="1306">
        <v>0.158</v>
      </c>
      <c r="R56" s="1307">
        <v>0.132</v>
      </c>
    </row>
    <row r="57" spans="2:18" s="1250" customFormat="1" ht="21">
      <c r="B57" s="1309"/>
      <c r="C57" s="1290"/>
      <c r="E57" s="1283"/>
      <c r="F57" s="1310"/>
      <c r="G57" s="1310"/>
      <c r="H57" s="1310"/>
      <c r="I57" s="1311"/>
      <c r="J57" s="1310"/>
      <c r="K57" s="1290"/>
      <c r="L57" s="1263"/>
      <c r="M57" s="1273"/>
      <c r="N57" s="1259"/>
      <c r="O57" s="1273"/>
      <c r="P57" s="1259"/>
      <c r="Q57" s="1267"/>
      <c r="R57" s="1272"/>
    </row>
    <row r="58" spans="2:18" s="1250" customFormat="1" ht="21">
      <c r="B58" s="1299"/>
      <c r="I58" s="1300"/>
      <c r="K58" s="1248"/>
      <c r="L58" s="1248"/>
      <c r="M58" s="1265"/>
      <c r="N58" s="1259"/>
      <c r="O58" s="1265"/>
      <c r="P58" s="1259"/>
      <c r="Q58" s="1265"/>
      <c r="R58" s="1265"/>
    </row>
    <row r="59" s="1250" customFormat="1" ht="21">
      <c r="B59" s="1312" t="s">
        <v>1123</v>
      </c>
    </row>
    <row r="60" spans="2:19" s="1250" customFormat="1" ht="18">
      <c r="B60" s="1313" t="s">
        <v>1005</v>
      </c>
      <c r="C60" s="1248"/>
      <c r="D60" s="1248"/>
      <c r="E60" s="1248"/>
      <c r="F60" s="1248"/>
      <c r="G60" s="1248"/>
      <c r="H60" s="1248"/>
      <c r="I60" s="1248"/>
      <c r="J60" s="1248"/>
      <c r="K60" s="1248"/>
      <c r="L60" s="1248"/>
      <c r="M60" s="1314"/>
      <c r="N60" s="1314"/>
      <c r="O60" s="1314"/>
      <c r="P60" s="1314"/>
      <c r="Q60" s="1315"/>
      <c r="R60" s="1315"/>
      <c r="S60" s="1315"/>
    </row>
    <row r="61" spans="2:19" s="1250" customFormat="1" ht="18">
      <c r="B61" s="1313" t="s">
        <v>1006</v>
      </c>
      <c r="C61" s="1248"/>
      <c r="D61" s="1248"/>
      <c r="E61" s="1248"/>
      <c r="F61" s="1248"/>
      <c r="G61" s="1248"/>
      <c r="H61" s="1248"/>
      <c r="I61" s="1248"/>
      <c r="J61" s="1248"/>
      <c r="K61" s="1248"/>
      <c r="L61" s="1248"/>
      <c r="M61" s="1314"/>
      <c r="N61" s="1314"/>
      <c r="O61" s="1314"/>
      <c r="P61" s="1314"/>
      <c r="Q61" s="1315"/>
      <c r="R61" s="1315"/>
      <c r="S61" s="1315"/>
    </row>
    <row r="62" spans="2:19" s="1250" customFormat="1" ht="18">
      <c r="B62" s="1313" t="s">
        <v>805</v>
      </c>
      <c r="C62" s="1248"/>
      <c r="D62" s="1248"/>
      <c r="E62" s="1248"/>
      <c r="F62" s="1248"/>
      <c r="G62" s="1248"/>
      <c r="H62" s="1248"/>
      <c r="I62" s="1248"/>
      <c r="J62" s="1248"/>
      <c r="K62" s="1248"/>
      <c r="L62" s="1248"/>
      <c r="M62" s="1314"/>
      <c r="N62" s="1314"/>
      <c r="O62" s="1314"/>
      <c r="P62" s="1314"/>
      <c r="Q62" s="1315"/>
      <c r="R62" s="1315"/>
      <c r="S62" s="1315"/>
    </row>
    <row r="63" spans="2:19" s="1250" customFormat="1" ht="18">
      <c r="B63" s="1313" t="s">
        <v>806</v>
      </c>
      <c r="C63" s="1248"/>
      <c r="D63" s="1248"/>
      <c r="E63" s="1248"/>
      <c r="F63" s="1248"/>
      <c r="G63" s="1248"/>
      <c r="H63" s="1248"/>
      <c r="I63" s="1248"/>
      <c r="J63" s="1248"/>
      <c r="K63" s="1248"/>
      <c r="L63" s="1248"/>
      <c r="M63" s="1314"/>
      <c r="N63" s="1314"/>
      <c r="O63" s="1314"/>
      <c r="P63" s="1314"/>
      <c r="Q63" s="1315"/>
      <c r="R63" s="1315"/>
      <c r="S63" s="1315"/>
    </row>
    <row r="64" spans="2:16" s="1250" customFormat="1" ht="21">
      <c r="B64" s="1312" t="s">
        <v>807</v>
      </c>
      <c r="I64" s="1248"/>
      <c r="M64" s="1259"/>
      <c r="N64" s="1259"/>
      <c r="O64" s="1259"/>
      <c r="P64" s="1316"/>
    </row>
    <row r="65" spans="2:16" s="1250" customFormat="1" ht="21">
      <c r="B65" s="1312" t="s">
        <v>1124</v>
      </c>
      <c r="I65" s="1248"/>
      <c r="M65" s="1259"/>
      <c r="N65" s="1259"/>
      <c r="O65" s="1259"/>
      <c r="P65" s="1316"/>
    </row>
    <row r="66" spans="12:17" s="1250" customFormat="1" ht="18">
      <c r="L66" s="1248"/>
      <c r="M66" s="1259"/>
      <c r="N66" s="1259"/>
      <c r="O66" s="1259"/>
      <c r="P66" s="1259"/>
      <c r="Q66" s="1259"/>
    </row>
    <row r="67" s="1250" customFormat="1" ht="18"/>
    <row r="68" s="1250" customFormat="1" ht="18"/>
    <row r="69" s="1250" customFormat="1" ht="18"/>
    <row r="70" s="1250" customFormat="1" ht="18"/>
    <row r="71" s="1250" customFormat="1" ht="18"/>
    <row r="72" s="1250" customFormat="1" ht="18"/>
    <row r="73" s="1250" customFormat="1" ht="18"/>
    <row r="74" s="1250" customFormat="1" ht="18"/>
    <row r="75" s="1250" customFormat="1" ht="18"/>
    <row r="76" s="1250" customFormat="1" ht="18"/>
    <row r="77" s="1250" customFormat="1" ht="18"/>
    <row r="78" s="1250" customFormat="1" ht="18"/>
    <row r="79" s="1250" customFormat="1" ht="18"/>
    <row r="80" s="1250" customFormat="1" ht="18"/>
    <row r="81" s="1250" customFormat="1" ht="18"/>
    <row r="82" s="1250" customFormat="1" ht="18"/>
    <row r="83" s="1250" customFormat="1" ht="18"/>
    <row r="84" s="1250" customFormat="1" ht="18"/>
    <row r="85" s="1250" customFormat="1" ht="18"/>
    <row r="86" s="1250" customFormat="1" ht="18"/>
    <row r="87" s="1250" customFormat="1" ht="18"/>
    <row r="88" s="1250" customFormat="1" ht="18"/>
    <row r="89" s="1250" customFormat="1" ht="18"/>
    <row r="90" s="1250" customFormat="1" ht="18"/>
    <row r="91" s="1250" customFormat="1" ht="18"/>
    <row r="92" s="1250" customFormat="1" ht="18"/>
    <row r="93" s="1250" customFormat="1" ht="18"/>
    <row r="94" s="1250" customFormat="1" ht="18"/>
    <row r="95" s="1250" customFormat="1" ht="18"/>
    <row r="96" s="1250" customFormat="1" ht="18"/>
    <row r="97" s="1250" customFormat="1" ht="18"/>
    <row r="98" s="1250" customFormat="1" ht="18"/>
    <row r="99" s="1250" customFormat="1" ht="18"/>
    <row r="100" s="1250" customFormat="1" ht="18"/>
    <row r="101" s="1250" customFormat="1" ht="18"/>
    <row r="102" s="1250" customFormat="1" ht="18"/>
    <row r="103" s="1250" customFormat="1" ht="18"/>
    <row r="104" s="1250" customFormat="1" ht="18"/>
    <row r="105" s="1250" customFormat="1" ht="18"/>
    <row r="106" s="1250" customFormat="1" ht="18"/>
    <row r="107" s="1250" customFormat="1" ht="18"/>
    <row r="108" s="1250" customFormat="1" ht="18"/>
    <row r="109" s="1250" customFormat="1" ht="18"/>
    <row r="110" s="1250" customFormat="1" ht="18"/>
    <row r="111" s="1250" customFormat="1" ht="18"/>
    <row r="112" s="1250" customFormat="1" ht="18"/>
    <row r="113" s="1250" customFormat="1" ht="18"/>
    <row r="114" s="1250" customFormat="1" ht="18"/>
    <row r="115" s="1250" customFormat="1" ht="18"/>
    <row r="116" s="1250" customFormat="1" ht="18"/>
    <row r="117" s="1250" customFormat="1" ht="18"/>
    <row r="118" s="1250" customFormat="1" ht="18"/>
    <row r="119" s="1250" customFormat="1" ht="18"/>
    <row r="120" s="1250" customFormat="1" ht="18"/>
    <row r="121" s="1250" customFormat="1" ht="18"/>
  </sheetData>
  <sheetProtection formatCells="0" formatColumns="0" formatRows="0" sort="0" autoFilter="0" pivotTables="0"/>
  <mergeCells count="2">
    <mergeCell ref="Q2:R2"/>
    <mergeCell ref="E2:K2"/>
  </mergeCells>
  <printOptions horizontalCentered="1"/>
  <pageMargins left="0.5" right="0.5" top="0.5" bottom="0.75" header="0" footer="0.45"/>
  <pageSetup fitToHeight="1" fitToWidth="1" horizontalDpi="600" verticalDpi="600" orientation="landscape" scale="41"/>
  <headerFooter alignWithMargins="0">
    <oddFooter>&amp;C&amp;12-14-
3rd Quarter 2012 - Revised Supplementary Financial Information&amp;R&amp;12ROYAL BANK OF CANADA</oddFooter>
  </headerFooter>
</worksheet>
</file>

<file path=xl/worksheets/sheet18.xml><?xml version="1.0" encoding="utf-8"?>
<worksheet xmlns="http://schemas.openxmlformats.org/spreadsheetml/2006/main" xmlns:r="http://schemas.openxmlformats.org/officeDocument/2006/relationships">
  <sheetPr codeName="Sheet18">
    <pageSetUpPr fitToPage="1"/>
  </sheetPr>
  <dimension ref="B1:Q77"/>
  <sheetViews>
    <sheetView showGridLines="0" view="pageBreakPreview" zoomScale="75" zoomScaleSheetLayoutView="75" workbookViewId="0" topLeftCell="A1">
      <selection activeCell="A1" sqref="A1"/>
    </sheetView>
  </sheetViews>
  <sheetFormatPr defaultColWidth="9.140625" defaultRowHeight="12.75"/>
  <cols>
    <col min="1" max="1" width="9.140625" style="1438" customWidth="1"/>
    <col min="2" max="2" width="7.421875" style="1438" customWidth="1"/>
    <col min="3" max="3" width="97.421875" style="1438" customWidth="1"/>
    <col min="4" max="4" width="2.28125" style="1438" customWidth="1"/>
    <col min="5" max="10" width="17.7109375" style="1438" customWidth="1"/>
    <col min="11" max="11" width="17.7109375" style="1439" customWidth="1"/>
    <col min="12" max="12" width="2.28125" style="1338" customWidth="1"/>
    <col min="13" max="13" width="17.7109375" style="1438" customWidth="1"/>
    <col min="14" max="14" width="2.28125" style="1438" customWidth="1"/>
    <col min="15" max="16" width="17.7109375" style="1438" customWidth="1"/>
    <col min="17" max="17" width="2.28125" style="1438" customWidth="1"/>
    <col min="18" max="18" width="9.140625" style="1438" customWidth="1"/>
    <col min="19" max="19" width="13.140625" style="1438" customWidth="1"/>
    <col min="20" max="16384" width="9.140625" style="1438" customWidth="1"/>
  </cols>
  <sheetData>
    <row r="1" spans="2:3" ht="20.25">
      <c r="B1" s="3287" t="s">
        <v>267</v>
      </c>
      <c r="C1" s="3320"/>
    </row>
    <row r="2" spans="2:16" ht="23.25">
      <c r="B2" s="1318" t="s">
        <v>808</v>
      </c>
      <c r="C2" s="1319"/>
      <c r="E2" s="3393" t="s">
        <v>61</v>
      </c>
      <c r="F2" s="3393"/>
      <c r="G2" s="3393"/>
      <c r="H2" s="3393"/>
      <c r="I2" s="3393"/>
      <c r="J2" s="3393"/>
      <c r="K2" s="3393"/>
      <c r="L2" s="1320"/>
      <c r="M2" s="1322" t="s">
        <v>61</v>
      </c>
      <c r="N2" s="1321"/>
      <c r="O2" s="3394" t="s">
        <v>62</v>
      </c>
      <c r="P2" s="3394"/>
    </row>
    <row r="3" spans="2:16" ht="18">
      <c r="B3" s="1323" t="s">
        <v>1234</v>
      </c>
      <c r="C3" s="1324"/>
      <c r="E3" s="1325" t="s">
        <v>64</v>
      </c>
      <c r="F3" s="1325" t="s">
        <v>65</v>
      </c>
      <c r="G3" s="1325" t="s">
        <v>66</v>
      </c>
      <c r="H3" s="1326" t="s">
        <v>67</v>
      </c>
      <c r="I3" s="1326" t="s">
        <v>68</v>
      </c>
      <c r="J3" s="1325" t="s">
        <v>69</v>
      </c>
      <c r="K3" s="1325" t="s">
        <v>70</v>
      </c>
      <c r="L3" s="1327"/>
      <c r="M3" s="1329">
        <v>2011</v>
      </c>
      <c r="N3" s="1328"/>
      <c r="O3" s="1330">
        <v>2010</v>
      </c>
      <c r="P3" s="1330">
        <v>2009</v>
      </c>
    </row>
    <row r="4" spans="2:16" ht="18">
      <c r="B4" s="1331"/>
      <c r="C4" s="1332"/>
      <c r="E4" s="1333"/>
      <c r="F4" s="1333"/>
      <c r="G4" s="1333"/>
      <c r="H4" s="1333"/>
      <c r="I4" s="1329"/>
      <c r="J4" s="1334"/>
      <c r="K4" s="1335"/>
      <c r="L4" s="1336"/>
      <c r="M4" s="1330"/>
      <c r="N4" s="1337"/>
      <c r="O4" s="1330"/>
      <c r="P4" s="1330"/>
    </row>
    <row r="5" spans="3:16" s="1338" customFormat="1" ht="18">
      <c r="C5" s="1339"/>
      <c r="D5" s="1340"/>
      <c r="E5" s="1340"/>
      <c r="F5" s="1340"/>
      <c r="G5" s="1340"/>
      <c r="H5" s="1340"/>
      <c r="I5" s="1340"/>
      <c r="J5" s="1340"/>
      <c r="K5" s="1341"/>
      <c r="M5" s="1342"/>
      <c r="N5" s="1339"/>
      <c r="O5" s="1342"/>
      <c r="P5" s="1342"/>
    </row>
    <row r="6" spans="2:16" s="1340" customFormat="1" ht="18.75">
      <c r="B6" s="1343" t="s">
        <v>809</v>
      </c>
      <c r="C6" s="1344"/>
      <c r="E6" s="1345"/>
      <c r="F6" s="1346"/>
      <c r="G6" s="1346"/>
      <c r="H6" s="1346"/>
      <c r="I6" s="1346"/>
      <c r="J6" s="1346"/>
      <c r="K6" s="1347"/>
      <c r="L6" s="1338"/>
      <c r="M6" s="1351"/>
      <c r="N6" s="1350"/>
      <c r="O6" s="1352"/>
      <c r="P6" s="1349"/>
    </row>
    <row r="7" spans="2:16" s="1340" customFormat="1" ht="18">
      <c r="B7" s="1353" t="s">
        <v>810</v>
      </c>
      <c r="C7" s="1354"/>
      <c r="E7" s="1355"/>
      <c r="F7" s="1338"/>
      <c r="G7" s="1338"/>
      <c r="H7" s="1338"/>
      <c r="I7" s="1338"/>
      <c r="J7" s="1338"/>
      <c r="K7" s="1356"/>
      <c r="L7" s="1338"/>
      <c r="M7" s="1358"/>
      <c r="N7" s="1339"/>
      <c r="O7" s="1359"/>
      <c r="P7" s="1357"/>
    </row>
    <row r="8" spans="2:17" s="1340" customFormat="1" ht="18">
      <c r="B8" s="1355"/>
      <c r="C8" s="1354" t="s">
        <v>1026</v>
      </c>
      <c r="E8" s="1360">
        <v>10586</v>
      </c>
      <c r="F8" s="1361">
        <v>8828</v>
      </c>
      <c r="G8" s="1361">
        <v>12005</v>
      </c>
      <c r="H8" s="1361">
        <v>12428</v>
      </c>
      <c r="I8" s="1361">
        <v>11669</v>
      </c>
      <c r="J8" s="1361">
        <v>8264</v>
      </c>
      <c r="K8" s="1362">
        <v>7854</v>
      </c>
      <c r="L8" s="1361"/>
      <c r="M8" s="1363">
        <v>12428</v>
      </c>
      <c r="N8" s="1361"/>
      <c r="O8" s="1360">
        <v>8440</v>
      </c>
      <c r="P8" s="1357">
        <v>7584</v>
      </c>
      <c r="Q8" s="1364"/>
    </row>
    <row r="9" spans="2:17" s="1340" customFormat="1" ht="18">
      <c r="B9" s="1355"/>
      <c r="C9" s="1354" t="s">
        <v>1027</v>
      </c>
      <c r="E9" s="1360">
        <v>11386</v>
      </c>
      <c r="F9" s="1361">
        <v>11925</v>
      </c>
      <c r="G9" s="1361">
        <v>5844</v>
      </c>
      <c r="H9" s="1361">
        <v>6460</v>
      </c>
      <c r="I9" s="1361">
        <v>6705</v>
      </c>
      <c r="J9" s="1361">
        <v>8026</v>
      </c>
      <c r="K9" s="1362">
        <v>6883</v>
      </c>
      <c r="L9" s="1361"/>
      <c r="M9" s="1363">
        <v>6460</v>
      </c>
      <c r="N9" s="1361"/>
      <c r="O9" s="1360">
        <v>13254</v>
      </c>
      <c r="P9" s="1357">
        <v>8919</v>
      </c>
      <c r="Q9" s="1364"/>
    </row>
    <row r="10" spans="2:17" s="1340" customFormat="1" ht="18">
      <c r="B10" s="1355"/>
      <c r="C10" s="1354" t="s">
        <v>1028</v>
      </c>
      <c r="E10" s="1360"/>
      <c r="F10" s="1361"/>
      <c r="G10" s="1361"/>
      <c r="H10" s="1361"/>
      <c r="I10" s="1361"/>
      <c r="J10" s="1361"/>
      <c r="K10" s="1362"/>
      <c r="L10" s="1361"/>
      <c r="M10" s="1363"/>
      <c r="N10" s="1361"/>
      <c r="O10" s="1360"/>
      <c r="P10" s="334"/>
      <c r="Q10" s="1364"/>
    </row>
    <row r="11" spans="2:17" s="1340" customFormat="1" ht="18">
      <c r="B11" s="1355"/>
      <c r="C11" s="1365" t="s">
        <v>1029</v>
      </c>
      <c r="E11" s="1360">
        <v>117050</v>
      </c>
      <c r="F11" s="1361">
        <v>125046</v>
      </c>
      <c r="G11" s="1361">
        <v>123565</v>
      </c>
      <c r="H11" s="1361">
        <v>128128</v>
      </c>
      <c r="I11" s="1361">
        <v>147023</v>
      </c>
      <c r="J11" s="1361">
        <v>155141</v>
      </c>
      <c r="K11" s="1362">
        <v>150343</v>
      </c>
      <c r="L11" s="1361"/>
      <c r="M11" s="1363">
        <v>128128</v>
      </c>
      <c r="N11" s="1361"/>
      <c r="O11" s="1360">
        <v>144925</v>
      </c>
      <c r="P11" s="1357">
        <v>136213</v>
      </c>
      <c r="Q11" s="1364"/>
    </row>
    <row r="12" spans="2:17" s="1340" customFormat="1" ht="18">
      <c r="B12" s="1355"/>
      <c r="C12" s="1365" t="s">
        <v>1030</v>
      </c>
      <c r="E12" s="1366">
        <v>41340</v>
      </c>
      <c r="F12" s="1367">
        <v>39396</v>
      </c>
      <c r="G12" s="1367">
        <v>41621</v>
      </c>
      <c r="H12" s="1367">
        <v>38894</v>
      </c>
      <c r="I12" s="1367">
        <v>36747</v>
      </c>
      <c r="J12" s="1367">
        <v>44102</v>
      </c>
      <c r="K12" s="1368">
        <v>52362</v>
      </c>
      <c r="L12" s="1361"/>
      <c r="M12" s="1363">
        <v>38894</v>
      </c>
      <c r="N12" s="1361"/>
      <c r="O12" s="1366">
        <v>38594</v>
      </c>
      <c r="P12" s="1357">
        <v>41085</v>
      </c>
      <c r="Q12" s="1364"/>
    </row>
    <row r="13" spans="2:17" s="1340" customFormat="1" ht="18">
      <c r="B13" s="1355"/>
      <c r="C13" s="1354"/>
      <c r="E13" s="1360">
        <v>158390</v>
      </c>
      <c r="F13" s="1361">
        <v>164442</v>
      </c>
      <c r="G13" s="1361">
        <v>165186</v>
      </c>
      <c r="H13" s="1361">
        <v>167022</v>
      </c>
      <c r="I13" s="1361">
        <v>183770</v>
      </c>
      <c r="J13" s="1361">
        <v>199243</v>
      </c>
      <c r="K13" s="1371">
        <v>202705</v>
      </c>
      <c r="L13" s="1361"/>
      <c r="M13" s="1373">
        <v>167022</v>
      </c>
      <c r="N13" s="1372"/>
      <c r="O13" s="1360">
        <v>183519</v>
      </c>
      <c r="P13" s="1371">
        <v>177298</v>
      </c>
      <c r="Q13" s="1364"/>
    </row>
    <row r="14" spans="2:16" s="1340" customFormat="1" ht="18">
      <c r="B14" s="1355"/>
      <c r="C14" s="1354" t="s">
        <v>1031</v>
      </c>
      <c r="E14" s="1355"/>
      <c r="F14" s="1338"/>
      <c r="G14" s="1338"/>
      <c r="H14" s="1338"/>
      <c r="I14" s="1338"/>
      <c r="J14" s="1338"/>
      <c r="K14" s="1356"/>
      <c r="L14" s="1338"/>
      <c r="M14" s="1363"/>
      <c r="N14" s="1361"/>
      <c r="O14" s="1360"/>
      <c r="P14" s="1357"/>
    </row>
    <row r="15" spans="2:16" s="1340" customFormat="1" ht="18">
      <c r="B15" s="1355"/>
      <c r="C15" s="1374" t="s">
        <v>1032</v>
      </c>
      <c r="E15" s="1360">
        <v>107841</v>
      </c>
      <c r="F15" s="1361">
        <v>108600</v>
      </c>
      <c r="G15" s="1361">
        <v>96212</v>
      </c>
      <c r="H15" s="1361">
        <v>84947</v>
      </c>
      <c r="I15" s="1361">
        <v>76900</v>
      </c>
      <c r="J15" s="1361">
        <v>79830</v>
      </c>
      <c r="K15" s="1362">
        <v>79259</v>
      </c>
      <c r="L15" s="1361"/>
      <c r="M15" s="1363">
        <v>84947</v>
      </c>
      <c r="N15" s="1375"/>
      <c r="O15" s="1360">
        <v>72698</v>
      </c>
      <c r="P15" s="1357">
        <v>41580</v>
      </c>
    </row>
    <row r="16" spans="2:16" s="1340" customFormat="1" ht="18">
      <c r="B16" s="1355"/>
      <c r="C16" s="1376" t="s">
        <v>1033</v>
      </c>
      <c r="E16" s="1355"/>
      <c r="F16" s="1338"/>
      <c r="G16" s="1338"/>
      <c r="H16" s="1338"/>
      <c r="I16" s="1338"/>
      <c r="J16" s="1338"/>
      <c r="K16" s="1356"/>
      <c r="L16" s="1338"/>
      <c r="M16" s="1363"/>
      <c r="N16" s="1377"/>
      <c r="O16" s="1360"/>
      <c r="P16" s="1357"/>
    </row>
    <row r="17" spans="2:16" s="1378" customFormat="1" ht="18">
      <c r="B17" s="1379"/>
      <c r="C17" s="1376" t="s">
        <v>1034</v>
      </c>
      <c r="D17" s="1340"/>
      <c r="E17" s="1360">
        <v>297637</v>
      </c>
      <c r="F17" s="1361">
        <v>291751</v>
      </c>
      <c r="G17" s="1361">
        <v>287164</v>
      </c>
      <c r="H17" s="1361">
        <v>284745</v>
      </c>
      <c r="I17" s="1361">
        <v>277507</v>
      </c>
      <c r="J17" s="1361">
        <v>277442</v>
      </c>
      <c r="K17" s="1362">
        <v>274792</v>
      </c>
      <c r="L17" s="1361"/>
      <c r="M17" s="1382">
        <v>284745</v>
      </c>
      <c r="N17" s="1381"/>
      <c r="O17" s="1360">
        <v>214937</v>
      </c>
      <c r="P17" s="1380">
        <v>197709</v>
      </c>
    </row>
    <row r="18" spans="2:16" s="1383" customFormat="1" ht="18">
      <c r="B18" s="1384"/>
      <c r="C18" s="1385" t="s">
        <v>1035</v>
      </c>
      <c r="D18" s="1340"/>
      <c r="E18" s="1366">
        <v>77516</v>
      </c>
      <c r="F18" s="1367">
        <v>72987</v>
      </c>
      <c r="G18" s="1367">
        <v>68739</v>
      </c>
      <c r="H18" s="1367">
        <v>64752</v>
      </c>
      <c r="I18" s="1367">
        <v>60796</v>
      </c>
      <c r="J18" s="1367">
        <v>68731</v>
      </c>
      <c r="K18" s="1368">
        <v>68423</v>
      </c>
      <c r="L18" s="1361"/>
      <c r="M18" s="1389">
        <v>64752</v>
      </c>
      <c r="N18" s="1388"/>
      <c r="O18" s="1366">
        <v>60107</v>
      </c>
      <c r="P18" s="1387">
        <v>62850</v>
      </c>
    </row>
    <row r="19" spans="2:16" s="1340" customFormat="1" ht="18">
      <c r="B19" s="1355"/>
      <c r="C19" s="1354"/>
      <c r="E19" s="1360">
        <v>375153</v>
      </c>
      <c r="F19" s="1361">
        <v>364738</v>
      </c>
      <c r="G19" s="1361">
        <v>355903</v>
      </c>
      <c r="H19" s="1361">
        <v>349497</v>
      </c>
      <c r="I19" s="1361">
        <v>338303</v>
      </c>
      <c r="J19" s="1361">
        <v>346173</v>
      </c>
      <c r="K19" s="1362">
        <v>343215</v>
      </c>
      <c r="L19" s="1361"/>
      <c r="M19" s="1363">
        <v>349497</v>
      </c>
      <c r="N19" s="1372"/>
      <c r="O19" s="1360">
        <v>275044</v>
      </c>
      <c r="P19" s="1357">
        <v>260559</v>
      </c>
    </row>
    <row r="20" spans="2:16" s="1340" customFormat="1" ht="18">
      <c r="B20" s="1355"/>
      <c r="C20" s="1354" t="s">
        <v>1036</v>
      </c>
      <c r="E20" s="1366">
        <v>-1937</v>
      </c>
      <c r="F20" s="1367">
        <v>-2019</v>
      </c>
      <c r="G20" s="1367">
        <v>-1965</v>
      </c>
      <c r="H20" s="1367">
        <v>-1967</v>
      </c>
      <c r="I20" s="1367">
        <v>-1984</v>
      </c>
      <c r="J20" s="1367">
        <v>-2658</v>
      </c>
      <c r="K20" s="1368">
        <v>-2784</v>
      </c>
      <c r="L20" s="1361"/>
      <c r="M20" s="1390">
        <v>-1967</v>
      </c>
      <c r="N20" s="1372"/>
      <c r="O20" s="1366">
        <v>-2038</v>
      </c>
      <c r="P20" s="338">
        <v>-2164</v>
      </c>
    </row>
    <row r="21" spans="2:16" s="1340" customFormat="1" ht="18">
      <c r="B21" s="1355"/>
      <c r="C21" s="1354"/>
      <c r="E21" s="1391">
        <v>373216</v>
      </c>
      <c r="F21" s="1361">
        <v>362719</v>
      </c>
      <c r="G21" s="1392">
        <v>353938</v>
      </c>
      <c r="H21" s="1392">
        <v>347530</v>
      </c>
      <c r="I21" s="1392">
        <v>336319</v>
      </c>
      <c r="J21" s="1361">
        <v>343515</v>
      </c>
      <c r="K21" s="1393">
        <v>340431</v>
      </c>
      <c r="L21" s="1361"/>
      <c r="M21" s="1363">
        <v>347530</v>
      </c>
      <c r="N21" s="1377"/>
      <c r="O21" s="1360">
        <v>273006</v>
      </c>
      <c r="P21" s="1357">
        <v>258395</v>
      </c>
    </row>
    <row r="22" spans="2:16" s="1340" customFormat="1" ht="18">
      <c r="B22" s="1355"/>
      <c r="C22" s="1354"/>
      <c r="E22" s="1360"/>
      <c r="F22" s="1361"/>
      <c r="G22" s="1361"/>
      <c r="H22" s="1361"/>
      <c r="I22" s="1361"/>
      <c r="J22" s="1361"/>
      <c r="K22" s="1362"/>
      <c r="L22" s="1361"/>
      <c r="M22" s="1363"/>
      <c r="N22" s="1377"/>
      <c r="O22" s="1360"/>
      <c r="P22" s="1357"/>
    </row>
    <row r="23" spans="2:16" s="1340" customFormat="1" ht="18">
      <c r="B23" s="1355"/>
      <c r="C23" s="1354" t="s">
        <v>1037</v>
      </c>
      <c r="E23" s="1360">
        <v>357</v>
      </c>
      <c r="F23" s="1361">
        <v>351</v>
      </c>
      <c r="G23" s="1361">
        <v>343</v>
      </c>
      <c r="H23" s="1361">
        <v>320</v>
      </c>
      <c r="I23" s="1361">
        <v>312</v>
      </c>
      <c r="J23" s="1394">
        <v>304</v>
      </c>
      <c r="K23" s="1362">
        <v>277</v>
      </c>
      <c r="L23" s="1361"/>
      <c r="M23" s="1396">
        <v>320</v>
      </c>
      <c r="N23" s="1395"/>
      <c r="O23" s="1397" t="s">
        <v>742</v>
      </c>
      <c r="P23" s="1398" t="s">
        <v>742</v>
      </c>
    </row>
    <row r="24" spans="2:16" s="1340" customFormat="1" ht="18">
      <c r="B24" s="1355"/>
      <c r="C24" s="1354"/>
      <c r="E24" s="1360"/>
      <c r="F24" s="1361"/>
      <c r="G24" s="1361"/>
      <c r="H24" s="1361"/>
      <c r="I24" s="1361"/>
      <c r="J24" s="1361"/>
      <c r="K24" s="1362"/>
      <c r="L24" s="1361"/>
      <c r="M24" s="1363"/>
      <c r="N24" s="1377"/>
      <c r="O24" s="1360"/>
      <c r="P24" s="1357"/>
    </row>
    <row r="25" spans="2:16" s="1340" customFormat="1" ht="18">
      <c r="B25" s="1355"/>
      <c r="C25" s="1354" t="s">
        <v>1303</v>
      </c>
      <c r="E25" s="1360"/>
      <c r="F25" s="1361"/>
      <c r="G25" s="1361"/>
      <c r="H25" s="1361"/>
      <c r="I25" s="1361"/>
      <c r="J25" s="1361"/>
      <c r="K25" s="1362"/>
      <c r="L25" s="1361"/>
      <c r="M25" s="1363"/>
      <c r="N25" s="1377"/>
      <c r="O25" s="1360"/>
      <c r="P25" s="1357"/>
    </row>
    <row r="26" spans="2:16" s="1340" customFormat="1" ht="18">
      <c r="B26" s="1355"/>
      <c r="C26" s="1399" t="s">
        <v>1038</v>
      </c>
      <c r="E26" s="1360">
        <v>9115</v>
      </c>
      <c r="F26" s="1361">
        <v>8656</v>
      </c>
      <c r="G26" s="1361">
        <v>7980</v>
      </c>
      <c r="H26" s="1361">
        <v>7689</v>
      </c>
      <c r="I26" s="1361">
        <v>7333</v>
      </c>
      <c r="J26" s="1361">
        <v>7203</v>
      </c>
      <c r="K26" s="1362">
        <v>7499</v>
      </c>
      <c r="L26" s="1361"/>
      <c r="M26" s="1363">
        <v>7689</v>
      </c>
      <c r="N26" s="1377"/>
      <c r="O26" s="1360">
        <v>7371</v>
      </c>
      <c r="P26" s="1357">
        <v>9024</v>
      </c>
    </row>
    <row r="27" spans="2:16" s="1340" customFormat="1" ht="18">
      <c r="B27" s="1355"/>
      <c r="C27" s="1399" t="s">
        <v>1039</v>
      </c>
      <c r="E27" s="1360">
        <v>103257</v>
      </c>
      <c r="F27" s="1361">
        <v>87863</v>
      </c>
      <c r="G27" s="1361">
        <v>103341</v>
      </c>
      <c r="H27" s="1361">
        <v>99650</v>
      </c>
      <c r="I27" s="1361">
        <v>85183</v>
      </c>
      <c r="J27" s="1361">
        <v>82494</v>
      </c>
      <c r="K27" s="1362">
        <v>73461</v>
      </c>
      <c r="L27" s="1361"/>
      <c r="M27" s="1363">
        <v>99650</v>
      </c>
      <c r="N27" s="1377"/>
      <c r="O27" s="1360">
        <v>106155</v>
      </c>
      <c r="P27" s="1357">
        <v>92095</v>
      </c>
    </row>
    <row r="28" spans="2:16" s="1340" customFormat="1" ht="18">
      <c r="B28" s="1355"/>
      <c r="C28" s="1399" t="s">
        <v>1040</v>
      </c>
      <c r="E28" s="1360">
        <v>2672</v>
      </c>
      <c r="F28" s="1361">
        <v>2753</v>
      </c>
      <c r="G28" s="1361">
        <v>2614</v>
      </c>
      <c r="H28" s="1361">
        <v>2490</v>
      </c>
      <c r="I28" s="1361">
        <v>2341</v>
      </c>
      <c r="J28" s="1361">
        <v>2657</v>
      </c>
      <c r="K28" s="1362">
        <v>2582</v>
      </c>
      <c r="L28" s="1361"/>
      <c r="M28" s="1363">
        <v>2490</v>
      </c>
      <c r="N28" s="1377"/>
      <c r="O28" s="1360">
        <v>2139</v>
      </c>
      <c r="P28" s="1357">
        <v>1954</v>
      </c>
    </row>
    <row r="29" spans="2:16" s="1340" customFormat="1" ht="18">
      <c r="B29" s="1355"/>
      <c r="C29" s="1399" t="s">
        <v>1041</v>
      </c>
      <c r="E29" s="1360">
        <v>7466</v>
      </c>
      <c r="F29" s="1361">
        <v>7440</v>
      </c>
      <c r="G29" s="1361">
        <v>7608</v>
      </c>
      <c r="H29" s="1361">
        <v>7610</v>
      </c>
      <c r="I29" s="1361">
        <v>7542</v>
      </c>
      <c r="J29" s="1361">
        <v>7519</v>
      </c>
      <c r="K29" s="1362">
        <v>7705</v>
      </c>
      <c r="L29" s="1361"/>
      <c r="M29" s="1363">
        <v>7610</v>
      </c>
      <c r="N29" s="1377"/>
      <c r="O29" s="1360">
        <v>6660</v>
      </c>
      <c r="P29" s="1357">
        <v>6867</v>
      </c>
    </row>
    <row r="30" spans="2:16" s="1340" customFormat="1" ht="18">
      <c r="B30" s="1355"/>
      <c r="C30" s="1399" t="s">
        <v>1042</v>
      </c>
      <c r="E30" s="1360">
        <v>2649</v>
      </c>
      <c r="F30" s="1361">
        <v>2132</v>
      </c>
      <c r="G30" s="1361">
        <v>2124</v>
      </c>
      <c r="H30" s="1361">
        <v>2115</v>
      </c>
      <c r="I30" s="1361">
        <v>1963</v>
      </c>
      <c r="J30" s="1361">
        <v>2059</v>
      </c>
      <c r="K30" s="1362">
        <v>2093</v>
      </c>
      <c r="L30" s="1361"/>
      <c r="M30" s="1363">
        <v>2115</v>
      </c>
      <c r="N30" s="1400"/>
      <c r="O30" s="1360">
        <v>1710</v>
      </c>
      <c r="P30" s="1357">
        <v>1791</v>
      </c>
    </row>
    <row r="31" spans="2:16" s="1340" customFormat="1" ht="18">
      <c r="B31" s="1355"/>
      <c r="C31" s="1399" t="s">
        <v>543</v>
      </c>
      <c r="E31" s="1360">
        <v>0</v>
      </c>
      <c r="F31" s="1361">
        <v>277</v>
      </c>
      <c r="G31" s="1361">
        <v>26324</v>
      </c>
      <c r="H31" s="1361">
        <v>27152</v>
      </c>
      <c r="I31" s="1361">
        <v>26094</v>
      </c>
      <c r="J31" s="1361">
        <v>0</v>
      </c>
      <c r="K31" s="1362">
        <v>5555</v>
      </c>
      <c r="L31" s="1361"/>
      <c r="M31" s="1363">
        <v>27152</v>
      </c>
      <c r="N31" s="1400"/>
      <c r="O31" s="1360">
        <v>34364</v>
      </c>
      <c r="P31" s="1357">
        <v>36721</v>
      </c>
    </row>
    <row r="32" spans="2:16" s="1340" customFormat="1" ht="18">
      <c r="B32" s="1355"/>
      <c r="C32" s="1399" t="s">
        <v>544</v>
      </c>
      <c r="E32" s="1360">
        <v>163</v>
      </c>
      <c r="F32" s="1361">
        <v>162</v>
      </c>
      <c r="G32" s="1361">
        <v>153</v>
      </c>
      <c r="H32" s="1361">
        <v>142</v>
      </c>
      <c r="I32" s="1361">
        <v>140</v>
      </c>
      <c r="J32" s="1401">
        <v>139</v>
      </c>
      <c r="K32" s="1362">
        <v>134</v>
      </c>
      <c r="L32" s="1361"/>
      <c r="M32" s="1363">
        <v>142</v>
      </c>
      <c r="N32" s="1400"/>
      <c r="O32" s="1397" t="s">
        <v>742</v>
      </c>
      <c r="P32" s="1398" t="s">
        <v>742</v>
      </c>
    </row>
    <row r="33" spans="2:16" s="1340" customFormat="1" ht="18">
      <c r="B33" s="1355"/>
      <c r="C33" s="1399" t="s">
        <v>548</v>
      </c>
      <c r="E33" s="1360">
        <v>984</v>
      </c>
      <c r="F33" s="1361">
        <v>1051</v>
      </c>
      <c r="G33" s="1361">
        <v>302</v>
      </c>
      <c r="H33" s="1361">
        <v>311</v>
      </c>
      <c r="I33" s="1361">
        <v>298</v>
      </c>
      <c r="J33" s="1401">
        <v>265</v>
      </c>
      <c r="K33" s="1362">
        <v>252</v>
      </c>
      <c r="L33" s="1361"/>
      <c r="M33" s="1363">
        <v>311</v>
      </c>
      <c r="N33" s="1400"/>
      <c r="O33" s="1397" t="s">
        <v>742</v>
      </c>
      <c r="P33" s="1398" t="s">
        <v>742</v>
      </c>
    </row>
    <row r="34" spans="2:16" s="1340" customFormat="1" ht="18">
      <c r="B34" s="1355"/>
      <c r="C34" s="1399" t="s">
        <v>549</v>
      </c>
      <c r="E34" s="1366">
        <v>36312</v>
      </c>
      <c r="F34" s="1367">
        <v>33172</v>
      </c>
      <c r="G34" s="1367">
        <v>31042</v>
      </c>
      <c r="H34" s="1367">
        <v>27967</v>
      </c>
      <c r="I34" s="1367">
        <v>25572</v>
      </c>
      <c r="J34" s="1367">
        <v>26731</v>
      </c>
      <c r="K34" s="1368">
        <v>25282</v>
      </c>
      <c r="L34" s="1361"/>
      <c r="M34" s="1363">
        <v>27967</v>
      </c>
      <c r="N34" s="1377"/>
      <c r="O34" s="1360">
        <v>16890</v>
      </c>
      <c r="P34" s="1357">
        <v>12761</v>
      </c>
    </row>
    <row r="35" spans="2:16" s="1340" customFormat="1" ht="18">
      <c r="B35" s="1355"/>
      <c r="C35" s="1354"/>
      <c r="E35" s="1366">
        <v>824394</v>
      </c>
      <c r="F35" s="1367">
        <v>800371</v>
      </c>
      <c r="G35" s="1367">
        <v>815016</v>
      </c>
      <c r="H35" s="1367">
        <v>793833</v>
      </c>
      <c r="I35" s="1367">
        <v>772141</v>
      </c>
      <c r="J35" s="1367">
        <v>768249</v>
      </c>
      <c r="K35" s="1369">
        <v>761972</v>
      </c>
      <c r="L35" s="1361"/>
      <c r="M35" s="1405">
        <v>793833</v>
      </c>
      <c r="N35" s="1361"/>
      <c r="O35" s="1403">
        <v>726206</v>
      </c>
      <c r="P35" s="1404">
        <v>654989</v>
      </c>
    </row>
    <row r="36" spans="2:16" s="1340" customFormat="1" ht="18">
      <c r="B36" s="1355"/>
      <c r="C36" s="1406"/>
      <c r="E36" s="1345"/>
      <c r="F36" s="1338"/>
      <c r="G36" s="1346"/>
      <c r="H36" s="1346"/>
      <c r="I36" s="1346"/>
      <c r="J36" s="1338"/>
      <c r="K36" s="1347"/>
      <c r="L36" s="1338"/>
      <c r="M36" s="1363"/>
      <c r="N36" s="1361"/>
      <c r="O36" s="1360"/>
      <c r="P36" s="1357"/>
    </row>
    <row r="37" spans="2:16" s="1340" customFormat="1" ht="18">
      <c r="B37" s="1353" t="s">
        <v>550</v>
      </c>
      <c r="C37" s="1354"/>
      <c r="E37" s="1355"/>
      <c r="F37" s="1338"/>
      <c r="G37" s="1338"/>
      <c r="H37" s="1338"/>
      <c r="I37" s="1338"/>
      <c r="J37" s="1338"/>
      <c r="K37" s="1356"/>
      <c r="L37" s="1338"/>
      <c r="M37" s="1363"/>
      <c r="N37" s="1361"/>
      <c r="O37" s="1360"/>
      <c r="P37" s="1357"/>
    </row>
    <row r="38" spans="2:16" s="1340" customFormat="1" ht="18">
      <c r="B38" s="1355"/>
      <c r="C38" s="1354" t="s">
        <v>705</v>
      </c>
      <c r="E38" s="1355"/>
      <c r="F38" s="1338"/>
      <c r="G38" s="1338"/>
      <c r="H38" s="1338"/>
      <c r="I38" s="1338"/>
      <c r="J38" s="1338"/>
      <c r="K38" s="1356"/>
      <c r="L38" s="1338"/>
      <c r="M38" s="1363"/>
      <c r="N38" s="1361"/>
      <c r="O38" s="1360"/>
      <c r="P38" s="1357"/>
    </row>
    <row r="39" spans="2:16" s="1340" customFormat="1" ht="18">
      <c r="B39" s="1355"/>
      <c r="C39" s="1354" t="s">
        <v>551</v>
      </c>
      <c r="E39" s="1360">
        <v>176698</v>
      </c>
      <c r="F39" s="1361">
        <v>173351</v>
      </c>
      <c r="G39" s="1361">
        <v>172104</v>
      </c>
      <c r="H39" s="1361">
        <v>166030</v>
      </c>
      <c r="I39" s="1361">
        <v>160665</v>
      </c>
      <c r="J39" s="1361">
        <v>164155</v>
      </c>
      <c r="K39" s="1362">
        <v>161633</v>
      </c>
      <c r="L39" s="1361"/>
      <c r="M39" s="1363">
        <v>166030</v>
      </c>
      <c r="N39" s="1361"/>
      <c r="O39" s="1360">
        <v>151347</v>
      </c>
      <c r="P39" s="1357">
        <v>140897</v>
      </c>
    </row>
    <row r="40" spans="2:16" s="1340" customFormat="1" ht="18">
      <c r="B40" s="1355"/>
      <c r="C40" s="1354" t="s">
        <v>552</v>
      </c>
      <c r="E40" s="1360">
        <v>308261</v>
      </c>
      <c r="F40" s="1361">
        <v>302947</v>
      </c>
      <c r="G40" s="1361">
        <v>300100</v>
      </c>
      <c r="H40" s="1361">
        <v>297511</v>
      </c>
      <c r="I40" s="1361">
        <v>293866</v>
      </c>
      <c r="J40" s="1361">
        <v>298628</v>
      </c>
      <c r="K40" s="1362">
        <v>297296</v>
      </c>
      <c r="L40" s="1361"/>
      <c r="M40" s="1363">
        <v>297511</v>
      </c>
      <c r="N40" s="1377"/>
      <c r="O40" s="1360">
        <v>239233</v>
      </c>
      <c r="P40" s="1357">
        <v>212913</v>
      </c>
    </row>
    <row r="41" spans="2:16" s="1340" customFormat="1" ht="18">
      <c r="B41" s="1355"/>
      <c r="C41" s="1354" t="s">
        <v>553</v>
      </c>
      <c r="E41" s="1366">
        <v>17845</v>
      </c>
      <c r="F41" s="1367">
        <v>19577</v>
      </c>
      <c r="G41" s="1367">
        <v>17623</v>
      </c>
      <c r="H41" s="1367">
        <v>15561</v>
      </c>
      <c r="I41" s="1367">
        <v>19236</v>
      </c>
      <c r="J41" s="1367">
        <v>15725</v>
      </c>
      <c r="K41" s="1368">
        <v>18860</v>
      </c>
      <c r="L41" s="1361"/>
      <c r="M41" s="1390">
        <v>15561</v>
      </c>
      <c r="N41" s="1372"/>
      <c r="O41" s="1366">
        <v>23981</v>
      </c>
      <c r="P41" s="338">
        <v>24647</v>
      </c>
    </row>
    <row r="42" spans="2:16" s="1340" customFormat="1" ht="18">
      <c r="B42" s="1355"/>
      <c r="C42" s="1354"/>
      <c r="E42" s="1360">
        <v>502804</v>
      </c>
      <c r="F42" s="1361">
        <v>495875</v>
      </c>
      <c r="G42" s="1361">
        <v>489827</v>
      </c>
      <c r="H42" s="1361">
        <v>479102</v>
      </c>
      <c r="I42" s="1361">
        <v>473767</v>
      </c>
      <c r="J42" s="1361">
        <v>478508</v>
      </c>
      <c r="K42" s="1362">
        <v>477789</v>
      </c>
      <c r="L42" s="1361"/>
      <c r="M42" s="1363">
        <v>479102</v>
      </c>
      <c r="N42" s="1377"/>
      <c r="O42" s="1360">
        <v>414561</v>
      </c>
      <c r="P42" s="1357">
        <v>378457</v>
      </c>
    </row>
    <row r="43" spans="2:16" s="1340" customFormat="1" ht="18">
      <c r="B43" s="1355"/>
      <c r="C43" s="1354"/>
      <c r="E43" s="1360"/>
      <c r="F43" s="1361"/>
      <c r="G43" s="1361"/>
      <c r="H43" s="1361"/>
      <c r="I43" s="1361"/>
      <c r="J43" s="1361"/>
      <c r="K43" s="1362"/>
      <c r="L43" s="1361"/>
      <c r="M43" s="1363"/>
      <c r="N43" s="1377"/>
      <c r="O43" s="1360"/>
      <c r="P43" s="1357"/>
    </row>
    <row r="44" spans="2:16" s="1340" customFormat="1" ht="18">
      <c r="B44" s="1355"/>
      <c r="C44" s="1354" t="s">
        <v>554</v>
      </c>
      <c r="E44" s="1360">
        <v>357</v>
      </c>
      <c r="F44" s="1361">
        <v>351</v>
      </c>
      <c r="G44" s="1361">
        <v>343</v>
      </c>
      <c r="H44" s="1361">
        <v>320</v>
      </c>
      <c r="I44" s="1361">
        <v>312</v>
      </c>
      <c r="J44" s="1401">
        <v>304</v>
      </c>
      <c r="K44" s="1362">
        <v>277</v>
      </c>
      <c r="L44" s="1361"/>
      <c r="M44" s="1396">
        <v>320</v>
      </c>
      <c r="N44" s="1395"/>
      <c r="O44" s="1397" t="s">
        <v>742</v>
      </c>
      <c r="P44" s="1398" t="s">
        <v>742</v>
      </c>
    </row>
    <row r="45" spans="2:16" s="1340" customFormat="1" ht="18">
      <c r="B45" s="1355"/>
      <c r="C45" s="1354"/>
      <c r="E45" s="1360"/>
      <c r="F45" s="1361"/>
      <c r="G45" s="1361"/>
      <c r="H45" s="1361"/>
      <c r="I45" s="1361"/>
      <c r="J45" s="1361"/>
      <c r="K45" s="1362"/>
      <c r="L45" s="1361"/>
      <c r="M45" s="1363"/>
      <c r="N45" s="1377"/>
      <c r="O45" s="1360"/>
      <c r="P45" s="1357"/>
    </row>
    <row r="46" spans="2:16" s="1340" customFormat="1" ht="18">
      <c r="B46" s="1355"/>
      <c r="C46" s="1354" t="s">
        <v>1300</v>
      </c>
      <c r="E46" s="1360"/>
      <c r="F46" s="1361"/>
      <c r="G46" s="1361"/>
      <c r="H46" s="1361"/>
      <c r="I46" s="1361"/>
      <c r="J46" s="1361"/>
      <c r="K46" s="1362"/>
      <c r="L46" s="1361"/>
      <c r="M46" s="1363"/>
      <c r="N46" s="1377"/>
      <c r="O46" s="1360"/>
      <c r="P46" s="1357"/>
    </row>
    <row r="47" spans="2:16" s="1340" customFormat="1" ht="18">
      <c r="B47" s="1355"/>
      <c r="C47" s="1399" t="s">
        <v>555</v>
      </c>
      <c r="E47" s="1360">
        <v>9115</v>
      </c>
      <c r="F47" s="1361">
        <v>8656</v>
      </c>
      <c r="G47" s="1361">
        <v>7980</v>
      </c>
      <c r="H47" s="1361">
        <v>7689</v>
      </c>
      <c r="I47" s="1361">
        <v>7333</v>
      </c>
      <c r="J47" s="1361">
        <v>7203</v>
      </c>
      <c r="K47" s="1362">
        <v>7499</v>
      </c>
      <c r="L47" s="1361"/>
      <c r="M47" s="1363">
        <v>7689</v>
      </c>
      <c r="N47" s="1377"/>
      <c r="O47" s="331">
        <v>7371</v>
      </c>
      <c r="P47" s="1357">
        <v>9024</v>
      </c>
    </row>
    <row r="48" spans="2:16" s="1340" customFormat="1" ht="18">
      <c r="B48" s="1355"/>
      <c r="C48" s="1399" t="s">
        <v>556</v>
      </c>
      <c r="E48" s="1360">
        <v>43562</v>
      </c>
      <c r="F48" s="1361">
        <v>50150</v>
      </c>
      <c r="G48" s="1361">
        <v>37358</v>
      </c>
      <c r="H48" s="1361">
        <v>44284</v>
      </c>
      <c r="I48" s="1361">
        <v>50566</v>
      </c>
      <c r="J48" s="1361">
        <v>62042</v>
      </c>
      <c r="K48" s="1362">
        <v>56440</v>
      </c>
      <c r="L48" s="1361"/>
      <c r="M48" s="1363">
        <v>44284</v>
      </c>
      <c r="N48" s="1377"/>
      <c r="O48" s="331">
        <v>46597</v>
      </c>
      <c r="P48" s="1357">
        <v>41359</v>
      </c>
    </row>
    <row r="49" spans="2:16" s="1340" customFormat="1" ht="18">
      <c r="B49" s="1355"/>
      <c r="C49" s="1399" t="s">
        <v>557</v>
      </c>
      <c r="E49" s="1355"/>
      <c r="F49" s="1338"/>
      <c r="G49" s="1338"/>
      <c r="H49" s="1338"/>
      <c r="I49" s="1338"/>
      <c r="J49" s="752"/>
      <c r="K49" s="1407"/>
      <c r="L49" s="752"/>
      <c r="M49" s="1363"/>
      <c r="N49" s="1377"/>
      <c r="O49" s="331"/>
      <c r="P49" s="1357"/>
    </row>
    <row r="50" spans="2:16" s="1340" customFormat="1" ht="18">
      <c r="B50" s="1355"/>
      <c r="C50" s="1399" t="s">
        <v>558</v>
      </c>
      <c r="E50" s="1360">
        <v>55908</v>
      </c>
      <c r="F50" s="1361">
        <v>55169</v>
      </c>
      <c r="G50" s="1361">
        <v>53562</v>
      </c>
      <c r="H50" s="1361">
        <v>42735</v>
      </c>
      <c r="I50" s="1361">
        <v>37120</v>
      </c>
      <c r="J50" s="1361">
        <v>39901</v>
      </c>
      <c r="K50" s="1362">
        <v>47226</v>
      </c>
      <c r="L50" s="1361"/>
      <c r="M50" s="1363">
        <v>42735</v>
      </c>
      <c r="N50" s="1377"/>
      <c r="O50" s="331">
        <v>41207</v>
      </c>
      <c r="P50" s="1357">
        <v>34187</v>
      </c>
    </row>
    <row r="51" spans="2:16" s="1340" customFormat="1" ht="18">
      <c r="B51" s="1355"/>
      <c r="C51" s="1399" t="s">
        <v>1039</v>
      </c>
      <c r="E51" s="1360">
        <v>108819</v>
      </c>
      <c r="F51" s="1361">
        <v>92104</v>
      </c>
      <c r="G51" s="1361">
        <v>106763</v>
      </c>
      <c r="H51" s="1361">
        <v>100522</v>
      </c>
      <c r="I51" s="1361">
        <v>87498</v>
      </c>
      <c r="J51" s="1361">
        <v>85200</v>
      </c>
      <c r="K51" s="1362">
        <v>76789</v>
      </c>
      <c r="L51" s="1361"/>
      <c r="M51" s="1363">
        <v>100522</v>
      </c>
      <c r="N51" s="1377"/>
      <c r="O51" s="331">
        <v>108908</v>
      </c>
      <c r="P51" s="1357">
        <v>84386</v>
      </c>
    </row>
    <row r="52" spans="2:16" s="1340" customFormat="1" ht="18">
      <c r="B52" s="1355"/>
      <c r="C52" s="1399" t="s">
        <v>559</v>
      </c>
      <c r="E52" s="1360">
        <v>7965</v>
      </c>
      <c r="F52" s="1361">
        <v>7621</v>
      </c>
      <c r="G52" s="1361">
        <v>7681</v>
      </c>
      <c r="H52" s="1361">
        <v>7119</v>
      </c>
      <c r="I52" s="1361">
        <v>7371</v>
      </c>
      <c r="J52" s="1361">
        <v>6896</v>
      </c>
      <c r="K52" s="1362">
        <v>6740</v>
      </c>
      <c r="L52" s="1361"/>
      <c r="M52" s="1363">
        <v>7119</v>
      </c>
      <c r="N52" s="1377"/>
      <c r="O52" s="331">
        <v>6273</v>
      </c>
      <c r="P52" s="1357">
        <v>5223</v>
      </c>
    </row>
    <row r="53" spans="2:16" s="1340" customFormat="1" ht="18">
      <c r="B53" s="1355"/>
      <c r="C53" s="1399" t="s">
        <v>560</v>
      </c>
      <c r="E53" s="1360">
        <v>0</v>
      </c>
      <c r="F53" s="1361">
        <v>34</v>
      </c>
      <c r="G53" s="1361">
        <v>19488</v>
      </c>
      <c r="H53" s="1361">
        <v>20076</v>
      </c>
      <c r="I53" s="1361">
        <v>19314</v>
      </c>
      <c r="J53" s="1361">
        <v>0</v>
      </c>
      <c r="K53" s="1362">
        <v>4822</v>
      </c>
      <c r="L53" s="1361"/>
      <c r="M53" s="1363">
        <v>20076</v>
      </c>
      <c r="N53" s="1377"/>
      <c r="O53" s="331">
        <v>24454</v>
      </c>
      <c r="P53" s="1357">
        <v>27343</v>
      </c>
    </row>
    <row r="54" spans="2:16" s="1340" customFormat="1" ht="18">
      <c r="B54" s="1355"/>
      <c r="C54" s="1399" t="s">
        <v>561</v>
      </c>
      <c r="E54" s="1360">
        <v>1631</v>
      </c>
      <c r="F54" s="1361">
        <v>1667</v>
      </c>
      <c r="G54" s="1361">
        <v>1609</v>
      </c>
      <c r="H54" s="1361">
        <v>1639</v>
      </c>
      <c r="I54" s="1361">
        <v>1603</v>
      </c>
      <c r="J54" s="1401">
        <v>1588</v>
      </c>
      <c r="K54" s="1362">
        <v>1580</v>
      </c>
      <c r="L54" s="1361"/>
      <c r="M54" s="1363">
        <v>1639</v>
      </c>
      <c r="N54" s="1377"/>
      <c r="O54" s="1402" t="s">
        <v>742</v>
      </c>
      <c r="P54" s="1398" t="s">
        <v>742</v>
      </c>
    </row>
    <row r="55" spans="2:16" s="1340" customFormat="1" ht="18">
      <c r="B55" s="1355"/>
      <c r="C55" s="1399" t="s">
        <v>562</v>
      </c>
      <c r="E55" s="1360">
        <v>40762</v>
      </c>
      <c r="F55" s="1361">
        <v>37086</v>
      </c>
      <c r="G55" s="1361">
        <v>38031</v>
      </c>
      <c r="H55" s="1361">
        <v>39241</v>
      </c>
      <c r="I55" s="1361">
        <v>37761</v>
      </c>
      <c r="J55" s="1361">
        <v>37300</v>
      </c>
      <c r="K55" s="1362">
        <v>33625</v>
      </c>
      <c r="L55" s="1361"/>
      <c r="M55" s="1363">
        <v>39241</v>
      </c>
      <c r="N55" s="1377"/>
      <c r="O55" s="331">
        <v>28220</v>
      </c>
      <c r="P55" s="1357">
        <v>28177</v>
      </c>
    </row>
    <row r="56" spans="2:16" s="1340" customFormat="1" ht="18">
      <c r="B56" s="1355"/>
      <c r="C56" s="1354" t="s">
        <v>563</v>
      </c>
      <c r="E56" s="1360">
        <v>7646</v>
      </c>
      <c r="F56" s="1361">
        <v>7553</v>
      </c>
      <c r="G56" s="1361">
        <v>8744</v>
      </c>
      <c r="H56" s="1361">
        <v>8749</v>
      </c>
      <c r="I56" s="1361">
        <v>8614</v>
      </c>
      <c r="J56" s="1361">
        <v>8577</v>
      </c>
      <c r="K56" s="1362">
        <v>9035</v>
      </c>
      <c r="L56" s="1361"/>
      <c r="M56" s="1363">
        <v>8749</v>
      </c>
      <c r="N56" s="1377"/>
      <c r="O56" s="331">
        <v>6681</v>
      </c>
      <c r="P56" s="1357">
        <v>6461</v>
      </c>
    </row>
    <row r="57" spans="2:16" s="1340" customFormat="1" ht="18">
      <c r="B57" s="1355"/>
      <c r="C57" s="1354" t="s">
        <v>564</v>
      </c>
      <c r="E57" s="1360">
        <v>900</v>
      </c>
      <c r="F57" s="1361">
        <v>895</v>
      </c>
      <c r="G57" s="1361">
        <v>900</v>
      </c>
      <c r="H57" s="1361">
        <v>894</v>
      </c>
      <c r="I57" s="1361">
        <v>900</v>
      </c>
      <c r="J57" s="1361">
        <v>1641</v>
      </c>
      <c r="K57" s="1362">
        <v>1635</v>
      </c>
      <c r="L57" s="1361"/>
      <c r="M57" s="1363">
        <v>894</v>
      </c>
      <c r="N57" s="1377"/>
      <c r="O57" s="331">
        <v>727</v>
      </c>
      <c r="P57" s="1357">
        <v>1395</v>
      </c>
    </row>
    <row r="58" spans="2:16" s="1340" customFormat="1" ht="18">
      <c r="B58" s="1355"/>
      <c r="C58" s="1354" t="s">
        <v>565</v>
      </c>
      <c r="E58" s="1360">
        <v>0</v>
      </c>
      <c r="F58" s="1408" t="s">
        <v>742</v>
      </c>
      <c r="G58" s="1409" t="s">
        <v>742</v>
      </c>
      <c r="H58" s="1409" t="s">
        <v>742</v>
      </c>
      <c r="I58" s="1409" t="s">
        <v>742</v>
      </c>
      <c r="J58" s="1409" t="s">
        <v>742</v>
      </c>
      <c r="K58" s="1410" t="s">
        <v>742</v>
      </c>
      <c r="L58" s="1401"/>
      <c r="M58" s="1413" t="s">
        <v>742</v>
      </c>
      <c r="N58" s="1412"/>
      <c r="O58" s="1411">
        <v>2256</v>
      </c>
      <c r="P58" s="1414">
        <v>2071</v>
      </c>
    </row>
    <row r="59" spans="2:16" s="1340" customFormat="1" ht="18">
      <c r="B59" s="1355"/>
      <c r="C59" s="1354"/>
      <c r="E59" s="1415">
        <v>779469</v>
      </c>
      <c r="F59" s="1367">
        <v>757161</v>
      </c>
      <c r="G59" s="829">
        <v>772286</v>
      </c>
      <c r="H59" s="829">
        <v>752370</v>
      </c>
      <c r="I59" s="829">
        <v>732159</v>
      </c>
      <c r="J59" s="1416">
        <v>729160</v>
      </c>
      <c r="K59" s="1417">
        <v>723457</v>
      </c>
      <c r="L59" s="1419"/>
      <c r="M59" s="1405">
        <v>752370</v>
      </c>
      <c r="O59" s="828">
        <v>687255</v>
      </c>
      <c r="P59" s="1418">
        <v>618083</v>
      </c>
    </row>
    <row r="60" spans="2:16" s="1340" customFormat="1" ht="18">
      <c r="B60" s="1355"/>
      <c r="C60" s="1354"/>
      <c r="E60" s="1355"/>
      <c r="F60" s="1338"/>
      <c r="G60" s="1338"/>
      <c r="H60" s="1338"/>
      <c r="I60" s="1338"/>
      <c r="J60" s="1338"/>
      <c r="K60" s="1356"/>
      <c r="L60" s="1338"/>
      <c r="M60" s="1420"/>
      <c r="O60" s="1355"/>
      <c r="P60" s="753"/>
    </row>
    <row r="61" spans="2:16" s="1340" customFormat="1" ht="18">
      <c r="B61" s="1355"/>
      <c r="C61" s="1354" t="s">
        <v>566</v>
      </c>
      <c r="E61" s="1355"/>
      <c r="F61" s="1338"/>
      <c r="G61" s="1338"/>
      <c r="H61" s="1338"/>
      <c r="I61" s="1338"/>
      <c r="J61" s="1338"/>
      <c r="K61" s="1356"/>
      <c r="L61" s="1338"/>
      <c r="M61" s="1363"/>
      <c r="N61" s="1377"/>
      <c r="O61" s="1360"/>
      <c r="P61" s="1357"/>
    </row>
    <row r="62" spans="2:16" s="1340" customFormat="1" ht="18">
      <c r="B62" s="1355"/>
      <c r="C62" s="1399" t="s">
        <v>567</v>
      </c>
      <c r="E62" s="1360">
        <v>4813</v>
      </c>
      <c r="F62" s="1361">
        <v>4813</v>
      </c>
      <c r="G62" s="1361">
        <v>4813</v>
      </c>
      <c r="H62" s="1361">
        <v>4813</v>
      </c>
      <c r="I62" s="1361">
        <v>4813</v>
      </c>
      <c r="J62" s="1361">
        <v>4813</v>
      </c>
      <c r="K62" s="1362">
        <v>4813</v>
      </c>
      <c r="L62" s="1361"/>
      <c r="M62" s="1363">
        <v>4813</v>
      </c>
      <c r="N62" s="1377"/>
      <c r="O62" s="1360">
        <v>4813</v>
      </c>
      <c r="P62" s="1357">
        <v>4813</v>
      </c>
    </row>
    <row r="63" spans="2:16" s="1340" customFormat="1" ht="18">
      <c r="B63" s="1355"/>
      <c r="C63" s="1399" t="s">
        <v>568</v>
      </c>
      <c r="E63" s="1360">
        <v>14279</v>
      </c>
      <c r="F63" s="1361">
        <v>14206</v>
      </c>
      <c r="G63" s="1361">
        <v>14113</v>
      </c>
      <c r="H63" s="1361">
        <v>14010</v>
      </c>
      <c r="I63" s="1361">
        <v>13941</v>
      </c>
      <c r="J63" s="1361">
        <v>13550</v>
      </c>
      <c r="K63" s="1362">
        <v>13419</v>
      </c>
      <c r="L63" s="1361"/>
      <c r="M63" s="1363">
        <v>14010</v>
      </c>
      <c r="N63" s="1377"/>
      <c r="O63" s="1360">
        <v>13378</v>
      </c>
      <c r="P63" s="1357">
        <v>13075</v>
      </c>
    </row>
    <row r="64" spans="2:16" s="1340" customFormat="1" ht="18">
      <c r="B64" s="1355"/>
      <c r="C64" s="1399" t="s">
        <v>569</v>
      </c>
      <c r="E64" s="1421" t="s">
        <v>742</v>
      </c>
      <c r="F64" s="1422" t="s">
        <v>742</v>
      </c>
      <c r="G64" s="1422" t="s">
        <v>742</v>
      </c>
      <c r="H64" s="1422" t="s">
        <v>742</v>
      </c>
      <c r="I64" s="1422" t="s">
        <v>742</v>
      </c>
      <c r="J64" s="1422" t="s">
        <v>742</v>
      </c>
      <c r="K64" s="1362" t="s">
        <v>742</v>
      </c>
      <c r="L64" s="1361"/>
      <c r="M64" s="1396" t="s">
        <v>742</v>
      </c>
      <c r="N64" s="1377"/>
      <c r="O64" s="1360">
        <v>236</v>
      </c>
      <c r="P64" s="1357">
        <v>246</v>
      </c>
    </row>
    <row r="65" spans="2:16" s="1340" customFormat="1" ht="18">
      <c r="B65" s="1355"/>
      <c r="C65" s="1399" t="s">
        <v>570</v>
      </c>
      <c r="E65" s="1423">
        <v>-2</v>
      </c>
      <c r="F65" s="1401">
        <v>-1</v>
      </c>
      <c r="G65" s="1361">
        <v>0</v>
      </c>
      <c r="H65" s="1361">
        <v>0</v>
      </c>
      <c r="I65" s="1361">
        <v>1</v>
      </c>
      <c r="J65" s="1361">
        <v>-2</v>
      </c>
      <c r="K65" s="1362">
        <v>-2</v>
      </c>
      <c r="L65" s="1361"/>
      <c r="M65" s="1424">
        <v>0</v>
      </c>
      <c r="N65" s="1372"/>
      <c r="O65" s="1360">
        <v>-2</v>
      </c>
      <c r="P65" s="1357">
        <v>-2</v>
      </c>
    </row>
    <row r="66" spans="2:16" s="1340" customFormat="1" ht="18">
      <c r="B66" s="1355"/>
      <c r="C66" s="1399" t="s">
        <v>571</v>
      </c>
      <c r="E66" s="1360">
        <v>13</v>
      </c>
      <c r="F66" s="1361">
        <v>-21</v>
      </c>
      <c r="G66" s="1361">
        <v>15</v>
      </c>
      <c r="H66" s="1361">
        <v>8</v>
      </c>
      <c r="I66" s="1361">
        <v>-62</v>
      </c>
      <c r="J66" s="1361">
        <v>5</v>
      </c>
      <c r="K66" s="1362">
        <v>-59</v>
      </c>
      <c r="L66" s="1361"/>
      <c r="M66" s="1363">
        <v>8</v>
      </c>
      <c r="N66" s="1377"/>
      <c r="O66" s="1360">
        <v>-81</v>
      </c>
      <c r="P66" s="1357">
        <v>-95</v>
      </c>
    </row>
    <row r="67" spans="2:16" s="1340" customFormat="1" ht="18">
      <c r="B67" s="1355"/>
      <c r="C67" s="1399" t="s">
        <v>572</v>
      </c>
      <c r="E67" s="1360">
        <v>23310</v>
      </c>
      <c r="F67" s="1361">
        <v>21983</v>
      </c>
      <c r="G67" s="1361">
        <v>21364</v>
      </c>
      <c r="H67" s="1361">
        <v>20381</v>
      </c>
      <c r="I67" s="1361">
        <v>19669</v>
      </c>
      <c r="J67" s="1361">
        <v>19203</v>
      </c>
      <c r="K67" s="1362">
        <v>18415</v>
      </c>
      <c r="L67" s="1361"/>
      <c r="M67" s="1363">
        <v>20381</v>
      </c>
      <c r="N67" s="1361"/>
      <c r="O67" s="1360">
        <v>22706</v>
      </c>
      <c r="P67" s="1357">
        <v>20585</v>
      </c>
    </row>
    <row r="68" spans="2:16" s="1340" customFormat="1" ht="18">
      <c r="B68" s="1355"/>
      <c r="C68" s="1399" t="s">
        <v>573</v>
      </c>
      <c r="E68" s="1360">
        <v>755</v>
      </c>
      <c r="F68" s="1367">
        <v>457</v>
      </c>
      <c r="G68" s="1361">
        <v>667</v>
      </c>
      <c r="H68" s="1361">
        <v>490</v>
      </c>
      <c r="I68" s="1361">
        <v>-129</v>
      </c>
      <c r="J68" s="1367">
        <v>-568</v>
      </c>
      <c r="K68" s="1362">
        <v>-124</v>
      </c>
      <c r="L68" s="1361"/>
      <c r="M68" s="1390">
        <v>490</v>
      </c>
      <c r="N68" s="1377"/>
      <c r="O68" s="1366">
        <v>-2099</v>
      </c>
      <c r="P68" s="338">
        <v>-1716</v>
      </c>
    </row>
    <row r="69" spans="2:16" s="1340" customFormat="1" ht="18">
      <c r="B69" s="1355"/>
      <c r="C69" s="1354"/>
      <c r="E69" s="1391">
        <v>43168</v>
      </c>
      <c r="F69" s="1361">
        <v>41437</v>
      </c>
      <c r="G69" s="1392">
        <v>40972</v>
      </c>
      <c r="H69" s="1392">
        <v>39702</v>
      </c>
      <c r="I69" s="1392">
        <v>38233</v>
      </c>
      <c r="J69" s="1361">
        <v>37001</v>
      </c>
      <c r="K69" s="1393">
        <v>36462</v>
      </c>
      <c r="L69" s="1361"/>
      <c r="M69" s="1363">
        <v>39702</v>
      </c>
      <c r="N69" s="1377"/>
      <c r="O69" s="1391">
        <v>38951</v>
      </c>
      <c r="P69" s="1349">
        <v>36906</v>
      </c>
    </row>
    <row r="70" spans="2:16" s="1340" customFormat="1" ht="18">
      <c r="B70" s="1355"/>
      <c r="C70" s="1399" t="s">
        <v>1226</v>
      </c>
      <c r="E70" s="1366">
        <v>1757</v>
      </c>
      <c r="F70" s="1367">
        <v>1773</v>
      </c>
      <c r="G70" s="1367">
        <v>1758</v>
      </c>
      <c r="H70" s="1367">
        <v>1761</v>
      </c>
      <c r="I70" s="1367">
        <v>1749</v>
      </c>
      <c r="J70" s="1425">
        <v>2088</v>
      </c>
      <c r="K70" s="1368">
        <v>2053</v>
      </c>
      <c r="L70" s="1361"/>
      <c r="M70" s="1390">
        <v>1761</v>
      </c>
      <c r="N70" s="1377"/>
      <c r="O70" s="1426" t="s">
        <v>742</v>
      </c>
      <c r="P70" s="1427" t="s">
        <v>742</v>
      </c>
    </row>
    <row r="71" spans="2:16" s="1340" customFormat="1" ht="18">
      <c r="B71" s="1355"/>
      <c r="C71" s="1354"/>
      <c r="E71" s="1360">
        <v>44925</v>
      </c>
      <c r="F71" s="1367">
        <v>43210</v>
      </c>
      <c r="G71" s="1361">
        <v>42730</v>
      </c>
      <c r="H71" s="1361">
        <v>41463</v>
      </c>
      <c r="I71" s="1361">
        <v>39982</v>
      </c>
      <c r="J71" s="1422">
        <v>39089</v>
      </c>
      <c r="K71" s="1368">
        <v>38515</v>
      </c>
      <c r="L71" s="1361"/>
      <c r="M71" s="1363">
        <v>41463</v>
      </c>
      <c r="N71" s="1377"/>
      <c r="O71" s="1428" t="s">
        <v>742</v>
      </c>
      <c r="P71" s="1429" t="s">
        <v>742</v>
      </c>
    </row>
    <row r="72" spans="2:16" s="1340" customFormat="1" ht="18">
      <c r="B72" s="1355"/>
      <c r="C72" s="1354"/>
      <c r="E72" s="1415">
        <v>824394</v>
      </c>
      <c r="F72" s="1367">
        <v>800371</v>
      </c>
      <c r="G72" s="1430">
        <v>815016</v>
      </c>
      <c r="H72" s="1430">
        <v>793833</v>
      </c>
      <c r="I72" s="1430">
        <v>772141</v>
      </c>
      <c r="J72" s="1430">
        <v>768249</v>
      </c>
      <c r="K72" s="1431">
        <v>761972</v>
      </c>
      <c r="L72" s="1361"/>
      <c r="M72" s="1405">
        <v>793833</v>
      </c>
      <c r="N72" s="1377"/>
      <c r="O72" s="1415">
        <v>726206</v>
      </c>
      <c r="P72" s="1404">
        <v>654989</v>
      </c>
    </row>
    <row r="73" spans="2:16" s="1340" customFormat="1" ht="18">
      <c r="B73" s="1432"/>
      <c r="C73" s="1433"/>
      <c r="E73" s="1432"/>
      <c r="F73" s="1434"/>
      <c r="G73" s="1435"/>
      <c r="H73" s="1435"/>
      <c r="I73" s="1435"/>
      <c r="J73" s="1434"/>
      <c r="K73" s="1436"/>
      <c r="L73" s="1338"/>
      <c r="M73" s="1390"/>
      <c r="N73" s="1377"/>
      <c r="O73" s="1366"/>
      <c r="P73" s="1369"/>
    </row>
    <row r="74" spans="10:16" s="1340" customFormat="1" ht="18">
      <c r="J74" s="1338"/>
      <c r="K74" s="1341"/>
      <c r="L74" s="1338"/>
      <c r="M74" s="1339"/>
      <c r="N74" s="1350"/>
      <c r="O74" s="1339"/>
      <c r="P74" s="1339"/>
    </row>
    <row r="75" spans="2:12" s="1340" customFormat="1" ht="21">
      <c r="B75" s="1437" t="s">
        <v>814</v>
      </c>
      <c r="J75" s="1419"/>
      <c r="K75" s="1341"/>
      <c r="L75" s="1338"/>
    </row>
    <row r="76" spans="2:12" s="1340" customFormat="1" ht="18">
      <c r="B76" s="1383" t="s">
        <v>1231</v>
      </c>
      <c r="J76" s="1419"/>
      <c r="K76" s="1341"/>
      <c r="L76" s="1338"/>
    </row>
    <row r="77" spans="2:12" s="1340" customFormat="1" ht="21">
      <c r="B77" s="1437"/>
      <c r="J77" s="1419"/>
      <c r="K77" s="1341"/>
      <c r="L77" s="1338"/>
    </row>
    <row r="78" s="1340" customFormat="1" ht="18"/>
    <row r="79" s="1340" customFormat="1" ht="18"/>
    <row r="80" s="1340" customFormat="1" ht="18"/>
    <row r="81" s="1340" customFormat="1" ht="18"/>
    <row r="82" s="1340" customFormat="1" ht="18"/>
    <row r="83" s="1340" customFormat="1" ht="18"/>
    <row r="84" s="1340" customFormat="1" ht="18"/>
    <row r="85" s="1340" customFormat="1" ht="18"/>
    <row r="86" s="1340" customFormat="1" ht="18"/>
    <row r="87" s="1340" customFormat="1" ht="18"/>
    <row r="88" s="1340" customFormat="1" ht="18"/>
    <row r="89" s="1340" customFormat="1" ht="18"/>
    <row r="90" s="1340" customFormat="1" ht="18"/>
    <row r="91" s="1340" customFormat="1" ht="18"/>
    <row r="92" s="1340" customFormat="1" ht="18"/>
  </sheetData>
  <sheetProtection formatCells="0" formatColumns="0" formatRows="0" sort="0" autoFilter="0" pivotTables="0"/>
  <mergeCells count="2">
    <mergeCell ref="E2:K2"/>
    <mergeCell ref="O2:P2"/>
  </mergeCells>
  <printOptions horizontalCentered="1"/>
  <pageMargins left="0.5" right="0.5" top="0.5" bottom="0.75" header="0" footer="0.45"/>
  <pageSetup fitToHeight="1" fitToWidth="1" horizontalDpi="600" verticalDpi="600" orientation="landscape" scale="38"/>
  <headerFooter alignWithMargins="0">
    <oddFooter>&amp;C&amp;12-15-
3rd Quarter 2012 - Revised Supplementary Financial Information&amp;R&amp;12ROYAL BANK OF CANADA</oddFooter>
  </headerFooter>
</worksheet>
</file>

<file path=xl/worksheets/sheet19.xml><?xml version="1.0" encoding="utf-8"?>
<worksheet xmlns="http://schemas.openxmlformats.org/spreadsheetml/2006/main" xmlns:r="http://schemas.openxmlformats.org/officeDocument/2006/relationships">
  <sheetPr codeName="Sheet19">
    <pageSetUpPr fitToPage="1"/>
  </sheetPr>
  <dimension ref="B1:S81"/>
  <sheetViews>
    <sheetView view="pageBreakPreview" zoomScale="75" zoomScaleSheetLayoutView="75" workbookViewId="0" topLeftCell="A1">
      <selection activeCell="A1" sqref="A1"/>
    </sheetView>
  </sheetViews>
  <sheetFormatPr defaultColWidth="9.140625" defaultRowHeight="12.75"/>
  <cols>
    <col min="1" max="1" width="9.140625" style="1443" customWidth="1"/>
    <col min="2" max="2" width="7.421875" style="1443" customWidth="1"/>
    <col min="3" max="3" width="110.28125" style="1443" customWidth="1"/>
    <col min="4" max="4" width="2.28125" style="1443" customWidth="1"/>
    <col min="5" max="7" width="17.7109375" style="1453" customWidth="1"/>
    <col min="8" max="11" width="17.7109375" style="1443" customWidth="1"/>
    <col min="12" max="12" width="2.28125" style="1454" customWidth="1"/>
    <col min="13" max="13" width="17.7109375" style="1443" customWidth="1"/>
    <col min="14" max="14" width="2.28125" style="1454" customWidth="1"/>
    <col min="15" max="15" width="17.7109375" style="1443" customWidth="1"/>
    <col min="16" max="16" width="2.28125" style="1454" customWidth="1"/>
    <col min="17" max="18" width="17.7109375" style="1443" customWidth="1"/>
    <col min="19" max="19" width="2.28125" style="1443" customWidth="1"/>
    <col min="20" max="16384" width="9.140625" style="1443" customWidth="1"/>
  </cols>
  <sheetData>
    <row r="1" spans="2:3" ht="20.25">
      <c r="B1" s="3287" t="s">
        <v>267</v>
      </c>
      <c r="C1" s="3319"/>
    </row>
    <row r="2" spans="2:18" ht="23.25">
      <c r="B2" s="1440" t="s">
        <v>838</v>
      </c>
      <c r="C2" s="1441"/>
      <c r="E2" s="3375" t="s">
        <v>61</v>
      </c>
      <c r="F2" s="3375"/>
      <c r="G2" s="3375"/>
      <c r="H2" s="3375"/>
      <c r="I2" s="3375"/>
      <c r="J2" s="3376"/>
      <c r="K2" s="3376"/>
      <c r="L2" s="1442"/>
      <c r="M2" s="1444" t="s">
        <v>61</v>
      </c>
      <c r="N2" s="1443"/>
      <c r="O2" s="1444" t="s">
        <v>839</v>
      </c>
      <c r="P2" s="1443"/>
      <c r="Q2" s="3397" t="s">
        <v>62</v>
      </c>
      <c r="R2" s="3397"/>
    </row>
    <row r="3" spans="2:18" ht="18">
      <c r="B3" s="1445" t="s">
        <v>1234</v>
      </c>
      <c r="C3" s="1446"/>
      <c r="E3" s="1447" t="s">
        <v>64</v>
      </c>
      <c r="F3" s="1447" t="s">
        <v>65</v>
      </c>
      <c r="G3" s="1447" t="s">
        <v>66</v>
      </c>
      <c r="H3" s="1448" t="s">
        <v>67</v>
      </c>
      <c r="I3" s="1448" t="s">
        <v>68</v>
      </c>
      <c r="J3" s="1447" t="s">
        <v>69</v>
      </c>
      <c r="K3" s="1447" t="s">
        <v>70</v>
      </c>
      <c r="L3" s="1449"/>
      <c r="M3" s="1447">
        <v>2012</v>
      </c>
      <c r="N3" s="1449"/>
      <c r="O3" s="1447">
        <v>2011</v>
      </c>
      <c r="P3" s="1449"/>
      <c r="Q3" s="1450">
        <v>2010</v>
      </c>
      <c r="R3" s="1450">
        <v>2009</v>
      </c>
    </row>
    <row r="4" spans="2:18" ht="18">
      <c r="B4" s="1451"/>
      <c r="C4" s="1452"/>
      <c r="E4" s="1447"/>
      <c r="F4" s="1447"/>
      <c r="G4" s="1447"/>
      <c r="H4" s="1447"/>
      <c r="I4" s="1447"/>
      <c r="J4" s="1447"/>
      <c r="K4" s="1447"/>
      <c r="L4" s="1449"/>
      <c r="M4" s="1447" t="s">
        <v>71</v>
      </c>
      <c r="N4" s="1453"/>
      <c r="O4" s="1450"/>
      <c r="P4" s="1453"/>
      <c r="Q4" s="1450"/>
      <c r="R4" s="1450"/>
    </row>
    <row r="5" spans="4:16" s="1454" customFormat="1" ht="18">
      <c r="D5" s="1455"/>
      <c r="E5" s="1456"/>
      <c r="H5" s="1455"/>
      <c r="I5" s="1455"/>
      <c r="J5" s="1455"/>
      <c r="K5" s="1455"/>
      <c r="N5" s="1457"/>
      <c r="P5" s="1457"/>
    </row>
    <row r="6" spans="2:19" ht="18">
      <c r="B6" s="1458"/>
      <c r="C6" s="1459"/>
      <c r="D6" s="1455"/>
      <c r="E6" s="1460"/>
      <c r="F6" s="1461"/>
      <c r="G6" s="1461"/>
      <c r="H6" s="1461"/>
      <c r="I6" s="1461"/>
      <c r="J6" s="1461"/>
      <c r="K6" s="1459"/>
      <c r="L6" s="1462"/>
      <c r="M6" s="1463"/>
      <c r="N6" s="1457"/>
      <c r="O6" s="1463"/>
      <c r="P6" s="1457"/>
      <c r="Q6" s="1460"/>
      <c r="R6" s="1459"/>
      <c r="S6" s="1455"/>
    </row>
    <row r="7" spans="2:19" ht="18">
      <c r="B7" s="1464" t="s">
        <v>1028</v>
      </c>
      <c r="C7" s="1465"/>
      <c r="D7" s="1455"/>
      <c r="E7" s="107">
        <v>158400</v>
      </c>
      <c r="F7" s="106">
        <v>164600</v>
      </c>
      <c r="G7" s="106">
        <v>165300</v>
      </c>
      <c r="H7" s="106">
        <v>179400</v>
      </c>
      <c r="I7" s="106">
        <v>194300</v>
      </c>
      <c r="J7" s="106">
        <v>206700</v>
      </c>
      <c r="K7" s="108">
        <v>200000</v>
      </c>
      <c r="L7" s="108"/>
      <c r="M7" s="1469">
        <v>162800</v>
      </c>
      <c r="N7" s="1466"/>
      <c r="O7" s="1469">
        <v>195000</v>
      </c>
      <c r="P7" s="1466"/>
      <c r="Q7" s="1468">
        <v>186600</v>
      </c>
      <c r="R7" s="1467">
        <v>179200</v>
      </c>
      <c r="S7" s="1455"/>
    </row>
    <row r="8" spans="2:19" ht="18">
      <c r="B8" s="1464" t="s">
        <v>1031</v>
      </c>
      <c r="C8" s="1465"/>
      <c r="D8" s="1455"/>
      <c r="E8" s="107"/>
      <c r="F8" s="106"/>
      <c r="G8" s="106"/>
      <c r="H8" s="106"/>
      <c r="I8" s="106"/>
      <c r="J8" s="106"/>
      <c r="K8" s="108"/>
      <c r="L8" s="108"/>
      <c r="M8" s="1469"/>
      <c r="N8" s="1466"/>
      <c r="O8" s="1469"/>
      <c r="P8" s="1466"/>
      <c r="Q8" s="1468"/>
      <c r="R8" s="1467"/>
      <c r="S8" s="1455"/>
    </row>
    <row r="9" spans="2:19" ht="18">
      <c r="B9" s="1464" t="s">
        <v>1032</v>
      </c>
      <c r="C9" s="1465"/>
      <c r="D9" s="1455"/>
      <c r="E9" s="107">
        <v>108300</v>
      </c>
      <c r="F9" s="106">
        <v>100400</v>
      </c>
      <c r="G9" s="106">
        <v>95500</v>
      </c>
      <c r="H9" s="106">
        <v>91800</v>
      </c>
      <c r="I9" s="106">
        <v>80300</v>
      </c>
      <c r="J9" s="106">
        <v>76000</v>
      </c>
      <c r="K9" s="108">
        <v>81000</v>
      </c>
      <c r="L9" s="108"/>
      <c r="M9" s="1469">
        <v>101400</v>
      </c>
      <c r="N9" s="1466"/>
      <c r="O9" s="1469">
        <v>82400</v>
      </c>
      <c r="P9" s="1466"/>
      <c r="Q9" s="1468">
        <v>57500</v>
      </c>
      <c r="R9" s="1467">
        <v>44500</v>
      </c>
      <c r="S9" s="1455"/>
    </row>
    <row r="10" spans="2:19" ht="21">
      <c r="B10" s="1464" t="s">
        <v>840</v>
      </c>
      <c r="C10" s="1465"/>
      <c r="D10" s="1455"/>
      <c r="E10" s="107">
        <v>368800</v>
      </c>
      <c r="F10" s="106">
        <v>358000</v>
      </c>
      <c r="G10" s="106">
        <v>351500</v>
      </c>
      <c r="H10" s="106">
        <v>344200</v>
      </c>
      <c r="I10" s="106">
        <v>331600</v>
      </c>
      <c r="J10" s="106">
        <v>341600</v>
      </c>
      <c r="K10" s="108">
        <v>339700</v>
      </c>
      <c r="L10" s="108"/>
      <c r="M10" s="1469">
        <v>359400</v>
      </c>
      <c r="N10" s="1466"/>
      <c r="O10" s="1469">
        <v>339300</v>
      </c>
      <c r="P10" s="1466"/>
      <c r="Q10" s="1468">
        <v>264700</v>
      </c>
      <c r="R10" s="1467">
        <v>254200</v>
      </c>
      <c r="S10" s="1455"/>
    </row>
    <row r="11" spans="2:19" ht="21">
      <c r="B11" s="1464" t="s">
        <v>841</v>
      </c>
      <c r="C11" s="1465"/>
      <c r="D11" s="1455"/>
      <c r="E11" s="107">
        <v>304800</v>
      </c>
      <c r="F11" s="106">
        <v>298800</v>
      </c>
      <c r="G11" s="106">
        <v>296100</v>
      </c>
      <c r="H11" s="106">
        <v>290200</v>
      </c>
      <c r="I11" s="106">
        <v>283300</v>
      </c>
      <c r="J11" s="106">
        <v>284300</v>
      </c>
      <c r="K11" s="108">
        <v>281300</v>
      </c>
      <c r="L11" s="108"/>
      <c r="M11" s="1469">
        <v>299900</v>
      </c>
      <c r="N11" s="1466"/>
      <c r="O11" s="1469">
        <v>284800</v>
      </c>
      <c r="P11" s="1466"/>
      <c r="Q11" s="1468">
        <v>214200</v>
      </c>
      <c r="R11" s="1467">
        <v>194800</v>
      </c>
      <c r="S11" s="1455"/>
    </row>
    <row r="12" spans="2:19" ht="21">
      <c r="B12" s="1470" t="s">
        <v>842</v>
      </c>
      <c r="C12" s="1465"/>
      <c r="D12" s="1455"/>
      <c r="E12" s="107">
        <v>65900</v>
      </c>
      <c r="F12" s="106">
        <v>61200</v>
      </c>
      <c r="G12" s="106">
        <v>57500</v>
      </c>
      <c r="H12" s="106">
        <v>56000</v>
      </c>
      <c r="I12" s="106">
        <v>50300</v>
      </c>
      <c r="J12" s="106">
        <v>60100</v>
      </c>
      <c r="K12" s="108">
        <v>61300</v>
      </c>
      <c r="L12" s="108"/>
      <c r="M12" s="1469">
        <v>61500</v>
      </c>
      <c r="N12" s="1466"/>
      <c r="O12" s="1469">
        <v>56900</v>
      </c>
      <c r="P12" s="1466"/>
      <c r="Q12" s="1468">
        <v>52700</v>
      </c>
      <c r="R12" s="1467">
        <v>61300</v>
      </c>
      <c r="S12" s="1455"/>
    </row>
    <row r="13" spans="2:19" ht="18">
      <c r="B13" s="1464" t="s">
        <v>1038</v>
      </c>
      <c r="C13" s="1465"/>
      <c r="D13" s="1455"/>
      <c r="E13" s="107">
        <v>8900</v>
      </c>
      <c r="F13" s="106">
        <v>8300</v>
      </c>
      <c r="G13" s="106">
        <v>7800</v>
      </c>
      <c r="H13" s="106">
        <v>7800</v>
      </c>
      <c r="I13" s="106">
        <v>7400</v>
      </c>
      <c r="J13" s="106">
        <v>7500</v>
      </c>
      <c r="K13" s="108">
        <v>7500</v>
      </c>
      <c r="L13" s="108"/>
      <c r="M13" s="1469">
        <v>8300</v>
      </c>
      <c r="N13" s="1466"/>
      <c r="O13" s="1469">
        <v>7600</v>
      </c>
      <c r="P13" s="1466"/>
      <c r="Q13" s="1468">
        <v>8000</v>
      </c>
      <c r="R13" s="1467">
        <v>10200</v>
      </c>
      <c r="S13" s="1471"/>
    </row>
    <row r="14" spans="2:19" ht="18">
      <c r="B14" s="1464" t="s">
        <v>843</v>
      </c>
      <c r="C14" s="1465"/>
      <c r="D14" s="1455"/>
      <c r="E14" s="107">
        <v>643400</v>
      </c>
      <c r="F14" s="106">
        <v>629900</v>
      </c>
      <c r="G14" s="106">
        <v>618800</v>
      </c>
      <c r="H14" s="106">
        <v>623800</v>
      </c>
      <c r="I14" s="106">
        <v>612500</v>
      </c>
      <c r="J14" s="106">
        <v>625200</v>
      </c>
      <c r="K14" s="108">
        <v>622200</v>
      </c>
      <c r="L14" s="108"/>
      <c r="M14" s="1469">
        <v>630700</v>
      </c>
      <c r="N14" s="1466"/>
      <c r="O14" s="1469">
        <v>620900</v>
      </c>
      <c r="P14" s="1466"/>
      <c r="Q14" s="1468">
        <v>518900</v>
      </c>
      <c r="R14" s="1467">
        <v>489300</v>
      </c>
      <c r="S14" s="1471"/>
    </row>
    <row r="15" spans="2:19" ht="18">
      <c r="B15" s="1464" t="s">
        <v>1285</v>
      </c>
      <c r="C15" s="1465"/>
      <c r="D15" s="1455"/>
      <c r="E15" s="107">
        <v>815000</v>
      </c>
      <c r="F15" s="106">
        <v>787800</v>
      </c>
      <c r="G15" s="106">
        <v>814500</v>
      </c>
      <c r="H15" s="106">
        <v>823700</v>
      </c>
      <c r="I15" s="106">
        <v>767600</v>
      </c>
      <c r="J15" s="106">
        <v>759000</v>
      </c>
      <c r="K15" s="108">
        <v>764600</v>
      </c>
      <c r="L15" s="108"/>
      <c r="M15" s="1469">
        <v>805900</v>
      </c>
      <c r="N15" s="1466"/>
      <c r="O15" s="1469">
        <v>778900</v>
      </c>
      <c r="P15" s="1466"/>
      <c r="Q15" s="1468">
        <v>683000</v>
      </c>
      <c r="R15" s="1467">
        <v>695300</v>
      </c>
      <c r="S15" s="1455"/>
    </row>
    <row r="16" spans="2:19" ht="18">
      <c r="B16" s="1464" t="s">
        <v>705</v>
      </c>
      <c r="C16" s="1465"/>
      <c r="D16" s="1455"/>
      <c r="E16" s="107">
        <v>493800</v>
      </c>
      <c r="F16" s="106">
        <v>492700</v>
      </c>
      <c r="G16" s="106">
        <v>490000</v>
      </c>
      <c r="H16" s="106">
        <v>482700</v>
      </c>
      <c r="I16" s="106">
        <v>465700</v>
      </c>
      <c r="J16" s="106">
        <v>476000</v>
      </c>
      <c r="K16" s="108">
        <v>474900</v>
      </c>
      <c r="L16" s="108"/>
      <c r="M16" s="1469">
        <v>492100</v>
      </c>
      <c r="N16" s="1466"/>
      <c r="O16" s="1469">
        <v>474800</v>
      </c>
      <c r="P16" s="1466"/>
      <c r="Q16" s="1468">
        <v>391800</v>
      </c>
      <c r="R16" s="1467">
        <v>399700</v>
      </c>
      <c r="S16" s="1455"/>
    </row>
    <row r="17" spans="2:18" s="1455" customFormat="1" ht="18">
      <c r="B17" s="1464" t="s">
        <v>844</v>
      </c>
      <c r="C17" s="1462"/>
      <c r="E17" s="107">
        <v>37700</v>
      </c>
      <c r="F17" s="106">
        <v>36400</v>
      </c>
      <c r="G17" s="106">
        <v>35600</v>
      </c>
      <c r="H17" s="106">
        <v>34400</v>
      </c>
      <c r="I17" s="106">
        <v>33050</v>
      </c>
      <c r="J17" s="106">
        <v>31850</v>
      </c>
      <c r="K17" s="108">
        <v>31000</v>
      </c>
      <c r="L17" s="108"/>
      <c r="M17" s="1469">
        <v>36600</v>
      </c>
      <c r="N17" s="1466"/>
      <c r="O17" s="1469">
        <v>32600</v>
      </c>
      <c r="P17" s="1466"/>
      <c r="Q17" s="1468">
        <v>33250</v>
      </c>
      <c r="R17" s="1467">
        <v>30450</v>
      </c>
    </row>
    <row r="18" spans="2:18" s="1455" customFormat="1" ht="18">
      <c r="B18" s="1464" t="s">
        <v>845</v>
      </c>
      <c r="C18" s="1462"/>
      <c r="E18" s="107">
        <v>42200</v>
      </c>
      <c r="F18" s="106">
        <v>41000</v>
      </c>
      <c r="G18" s="106">
        <v>39500</v>
      </c>
      <c r="H18" s="106">
        <v>39000</v>
      </c>
      <c r="I18" s="106">
        <v>38600</v>
      </c>
      <c r="J18" s="106">
        <v>37850</v>
      </c>
      <c r="K18" s="108">
        <v>36800</v>
      </c>
      <c r="L18" s="108"/>
      <c r="M18" s="1469">
        <v>40900</v>
      </c>
      <c r="N18" s="1466"/>
      <c r="O18" s="1469">
        <v>38100</v>
      </c>
      <c r="P18" s="1466"/>
      <c r="Q18" s="1468">
        <v>37900</v>
      </c>
      <c r="R18" s="1467">
        <v>34500</v>
      </c>
    </row>
    <row r="19" spans="2:19" ht="18">
      <c r="B19" s="1472"/>
      <c r="C19" s="1473"/>
      <c r="D19" s="1455"/>
      <c r="E19" s="1472"/>
      <c r="F19" s="1456"/>
      <c r="G19" s="1456"/>
      <c r="H19" s="1456"/>
      <c r="I19" s="1456"/>
      <c r="J19" s="1456"/>
      <c r="K19" s="1474"/>
      <c r="L19" s="1462"/>
      <c r="M19" s="1477"/>
      <c r="N19" s="1466"/>
      <c r="O19" s="1477"/>
      <c r="P19" s="1466"/>
      <c r="Q19" s="1476"/>
      <c r="R19" s="1473"/>
      <c r="S19" s="1455"/>
    </row>
    <row r="20" spans="2:19" ht="18">
      <c r="B20" s="1455"/>
      <c r="C20" s="1455"/>
      <c r="D20" s="1454"/>
      <c r="E20" s="1454"/>
      <c r="F20" s="1454"/>
      <c r="G20" s="1454"/>
      <c r="H20" s="1454"/>
      <c r="I20" s="1454"/>
      <c r="J20" s="1454"/>
      <c r="K20" s="1454"/>
      <c r="M20" s="1466"/>
      <c r="N20" s="1466"/>
      <c r="O20" s="1466"/>
      <c r="P20" s="1466"/>
      <c r="Q20" s="1466"/>
      <c r="R20" s="1466"/>
      <c r="S20" s="1455"/>
    </row>
    <row r="21" spans="2:18" ht="20.25">
      <c r="B21" s="1440" t="s">
        <v>846</v>
      </c>
      <c r="C21" s="1441"/>
      <c r="E21" s="3397" t="s">
        <v>61</v>
      </c>
      <c r="F21" s="3397"/>
      <c r="G21" s="3397"/>
      <c r="H21" s="3397"/>
      <c r="I21" s="3397"/>
      <c r="J21" s="3376"/>
      <c r="K21" s="3376"/>
      <c r="L21" s="1442"/>
      <c r="M21" s="1444" t="s">
        <v>61</v>
      </c>
      <c r="N21" s="1443"/>
      <c r="O21" s="1444" t="s">
        <v>61</v>
      </c>
      <c r="P21" s="1443"/>
      <c r="Q21" s="3397" t="s">
        <v>62</v>
      </c>
      <c r="R21" s="3397"/>
    </row>
    <row r="22" spans="2:18" ht="18">
      <c r="B22" s="1445" t="s">
        <v>1234</v>
      </c>
      <c r="C22" s="1446"/>
      <c r="E22" s="1447" t="s">
        <v>64</v>
      </c>
      <c r="F22" s="1447" t="s">
        <v>65</v>
      </c>
      <c r="G22" s="1447" t="s">
        <v>66</v>
      </c>
      <c r="H22" s="1448" t="s">
        <v>67</v>
      </c>
      <c r="I22" s="1448" t="s">
        <v>68</v>
      </c>
      <c r="J22" s="1447" t="s">
        <v>69</v>
      </c>
      <c r="K22" s="1447" t="s">
        <v>70</v>
      </c>
      <c r="L22" s="1449"/>
      <c r="M22" s="1447">
        <v>2012</v>
      </c>
      <c r="N22" s="1449"/>
      <c r="O22" s="1447">
        <v>2011</v>
      </c>
      <c r="P22" s="1449"/>
      <c r="Q22" s="1450">
        <v>2010</v>
      </c>
      <c r="R22" s="1450">
        <v>2009</v>
      </c>
    </row>
    <row r="23" spans="2:18" ht="18">
      <c r="B23" s="1451"/>
      <c r="C23" s="1452"/>
      <c r="E23" s="1447"/>
      <c r="F23" s="1447"/>
      <c r="G23" s="1447"/>
      <c r="H23" s="1447"/>
      <c r="I23" s="1447"/>
      <c r="J23" s="1447"/>
      <c r="K23" s="1447"/>
      <c r="L23" s="1449"/>
      <c r="M23" s="1447" t="s">
        <v>71</v>
      </c>
      <c r="N23" s="1453"/>
      <c r="O23" s="1450"/>
      <c r="P23" s="1453"/>
      <c r="Q23" s="1450"/>
      <c r="R23" s="1450"/>
    </row>
    <row r="24" spans="2:19" ht="18">
      <c r="B24" s="1455"/>
      <c r="C24" s="1455"/>
      <c r="D24" s="1454"/>
      <c r="E24" s="1456"/>
      <c r="F24" s="1454"/>
      <c r="G24" s="1454"/>
      <c r="H24" s="1454"/>
      <c r="I24" s="1454"/>
      <c r="J24" s="1454"/>
      <c r="K24" s="1454"/>
      <c r="M24" s="1466"/>
      <c r="N24" s="1466"/>
      <c r="O24" s="1466"/>
      <c r="P24" s="1466"/>
      <c r="Q24" s="1466"/>
      <c r="R24" s="1466"/>
      <c r="S24" s="1471"/>
    </row>
    <row r="25" spans="2:19" ht="21">
      <c r="B25" s="1478" t="s">
        <v>847</v>
      </c>
      <c r="C25" s="1459"/>
      <c r="D25" s="1455"/>
      <c r="E25" s="1460"/>
      <c r="F25" s="1461"/>
      <c r="G25" s="1461"/>
      <c r="H25" s="1461"/>
      <c r="I25" s="1461"/>
      <c r="J25" s="1461"/>
      <c r="K25" s="1459"/>
      <c r="L25" s="1462"/>
      <c r="M25" s="1483"/>
      <c r="N25" s="1481"/>
      <c r="O25" s="1483"/>
      <c r="P25" s="1481"/>
      <c r="Q25" s="1482"/>
      <c r="R25" s="1480"/>
      <c r="S25" s="1455"/>
    </row>
    <row r="26" spans="2:19" ht="18">
      <c r="B26" s="1484"/>
      <c r="C26" s="1462" t="s">
        <v>848</v>
      </c>
      <c r="D26" s="1455"/>
      <c r="E26" s="1485">
        <v>150000</v>
      </c>
      <c r="F26" s="1486">
        <v>151200</v>
      </c>
      <c r="G26" s="1486">
        <v>148400</v>
      </c>
      <c r="H26" s="1486">
        <v>153600</v>
      </c>
      <c r="I26" s="1486">
        <v>153100</v>
      </c>
      <c r="J26" s="1486">
        <v>158500</v>
      </c>
      <c r="K26" s="1487">
        <v>163000</v>
      </c>
      <c r="L26" s="1487"/>
      <c r="M26" s="1469">
        <v>150000</v>
      </c>
      <c r="N26" s="1466"/>
      <c r="O26" s="1469">
        <v>153600</v>
      </c>
      <c r="P26" s="1466"/>
      <c r="Q26" s="1468">
        <v>154300</v>
      </c>
      <c r="R26" s="1467">
        <v>126000</v>
      </c>
      <c r="S26" s="1455"/>
    </row>
    <row r="27" spans="2:19" ht="18">
      <c r="B27" s="1484"/>
      <c r="C27" s="1462" t="s">
        <v>849</v>
      </c>
      <c r="D27" s="1455"/>
      <c r="E27" s="1485">
        <v>495100</v>
      </c>
      <c r="F27" s="1486">
        <v>492700</v>
      </c>
      <c r="G27" s="1486">
        <v>484100</v>
      </c>
      <c r="H27" s="1486">
        <v>470300</v>
      </c>
      <c r="I27" s="1486">
        <v>467600</v>
      </c>
      <c r="J27" s="1486">
        <v>475800</v>
      </c>
      <c r="K27" s="1487">
        <v>472800</v>
      </c>
      <c r="L27" s="1487"/>
      <c r="M27" s="1469">
        <v>495100</v>
      </c>
      <c r="N27" s="1466"/>
      <c r="O27" s="1469">
        <v>470300</v>
      </c>
      <c r="P27" s="1466"/>
      <c r="Q27" s="1468">
        <v>457700</v>
      </c>
      <c r="R27" s="1467">
        <v>459500</v>
      </c>
      <c r="S27" s="1455"/>
    </row>
    <row r="28" spans="2:19" ht="18">
      <c r="B28" s="1484"/>
      <c r="C28" s="1462" t="s">
        <v>850</v>
      </c>
      <c r="D28" s="1455"/>
      <c r="E28" s="1488">
        <v>97700</v>
      </c>
      <c r="F28" s="1489">
        <v>95300</v>
      </c>
      <c r="G28" s="1489">
        <v>77400</v>
      </c>
      <c r="H28" s="1489">
        <v>75900</v>
      </c>
      <c r="I28" s="1489">
        <v>76700</v>
      </c>
      <c r="J28" s="1489">
        <v>78000</v>
      </c>
      <c r="K28" s="1490">
        <v>75400</v>
      </c>
      <c r="L28" s="1487"/>
      <c r="M28" s="1477">
        <v>97700</v>
      </c>
      <c r="N28" s="1491"/>
      <c r="O28" s="1469">
        <v>75900</v>
      </c>
      <c r="P28" s="1491"/>
      <c r="Q28" s="1476">
        <v>71800</v>
      </c>
      <c r="R28" s="1473">
        <v>63300</v>
      </c>
      <c r="S28" s="1455"/>
    </row>
    <row r="29" spans="2:19" ht="18">
      <c r="B29" s="1484"/>
      <c r="C29" s="1462" t="s">
        <v>851</v>
      </c>
      <c r="D29" s="1455"/>
      <c r="E29" s="1485">
        <v>742800</v>
      </c>
      <c r="F29" s="1492">
        <v>739200</v>
      </c>
      <c r="G29" s="1492">
        <v>709900</v>
      </c>
      <c r="H29" s="1492">
        <v>699800</v>
      </c>
      <c r="I29" s="1492">
        <v>697400</v>
      </c>
      <c r="J29" s="1486">
        <v>712300</v>
      </c>
      <c r="K29" s="1487">
        <v>711200</v>
      </c>
      <c r="L29" s="1487">
        <v>0</v>
      </c>
      <c r="M29" s="1469">
        <v>742800</v>
      </c>
      <c r="N29" s="1466">
        <v>0</v>
      </c>
      <c r="O29" s="1493">
        <v>699800</v>
      </c>
      <c r="P29" s="1466">
        <v>0</v>
      </c>
      <c r="Q29" s="1468">
        <v>683800</v>
      </c>
      <c r="R29" s="1467">
        <v>648800</v>
      </c>
      <c r="S29" s="1455"/>
    </row>
    <row r="30" spans="2:19" ht="18">
      <c r="B30" s="1484"/>
      <c r="C30" s="1462"/>
      <c r="D30" s="1455"/>
      <c r="E30" s="1484"/>
      <c r="F30" s="1454"/>
      <c r="G30" s="1454"/>
      <c r="H30" s="1486"/>
      <c r="I30" s="1486"/>
      <c r="J30" s="1486"/>
      <c r="K30" s="1487"/>
      <c r="L30" s="1487"/>
      <c r="M30" s="1469"/>
      <c r="N30" s="1466"/>
      <c r="O30" s="1469"/>
      <c r="P30" s="1466"/>
      <c r="Q30" s="1468"/>
      <c r="R30" s="1467"/>
      <c r="S30" s="1455"/>
    </row>
    <row r="31" spans="2:19" ht="21">
      <c r="B31" s="3399" t="s">
        <v>1121</v>
      </c>
      <c r="C31" s="3400"/>
      <c r="D31" s="1455"/>
      <c r="E31" s="1485">
        <v>2670900</v>
      </c>
      <c r="F31" s="1486">
        <v>2808800</v>
      </c>
      <c r="G31" s="1486">
        <v>2709800</v>
      </c>
      <c r="H31" s="1486">
        <v>2744400</v>
      </c>
      <c r="I31" s="1486">
        <v>2831900</v>
      </c>
      <c r="J31" s="1486">
        <v>2892700</v>
      </c>
      <c r="K31" s="1487">
        <v>2881200</v>
      </c>
      <c r="L31" s="1487"/>
      <c r="M31" s="1469">
        <v>2670900</v>
      </c>
      <c r="N31" s="1466"/>
      <c r="O31" s="1469">
        <v>2744400</v>
      </c>
      <c r="P31" s="1466"/>
      <c r="Q31" s="1468">
        <v>2779500</v>
      </c>
      <c r="R31" s="1467">
        <v>2484400</v>
      </c>
      <c r="S31" s="1454"/>
    </row>
    <row r="32" spans="2:19" ht="18">
      <c r="B32" s="1484"/>
      <c r="C32" s="1462"/>
      <c r="D32" s="1455"/>
      <c r="E32" s="1484"/>
      <c r="F32" s="1454"/>
      <c r="G32" s="1454"/>
      <c r="H32" s="1486"/>
      <c r="I32" s="1486"/>
      <c r="J32" s="1486"/>
      <c r="K32" s="1487"/>
      <c r="L32" s="1487"/>
      <c r="M32" s="1469"/>
      <c r="N32" s="1466"/>
      <c r="O32" s="1469"/>
      <c r="P32" s="1466"/>
      <c r="Q32" s="1468"/>
      <c r="R32" s="1467"/>
      <c r="S32" s="1455"/>
    </row>
    <row r="33" spans="2:19" ht="21">
      <c r="B33" s="1495" t="s">
        <v>852</v>
      </c>
      <c r="C33" s="1462"/>
      <c r="D33" s="1455"/>
      <c r="E33" s="1484"/>
      <c r="F33" s="1454"/>
      <c r="G33" s="1454"/>
      <c r="H33" s="1486"/>
      <c r="I33" s="1486"/>
      <c r="J33" s="1486"/>
      <c r="K33" s="1487"/>
      <c r="L33" s="1487"/>
      <c r="M33" s="1469"/>
      <c r="N33" s="1481"/>
      <c r="O33" s="1469"/>
      <c r="P33" s="1481"/>
      <c r="Q33" s="1468"/>
      <c r="R33" s="1467"/>
      <c r="S33" s="1455"/>
    </row>
    <row r="34" spans="2:19" ht="18">
      <c r="B34" s="1484"/>
      <c r="C34" s="1462" t="s">
        <v>853</v>
      </c>
      <c r="D34" s="1455"/>
      <c r="E34" s="1485">
        <v>132700</v>
      </c>
      <c r="F34" s="1486">
        <v>130200</v>
      </c>
      <c r="G34" s="1486">
        <v>124700</v>
      </c>
      <c r="H34" s="1486">
        <v>124200</v>
      </c>
      <c r="I34" s="1486">
        <v>125700</v>
      </c>
      <c r="J34" s="1486">
        <v>120600</v>
      </c>
      <c r="K34" s="1487">
        <v>121800</v>
      </c>
      <c r="L34" s="1487"/>
      <c r="M34" s="1469">
        <v>132700</v>
      </c>
      <c r="N34" s="1466"/>
      <c r="O34" s="1469">
        <v>124200</v>
      </c>
      <c r="P34" s="1466"/>
      <c r="Q34" s="1468">
        <v>85700</v>
      </c>
      <c r="R34" s="1467">
        <v>78000</v>
      </c>
      <c r="S34" s="1455"/>
    </row>
    <row r="35" spans="2:19" ht="18">
      <c r="B35" s="1484"/>
      <c r="C35" s="1462" t="s">
        <v>854</v>
      </c>
      <c r="D35" s="1455"/>
      <c r="E35" s="1485">
        <v>70100</v>
      </c>
      <c r="F35" s="1486">
        <v>69000</v>
      </c>
      <c r="G35" s="1486">
        <v>67100</v>
      </c>
      <c r="H35" s="1486">
        <v>64100</v>
      </c>
      <c r="I35" s="1486">
        <v>64100</v>
      </c>
      <c r="J35" s="1486">
        <v>63900</v>
      </c>
      <c r="K35" s="1487">
        <v>64900</v>
      </c>
      <c r="L35" s="1487"/>
      <c r="M35" s="1469">
        <v>70100</v>
      </c>
      <c r="N35" s="1466"/>
      <c r="O35" s="1469">
        <v>64100</v>
      </c>
      <c r="P35" s="1466"/>
      <c r="Q35" s="1468">
        <v>61700</v>
      </c>
      <c r="R35" s="1467">
        <v>51600</v>
      </c>
      <c r="S35" s="1455"/>
    </row>
    <row r="36" spans="2:19" ht="18">
      <c r="B36" s="1484"/>
      <c r="C36" s="1462" t="s">
        <v>855</v>
      </c>
      <c r="D36" s="1455"/>
      <c r="E36" s="1488">
        <v>125000</v>
      </c>
      <c r="F36" s="1489">
        <v>126200</v>
      </c>
      <c r="G36" s="1489">
        <v>124500</v>
      </c>
      <c r="H36" s="1489">
        <v>120400</v>
      </c>
      <c r="I36" s="1489">
        <v>123300</v>
      </c>
      <c r="J36" s="1489">
        <v>126700</v>
      </c>
      <c r="K36" s="1487">
        <v>121400</v>
      </c>
      <c r="L36" s="1487"/>
      <c r="M36" s="1477">
        <v>125000</v>
      </c>
      <c r="N36" s="1491"/>
      <c r="O36" s="1477">
        <v>120400</v>
      </c>
      <c r="P36" s="1491"/>
      <c r="Q36" s="1476">
        <v>117300</v>
      </c>
      <c r="R36" s="1473">
        <v>120100</v>
      </c>
      <c r="S36" s="1455"/>
    </row>
    <row r="37" spans="2:19" ht="18">
      <c r="B37" s="1484"/>
      <c r="C37" s="1462" t="s">
        <v>856</v>
      </c>
      <c r="D37" s="1455"/>
      <c r="E37" s="1485">
        <v>327800</v>
      </c>
      <c r="F37" s="1492">
        <v>325400</v>
      </c>
      <c r="G37" s="1492">
        <v>316300</v>
      </c>
      <c r="H37" s="1486">
        <v>308700</v>
      </c>
      <c r="I37" s="1486">
        <v>313100</v>
      </c>
      <c r="J37" s="1486">
        <v>311200</v>
      </c>
      <c r="K37" s="1496">
        <v>308100</v>
      </c>
      <c r="L37" s="1487">
        <v>0</v>
      </c>
      <c r="M37" s="1469">
        <v>327800</v>
      </c>
      <c r="N37" s="1466">
        <v>0</v>
      </c>
      <c r="O37" s="1469">
        <v>308700</v>
      </c>
      <c r="P37" s="1466">
        <v>0</v>
      </c>
      <c r="Q37" s="1468">
        <v>264700</v>
      </c>
      <c r="R37" s="1467">
        <v>249700</v>
      </c>
      <c r="S37" s="1455"/>
    </row>
    <row r="38" spans="2:19" ht="18">
      <c r="B38" s="1472"/>
      <c r="C38" s="1474"/>
      <c r="D38" s="1455"/>
      <c r="E38" s="1472"/>
      <c r="F38" s="1456"/>
      <c r="G38" s="1456"/>
      <c r="H38" s="1456"/>
      <c r="I38" s="1456"/>
      <c r="J38" s="1456"/>
      <c r="K38" s="1474"/>
      <c r="L38" s="1462"/>
      <c r="M38" s="1477"/>
      <c r="N38" s="1466"/>
      <c r="O38" s="1477"/>
      <c r="P38" s="1466"/>
      <c r="Q38" s="1476"/>
      <c r="R38" s="1473"/>
      <c r="S38" s="1455"/>
    </row>
    <row r="39" spans="2:19" ht="18">
      <c r="B39" s="1454"/>
      <c r="C39" s="1454"/>
      <c r="D39" s="1455"/>
      <c r="E39" s="1454"/>
      <c r="F39" s="1454"/>
      <c r="G39" s="1454"/>
      <c r="H39" s="1455"/>
      <c r="I39" s="1455"/>
      <c r="J39" s="1454"/>
      <c r="K39" s="1455"/>
      <c r="M39" s="1454"/>
      <c r="N39" s="1497"/>
      <c r="O39" s="1454"/>
      <c r="P39" s="1497"/>
      <c r="Q39" s="1454"/>
      <c r="R39" s="1454"/>
      <c r="S39" s="1455"/>
    </row>
    <row r="40" spans="2:18" ht="20.25">
      <c r="B40" s="1440" t="s">
        <v>857</v>
      </c>
      <c r="C40" s="1441"/>
      <c r="E40" s="3397" t="s">
        <v>61</v>
      </c>
      <c r="F40" s="3397"/>
      <c r="G40" s="3397"/>
      <c r="H40" s="3397"/>
      <c r="I40" s="3397"/>
      <c r="J40" s="3376"/>
      <c r="K40" s="3376"/>
      <c r="L40" s="1442"/>
      <c r="M40" s="1444" t="s">
        <v>61</v>
      </c>
      <c r="N40" s="1443"/>
      <c r="O40" s="1444" t="s">
        <v>61</v>
      </c>
      <c r="P40" s="1443"/>
      <c r="Q40" s="3397" t="s">
        <v>62</v>
      </c>
      <c r="R40" s="3397"/>
    </row>
    <row r="41" spans="2:18" ht="18">
      <c r="B41" s="1445" t="s">
        <v>1234</v>
      </c>
      <c r="C41" s="1446"/>
      <c r="E41" s="1447" t="s">
        <v>64</v>
      </c>
      <c r="F41" s="1447" t="s">
        <v>65</v>
      </c>
      <c r="G41" s="1447" t="s">
        <v>66</v>
      </c>
      <c r="H41" s="1448" t="s">
        <v>67</v>
      </c>
      <c r="I41" s="1448" t="s">
        <v>68</v>
      </c>
      <c r="J41" s="1447" t="s">
        <v>69</v>
      </c>
      <c r="K41" s="1447" t="s">
        <v>70</v>
      </c>
      <c r="L41" s="1449"/>
      <c r="M41" s="1447">
        <v>2012</v>
      </c>
      <c r="N41" s="1449"/>
      <c r="O41" s="1447">
        <v>2011</v>
      </c>
      <c r="P41" s="1449"/>
      <c r="Q41" s="1450">
        <v>2010</v>
      </c>
      <c r="R41" s="1450">
        <v>2009</v>
      </c>
    </row>
    <row r="42" spans="2:18" ht="18">
      <c r="B42" s="1451"/>
      <c r="C42" s="1452"/>
      <c r="E42" s="1447"/>
      <c r="F42" s="1447"/>
      <c r="G42" s="1447"/>
      <c r="H42" s="1447"/>
      <c r="I42" s="1447"/>
      <c r="J42" s="1447"/>
      <c r="K42" s="1447"/>
      <c r="L42" s="1449"/>
      <c r="M42" s="1447" t="s">
        <v>71</v>
      </c>
      <c r="N42" s="1453"/>
      <c r="O42" s="1450"/>
      <c r="P42" s="1453"/>
      <c r="Q42" s="1450"/>
      <c r="R42" s="1450"/>
    </row>
    <row r="43" spans="2:19" ht="18">
      <c r="B43" s="1498"/>
      <c r="C43" s="1498"/>
      <c r="E43" s="1499"/>
      <c r="F43" s="1499"/>
      <c r="G43" s="1499"/>
      <c r="H43" s="1499"/>
      <c r="I43" s="1499"/>
      <c r="J43" s="1453"/>
      <c r="M43" s="1449"/>
      <c r="N43" s="1500"/>
      <c r="O43" s="1449"/>
      <c r="P43" s="1500"/>
      <c r="Q43" s="1449"/>
      <c r="R43" s="1449"/>
      <c r="S43" s="1455"/>
    </row>
    <row r="44" spans="2:19" s="1455" customFormat="1" ht="18">
      <c r="B44" s="1478" t="s">
        <v>441</v>
      </c>
      <c r="C44" s="1459"/>
      <c r="D44" s="1454"/>
      <c r="E44" s="1468">
        <v>2240</v>
      </c>
      <c r="F44" s="1466">
        <v>1533</v>
      </c>
      <c r="G44" s="1466">
        <v>1855</v>
      </c>
      <c r="H44" s="1466">
        <v>1571</v>
      </c>
      <c r="I44" s="1466">
        <v>1294</v>
      </c>
      <c r="J44" s="1479">
        <v>1631</v>
      </c>
      <c r="K44" s="1480">
        <v>1948</v>
      </c>
      <c r="L44" s="1467"/>
      <c r="M44" s="1483">
        <v>5628</v>
      </c>
      <c r="N44" s="1466"/>
      <c r="O44" s="1483">
        <v>6444</v>
      </c>
      <c r="P44" s="1466"/>
      <c r="Q44" s="1482">
        <v>5223</v>
      </c>
      <c r="R44" s="1480">
        <v>3858</v>
      </c>
      <c r="S44" s="1466"/>
    </row>
    <row r="45" spans="2:19" s="1455" customFormat="1" ht="18">
      <c r="B45" s="1484"/>
      <c r="C45" s="1462"/>
      <c r="D45" s="1454"/>
      <c r="E45" s="1468"/>
      <c r="F45" s="1466"/>
      <c r="G45" s="1466"/>
      <c r="H45" s="1466"/>
      <c r="I45" s="1466"/>
      <c r="J45" s="1466"/>
      <c r="K45" s="1467"/>
      <c r="L45" s="1467"/>
      <c r="M45" s="1469"/>
      <c r="N45" s="1466"/>
      <c r="O45" s="1469"/>
      <c r="P45" s="1466"/>
      <c r="Q45" s="1468"/>
      <c r="R45" s="1467"/>
      <c r="S45" s="1466"/>
    </row>
    <row r="46" spans="2:19" s="1455" customFormat="1" ht="18">
      <c r="B46" s="1501" t="s">
        <v>858</v>
      </c>
      <c r="C46" s="1464"/>
      <c r="D46" s="1454"/>
      <c r="E46" s="1468"/>
      <c r="F46" s="1466"/>
      <c r="G46" s="1466"/>
      <c r="H46" s="1466"/>
      <c r="I46" s="1466"/>
      <c r="J46" s="1466"/>
      <c r="K46" s="1467"/>
      <c r="L46" s="1467"/>
      <c r="M46" s="1469"/>
      <c r="N46" s="1466"/>
      <c r="O46" s="1469"/>
      <c r="P46" s="1466"/>
      <c r="Q46" s="1468"/>
      <c r="R46" s="1467"/>
      <c r="S46" s="1466"/>
    </row>
    <row r="47" spans="2:19" s="1455" customFormat="1" ht="18">
      <c r="B47" s="1484"/>
      <c r="C47" s="1462"/>
      <c r="D47" s="1454"/>
      <c r="E47" s="1468"/>
      <c r="F47" s="1466"/>
      <c r="G47" s="1466"/>
      <c r="H47" s="1466"/>
      <c r="I47" s="1466"/>
      <c r="J47" s="1466"/>
      <c r="K47" s="1467"/>
      <c r="L47" s="1467"/>
      <c r="M47" s="1469"/>
      <c r="N47" s="1466"/>
      <c r="O47" s="1469"/>
      <c r="P47" s="1466"/>
      <c r="Q47" s="1468"/>
      <c r="R47" s="1467"/>
      <c r="S47" s="1466"/>
    </row>
    <row r="48" spans="2:19" s="1455" customFormat="1" ht="18">
      <c r="B48" s="1484"/>
      <c r="C48" s="1502" t="s">
        <v>859</v>
      </c>
      <c r="D48" s="1454"/>
      <c r="E48" s="1468"/>
      <c r="F48" s="1466"/>
      <c r="G48" s="1466"/>
      <c r="H48" s="1466"/>
      <c r="I48" s="1466"/>
      <c r="J48" s="1466"/>
      <c r="K48" s="1467"/>
      <c r="L48" s="1467"/>
      <c r="M48" s="1469"/>
      <c r="N48" s="1466"/>
      <c r="O48" s="1469"/>
      <c r="P48" s="1466"/>
      <c r="Q48" s="1468"/>
      <c r="R48" s="1467"/>
      <c r="S48" s="1466"/>
    </row>
    <row r="49" spans="2:19" s="1455" customFormat="1" ht="18">
      <c r="B49" s="1484"/>
      <c r="C49" s="1503" t="s">
        <v>860</v>
      </c>
      <c r="D49" s="1454"/>
      <c r="E49" s="1468">
        <v>121</v>
      </c>
      <c r="F49" s="1466">
        <v>-68</v>
      </c>
      <c r="G49" s="1466">
        <v>57</v>
      </c>
      <c r="H49" s="1466">
        <v>-52</v>
      </c>
      <c r="I49" s="1466">
        <v>191</v>
      </c>
      <c r="J49" s="1466">
        <v>29</v>
      </c>
      <c r="K49" s="1467">
        <v>-198</v>
      </c>
      <c r="L49" s="1467"/>
      <c r="M49" s="1469">
        <v>110</v>
      </c>
      <c r="N49" s="1466"/>
      <c r="O49" s="1469">
        <v>-30</v>
      </c>
      <c r="P49" s="1466"/>
      <c r="Q49" s="1468">
        <v>441</v>
      </c>
      <c r="R49" s="1467">
        <v>662</v>
      </c>
      <c r="S49" s="1466"/>
    </row>
    <row r="50" spans="2:19" s="1455" customFormat="1" ht="18">
      <c r="B50" s="1484"/>
      <c r="C50" s="1503" t="s">
        <v>861</v>
      </c>
      <c r="D50" s="1454"/>
      <c r="E50" s="1476">
        <v>-12</v>
      </c>
      <c r="F50" s="1475">
        <v>25</v>
      </c>
      <c r="G50" s="1475">
        <v>-14</v>
      </c>
      <c r="H50" s="1475">
        <v>-2</v>
      </c>
      <c r="I50" s="1475">
        <v>31</v>
      </c>
      <c r="J50" s="1475">
        <v>-49</v>
      </c>
      <c r="K50" s="1473">
        <v>33</v>
      </c>
      <c r="L50" s="1467"/>
      <c r="M50" s="1477">
        <v>-1</v>
      </c>
      <c r="N50" s="1466"/>
      <c r="O50" s="1477">
        <v>13</v>
      </c>
      <c r="P50" s="1466"/>
      <c r="Q50" s="1476">
        <v>-261</v>
      </c>
      <c r="R50" s="1473">
        <v>330</v>
      </c>
      <c r="S50" s="1466"/>
    </row>
    <row r="51" spans="2:19" s="1455" customFormat="1" ht="18">
      <c r="B51" s="1484"/>
      <c r="C51" s="1503"/>
      <c r="D51" s="1454"/>
      <c r="E51" s="1468">
        <v>109</v>
      </c>
      <c r="F51" s="1466">
        <v>-43</v>
      </c>
      <c r="G51" s="1466">
        <v>43</v>
      </c>
      <c r="H51" s="1466">
        <v>-54</v>
      </c>
      <c r="I51" s="1466">
        <v>222</v>
      </c>
      <c r="J51" s="1466">
        <v>-20</v>
      </c>
      <c r="K51" s="1467">
        <v>-165</v>
      </c>
      <c r="L51" s="1467"/>
      <c r="M51" s="1469">
        <v>109</v>
      </c>
      <c r="N51" s="1466"/>
      <c r="O51" s="1483">
        <v>-17</v>
      </c>
      <c r="P51" s="1466"/>
      <c r="Q51" s="1468">
        <v>180</v>
      </c>
      <c r="R51" s="1467">
        <v>992</v>
      </c>
      <c r="S51" s="1466"/>
    </row>
    <row r="52" spans="2:19" s="1455" customFormat="1" ht="18">
      <c r="B52" s="1484"/>
      <c r="C52" s="1504"/>
      <c r="D52" s="1454"/>
      <c r="E52" s="1468"/>
      <c r="F52" s="1466"/>
      <c r="G52" s="1466"/>
      <c r="H52" s="1466"/>
      <c r="I52" s="1466"/>
      <c r="J52" s="1466"/>
      <c r="K52" s="1467"/>
      <c r="L52" s="1467"/>
      <c r="M52" s="1469"/>
      <c r="N52" s="1466"/>
      <c r="O52" s="1469"/>
      <c r="P52" s="1466"/>
      <c r="Q52" s="1468"/>
      <c r="R52" s="1467"/>
      <c r="S52" s="1466"/>
    </row>
    <row r="53" spans="2:19" s="1455" customFormat="1" ht="18">
      <c r="B53" s="1484"/>
      <c r="C53" s="1494" t="s">
        <v>599</v>
      </c>
      <c r="D53" s="1454"/>
      <c r="E53" s="1468"/>
      <c r="F53" s="1466"/>
      <c r="G53" s="1466"/>
      <c r="H53" s="1466"/>
      <c r="I53" s="1466"/>
      <c r="J53" s="1466"/>
      <c r="K53" s="1467"/>
      <c r="L53" s="1467"/>
      <c r="M53" s="1469"/>
      <c r="N53" s="1466"/>
      <c r="O53" s="1469"/>
      <c r="P53" s="1466"/>
      <c r="Q53" s="1468"/>
      <c r="R53" s="1467"/>
      <c r="S53" s="1466"/>
    </row>
    <row r="54" spans="2:19" s="1455" customFormat="1" ht="18">
      <c r="B54" s="1484"/>
      <c r="C54" s="1503" t="s">
        <v>600</v>
      </c>
      <c r="D54" s="1454"/>
      <c r="E54" s="1468">
        <v>244</v>
      </c>
      <c r="F54" s="1466">
        <v>-326</v>
      </c>
      <c r="G54" s="1466">
        <v>51</v>
      </c>
      <c r="H54" s="1466">
        <v>1132</v>
      </c>
      <c r="I54" s="1466">
        <v>141</v>
      </c>
      <c r="J54" s="1466">
        <v>-1402</v>
      </c>
      <c r="K54" s="1467">
        <v>-496</v>
      </c>
      <c r="L54" s="1467"/>
      <c r="M54" s="1469">
        <v>-31</v>
      </c>
      <c r="N54" s="1466"/>
      <c r="O54" s="1469">
        <v>-625</v>
      </c>
      <c r="P54" s="1466"/>
      <c r="Q54" s="1468">
        <v>-1785</v>
      </c>
      <c r="R54" s="1467">
        <v>-2973</v>
      </c>
      <c r="S54" s="1466"/>
    </row>
    <row r="55" spans="2:19" s="1455" customFormat="1" ht="18">
      <c r="B55" s="1484"/>
      <c r="C55" s="1503" t="s">
        <v>601</v>
      </c>
      <c r="D55" s="1454"/>
      <c r="E55" s="1468">
        <v>-124</v>
      </c>
      <c r="F55" s="1466">
        <v>216</v>
      </c>
      <c r="G55" s="1466">
        <v>-3</v>
      </c>
      <c r="H55" s="1466">
        <v>-647</v>
      </c>
      <c r="I55" s="1466">
        <v>-63</v>
      </c>
      <c r="J55" s="1466">
        <v>943</v>
      </c>
      <c r="K55" s="1467">
        <v>484</v>
      </c>
      <c r="L55" s="1467"/>
      <c r="M55" s="1469">
        <v>89</v>
      </c>
      <c r="N55" s="1466"/>
      <c r="O55" s="1469">
        <v>717</v>
      </c>
      <c r="P55" s="1466"/>
      <c r="Q55" s="1468">
        <v>1479</v>
      </c>
      <c r="R55" s="1467">
        <v>2399</v>
      </c>
      <c r="S55" s="1466"/>
    </row>
    <row r="56" spans="2:19" s="1455" customFormat="1" ht="18">
      <c r="B56" s="1484"/>
      <c r="C56" s="1503" t="s">
        <v>602</v>
      </c>
      <c r="D56" s="1454"/>
      <c r="E56" s="1476">
        <v>11</v>
      </c>
      <c r="F56" s="1475">
        <v>-1</v>
      </c>
      <c r="G56" s="1475">
        <v>1</v>
      </c>
      <c r="H56" s="1475">
        <v>-1</v>
      </c>
      <c r="I56" s="1475">
        <v>0</v>
      </c>
      <c r="J56" s="1475">
        <v>0</v>
      </c>
      <c r="K56" s="1467">
        <v>0</v>
      </c>
      <c r="L56" s="1467"/>
      <c r="M56" s="1477">
        <v>11</v>
      </c>
      <c r="N56" s="1466"/>
      <c r="O56" s="1477">
        <v>-1</v>
      </c>
      <c r="P56" s="1466"/>
      <c r="Q56" s="1476">
        <v>-5</v>
      </c>
      <c r="R56" s="1473">
        <v>2</v>
      </c>
      <c r="S56" s="1466"/>
    </row>
    <row r="57" spans="2:19" s="1455" customFormat="1" ht="18">
      <c r="B57" s="1484"/>
      <c r="C57" s="1503"/>
      <c r="D57" s="1454"/>
      <c r="E57" s="1468">
        <v>131</v>
      </c>
      <c r="F57" s="1466">
        <v>-111</v>
      </c>
      <c r="G57" s="1466">
        <v>49</v>
      </c>
      <c r="H57" s="1466">
        <v>484</v>
      </c>
      <c r="I57" s="1466">
        <v>78</v>
      </c>
      <c r="J57" s="1466">
        <v>-459</v>
      </c>
      <c r="K57" s="1480">
        <v>-12</v>
      </c>
      <c r="L57" s="1467"/>
      <c r="M57" s="1469">
        <v>69</v>
      </c>
      <c r="N57" s="1466"/>
      <c r="O57" s="1483">
        <v>91</v>
      </c>
      <c r="P57" s="1466"/>
      <c r="Q57" s="1468">
        <v>-311</v>
      </c>
      <c r="R57" s="1467">
        <v>-572</v>
      </c>
      <c r="S57" s="1466"/>
    </row>
    <row r="58" spans="2:19" s="1455" customFormat="1" ht="18">
      <c r="B58" s="1484"/>
      <c r="C58" s="1504"/>
      <c r="D58" s="1454"/>
      <c r="E58" s="1468"/>
      <c r="F58" s="1466"/>
      <c r="G58" s="1466"/>
      <c r="H58" s="1466"/>
      <c r="I58" s="1466"/>
      <c r="J58" s="1466"/>
      <c r="K58" s="1467"/>
      <c r="L58" s="1467"/>
      <c r="M58" s="1469"/>
      <c r="N58" s="1466"/>
      <c r="O58" s="1469"/>
      <c r="P58" s="1466"/>
      <c r="Q58" s="1468"/>
      <c r="R58" s="1467"/>
      <c r="S58" s="1466"/>
    </row>
    <row r="59" spans="2:19" s="1455" customFormat="1" ht="18">
      <c r="B59" s="1484"/>
      <c r="C59" s="1494" t="s">
        <v>603</v>
      </c>
      <c r="D59" s="1454"/>
      <c r="E59" s="1468"/>
      <c r="F59" s="1466"/>
      <c r="G59" s="1466"/>
      <c r="H59" s="1466"/>
      <c r="I59" s="1466"/>
      <c r="J59" s="1466"/>
      <c r="K59" s="1467"/>
      <c r="L59" s="1467"/>
      <c r="M59" s="1469"/>
      <c r="N59" s="1466"/>
      <c r="O59" s="1469"/>
      <c r="P59" s="1466"/>
      <c r="Q59" s="1468"/>
      <c r="R59" s="1467"/>
      <c r="S59" s="1466"/>
    </row>
    <row r="60" spans="2:19" s="1455" customFormat="1" ht="18">
      <c r="B60" s="1484"/>
      <c r="C60" s="1503" t="s">
        <v>604</v>
      </c>
      <c r="D60" s="1454"/>
      <c r="E60" s="1468">
        <v>49</v>
      </c>
      <c r="F60" s="1466">
        <v>-64</v>
      </c>
      <c r="G60" s="1466">
        <v>67</v>
      </c>
      <c r="H60" s="1466">
        <v>142</v>
      </c>
      <c r="I60" s="1466">
        <v>98</v>
      </c>
      <c r="J60" s="1466">
        <v>16</v>
      </c>
      <c r="K60" s="1467">
        <v>42</v>
      </c>
      <c r="L60" s="1467"/>
      <c r="M60" s="1469">
        <v>52</v>
      </c>
      <c r="N60" s="1466"/>
      <c r="O60" s="1469">
        <v>298</v>
      </c>
      <c r="P60" s="1466"/>
      <c r="Q60" s="1468">
        <v>-334</v>
      </c>
      <c r="R60" s="1467">
        <v>156</v>
      </c>
      <c r="S60" s="1466"/>
    </row>
    <row r="61" spans="2:19" s="1455" customFormat="1" ht="18">
      <c r="B61" s="1484"/>
      <c r="C61" s="1503" t="s">
        <v>605</v>
      </c>
      <c r="D61" s="1454"/>
      <c r="E61" s="1468"/>
      <c r="F61" s="1466"/>
      <c r="G61" s="1466"/>
      <c r="H61" s="1466"/>
      <c r="I61" s="1466"/>
      <c r="J61" s="1466"/>
      <c r="K61" s="1467"/>
      <c r="L61" s="1467"/>
      <c r="M61" s="1469"/>
      <c r="N61" s="1466"/>
      <c r="O61" s="1469"/>
      <c r="P61" s="1466"/>
      <c r="Q61" s="1468"/>
      <c r="R61" s="1467"/>
      <c r="S61" s="1466"/>
    </row>
    <row r="62" spans="2:19" s="1455" customFormat="1" ht="18">
      <c r="B62" s="1484"/>
      <c r="C62" s="1505" t="s">
        <v>606</v>
      </c>
      <c r="D62" s="1454"/>
      <c r="E62" s="1476">
        <v>9</v>
      </c>
      <c r="F62" s="1475">
        <v>8</v>
      </c>
      <c r="G62" s="1475">
        <v>19</v>
      </c>
      <c r="H62" s="1475">
        <v>47</v>
      </c>
      <c r="I62" s="1475">
        <v>41</v>
      </c>
      <c r="J62" s="1475">
        <v>19</v>
      </c>
      <c r="K62" s="1473">
        <v>25</v>
      </c>
      <c r="L62" s="1467"/>
      <c r="M62" s="1477">
        <v>36</v>
      </c>
      <c r="N62" s="1466"/>
      <c r="O62" s="1477">
        <v>132</v>
      </c>
      <c r="P62" s="1466"/>
      <c r="Q62" s="1476">
        <v>82</v>
      </c>
      <c r="R62" s="1473">
        <v>-38</v>
      </c>
      <c r="S62" s="1466"/>
    </row>
    <row r="63" spans="2:19" s="1455" customFormat="1" ht="18">
      <c r="B63" s="1484"/>
      <c r="C63" s="1503"/>
      <c r="D63" s="1454"/>
      <c r="E63" s="1468">
        <v>58</v>
      </c>
      <c r="F63" s="1466">
        <v>-56</v>
      </c>
      <c r="G63" s="1466">
        <v>86</v>
      </c>
      <c r="H63" s="1466">
        <v>189</v>
      </c>
      <c r="I63" s="1466">
        <v>139</v>
      </c>
      <c r="J63" s="1466">
        <v>35</v>
      </c>
      <c r="K63" s="1467">
        <v>67</v>
      </c>
      <c r="L63" s="1467"/>
      <c r="M63" s="1469">
        <v>88</v>
      </c>
      <c r="N63" s="1466"/>
      <c r="O63" s="1483">
        <v>430</v>
      </c>
      <c r="P63" s="1466"/>
      <c r="Q63" s="1468">
        <v>-252</v>
      </c>
      <c r="R63" s="1480">
        <v>118</v>
      </c>
      <c r="S63" s="1466"/>
    </row>
    <row r="64" spans="2:19" s="1455" customFormat="1" ht="18">
      <c r="B64" s="1484"/>
      <c r="C64" s="1462"/>
      <c r="D64" s="1454"/>
      <c r="E64" s="1468"/>
      <c r="F64" s="1466"/>
      <c r="G64" s="1466"/>
      <c r="H64" s="1466"/>
      <c r="I64" s="1466"/>
      <c r="J64" s="1466"/>
      <c r="K64" s="1467"/>
      <c r="L64" s="1467"/>
      <c r="M64" s="1469"/>
      <c r="N64" s="1466"/>
      <c r="O64" s="1469"/>
      <c r="P64" s="1466"/>
      <c r="Q64" s="1468"/>
      <c r="R64" s="1467"/>
      <c r="S64" s="1466"/>
    </row>
    <row r="65" spans="2:19" s="1455" customFormat="1" ht="18">
      <c r="B65" s="1495" t="s">
        <v>607</v>
      </c>
      <c r="C65" s="1462"/>
      <c r="D65" s="1454"/>
      <c r="E65" s="1476">
        <v>298</v>
      </c>
      <c r="F65" s="1475">
        <v>-210</v>
      </c>
      <c r="G65" s="1475">
        <v>178</v>
      </c>
      <c r="H65" s="1475">
        <v>619</v>
      </c>
      <c r="I65" s="1475">
        <v>439</v>
      </c>
      <c r="J65" s="1475">
        <v>-444</v>
      </c>
      <c r="K65" s="1467">
        <v>-110</v>
      </c>
      <c r="L65" s="1467"/>
      <c r="M65" s="1477">
        <v>266</v>
      </c>
      <c r="N65" s="1466"/>
      <c r="O65" s="1477">
        <v>504</v>
      </c>
      <c r="P65" s="1466"/>
      <c r="Q65" s="1476">
        <v>-383</v>
      </c>
      <c r="R65" s="1473">
        <v>538</v>
      </c>
      <c r="S65" s="1466"/>
    </row>
    <row r="66" spans="2:19" s="1455" customFormat="1" ht="18">
      <c r="B66" s="1484"/>
      <c r="C66" s="1462"/>
      <c r="D66" s="1454"/>
      <c r="E66" s="1468"/>
      <c r="F66" s="1466"/>
      <c r="G66" s="1466"/>
      <c r="H66" s="1466"/>
      <c r="I66" s="1466"/>
      <c r="J66" s="1466"/>
      <c r="K66" s="1480"/>
      <c r="L66" s="1467"/>
      <c r="M66" s="1469"/>
      <c r="N66" s="1466"/>
      <c r="O66" s="1469"/>
      <c r="P66" s="1466"/>
      <c r="Q66" s="1468"/>
      <c r="R66" s="1467"/>
      <c r="S66" s="1466"/>
    </row>
    <row r="67" spans="2:19" s="1455" customFormat="1" ht="18">
      <c r="B67" s="1495" t="s">
        <v>608</v>
      </c>
      <c r="C67" s="1462"/>
      <c r="D67" s="1454"/>
      <c r="E67" s="1476">
        <v>2538</v>
      </c>
      <c r="F67" s="1475">
        <v>1323</v>
      </c>
      <c r="G67" s="1475">
        <v>2033</v>
      </c>
      <c r="H67" s="1475">
        <v>2190</v>
      </c>
      <c r="I67" s="1475">
        <v>1733</v>
      </c>
      <c r="J67" s="1475">
        <v>1187</v>
      </c>
      <c r="K67" s="1473">
        <v>1838</v>
      </c>
      <c r="L67" s="1467"/>
      <c r="M67" s="1477">
        <v>5894</v>
      </c>
      <c r="N67" s="1466"/>
      <c r="O67" s="1477">
        <v>6948</v>
      </c>
      <c r="P67" s="1466"/>
      <c r="Q67" s="1476">
        <v>4840</v>
      </c>
      <c r="R67" s="1473">
        <v>4396</v>
      </c>
      <c r="S67" s="1466"/>
    </row>
    <row r="68" spans="2:19" s="1455" customFormat="1" ht="18">
      <c r="B68" s="1495"/>
      <c r="C68" s="1462"/>
      <c r="D68" s="1454"/>
      <c r="E68" s="1468"/>
      <c r="F68" s="1466"/>
      <c r="G68" s="1466"/>
      <c r="H68" s="1466"/>
      <c r="I68" s="1466"/>
      <c r="J68" s="1466"/>
      <c r="K68" s="1467"/>
      <c r="L68" s="1467"/>
      <c r="M68" s="1469"/>
      <c r="N68" s="1466"/>
      <c r="O68" s="1469"/>
      <c r="P68" s="1466"/>
      <c r="Q68" s="1468"/>
      <c r="R68" s="1467"/>
      <c r="S68" s="1466"/>
    </row>
    <row r="69" spans="2:19" s="1455" customFormat="1" ht="18">
      <c r="B69" s="1495" t="s">
        <v>609</v>
      </c>
      <c r="C69" s="1462"/>
      <c r="D69" s="1454"/>
      <c r="E69" s="1468"/>
      <c r="F69" s="1466"/>
      <c r="G69" s="1466"/>
      <c r="H69" s="1466"/>
      <c r="I69" s="1466"/>
      <c r="J69" s="1466"/>
      <c r="K69" s="1467"/>
      <c r="L69" s="1467"/>
      <c r="M69" s="1469"/>
      <c r="N69" s="1466"/>
      <c r="O69" s="1469"/>
      <c r="P69" s="1466"/>
      <c r="Q69" s="1468"/>
      <c r="R69" s="1467"/>
      <c r="S69" s="1466"/>
    </row>
    <row r="70" spans="2:19" s="1455" customFormat="1" ht="18">
      <c r="B70" s="1484"/>
      <c r="C70" s="1462" t="s">
        <v>215</v>
      </c>
      <c r="D70" s="1454"/>
      <c r="E70" s="201">
        <v>2514</v>
      </c>
      <c r="F70" s="104">
        <v>1298</v>
      </c>
      <c r="G70" s="104">
        <v>2007</v>
      </c>
      <c r="H70" s="1466">
        <v>2164</v>
      </c>
      <c r="I70" s="1466">
        <v>1709</v>
      </c>
      <c r="J70" s="1466">
        <v>1161</v>
      </c>
      <c r="K70" s="1506">
        <v>1813</v>
      </c>
      <c r="L70" s="1467"/>
      <c r="M70" s="1469">
        <v>5819</v>
      </c>
      <c r="N70" s="1466"/>
      <c r="O70" s="1469">
        <v>6847</v>
      </c>
      <c r="P70" s="1466"/>
      <c r="Q70" s="1507" t="s">
        <v>742</v>
      </c>
      <c r="R70" s="1506" t="s">
        <v>742</v>
      </c>
      <c r="S70" s="1466"/>
    </row>
    <row r="71" spans="2:19" s="1455" customFormat="1" ht="18">
      <c r="B71" s="1484"/>
      <c r="C71" s="1462" t="s">
        <v>1226</v>
      </c>
      <c r="D71" s="1454"/>
      <c r="E71" s="308">
        <v>24</v>
      </c>
      <c r="F71" s="1508">
        <v>25</v>
      </c>
      <c r="G71" s="309">
        <v>26</v>
      </c>
      <c r="H71" s="1475">
        <v>26</v>
      </c>
      <c r="I71" s="1475">
        <v>24</v>
      </c>
      <c r="J71" s="1508">
        <v>26</v>
      </c>
      <c r="K71" s="1506">
        <v>25</v>
      </c>
      <c r="L71" s="1467"/>
      <c r="M71" s="1477">
        <v>75</v>
      </c>
      <c r="N71" s="1466"/>
      <c r="O71" s="1477">
        <v>101</v>
      </c>
      <c r="P71" s="1466"/>
      <c r="Q71" s="1510" t="s">
        <v>742</v>
      </c>
      <c r="R71" s="1509" t="s">
        <v>742</v>
      </c>
      <c r="S71" s="1466"/>
    </row>
    <row r="72" spans="2:19" ht="18">
      <c r="B72" s="1484"/>
      <c r="C72" s="1462"/>
      <c r="D72" s="1455"/>
      <c r="E72" s="1468">
        <v>2538</v>
      </c>
      <c r="F72" s="1479">
        <v>1323</v>
      </c>
      <c r="G72" s="1479">
        <v>2033</v>
      </c>
      <c r="H72" s="1466">
        <v>2190</v>
      </c>
      <c r="I72" s="1466">
        <v>1733</v>
      </c>
      <c r="J72" s="1466">
        <v>1187</v>
      </c>
      <c r="K72" s="1511">
        <v>1838</v>
      </c>
      <c r="L72" s="1467"/>
      <c r="M72" s="1469">
        <v>5894</v>
      </c>
      <c r="N72" s="1466">
        <v>1187</v>
      </c>
      <c r="O72" s="1483">
        <v>6948</v>
      </c>
      <c r="P72" s="1466"/>
      <c r="Q72" s="1507" t="s">
        <v>742</v>
      </c>
      <c r="R72" s="1506" t="s">
        <v>742</v>
      </c>
      <c r="S72" s="1455"/>
    </row>
    <row r="73" spans="2:19" ht="18">
      <c r="B73" s="1472"/>
      <c r="C73" s="1474"/>
      <c r="D73" s="1455"/>
      <c r="E73" s="1476"/>
      <c r="F73" s="1475"/>
      <c r="G73" s="1475"/>
      <c r="H73" s="1475"/>
      <c r="I73" s="1475"/>
      <c r="J73" s="1475"/>
      <c r="K73" s="1473"/>
      <c r="L73" s="1467"/>
      <c r="M73" s="1477"/>
      <c r="N73" s="1466"/>
      <c r="O73" s="1477"/>
      <c r="P73" s="1466"/>
      <c r="Q73" s="1476"/>
      <c r="R73" s="1473"/>
      <c r="S73" s="1455"/>
    </row>
    <row r="74" spans="2:19" s="1455" customFormat="1" ht="18">
      <c r="B74" s="1454"/>
      <c r="C74" s="1454"/>
      <c r="D74" s="1454"/>
      <c r="E74" s="1454"/>
      <c r="F74" s="1454"/>
      <c r="G74" s="1454"/>
      <c r="H74" s="1454"/>
      <c r="I74" s="1454"/>
      <c r="J74" s="1454"/>
      <c r="K74" s="1454"/>
      <c r="L74" s="1454"/>
      <c r="N74" s="1466"/>
      <c r="P74" s="1466"/>
      <c r="S74" s="1466"/>
    </row>
    <row r="75" spans="2:18" s="1455" customFormat="1" ht="21">
      <c r="B75" s="3398" t="s">
        <v>610</v>
      </c>
      <c r="C75" s="3398"/>
      <c r="D75" s="3398"/>
      <c r="E75" s="3398"/>
      <c r="F75" s="3398"/>
      <c r="G75" s="3398"/>
      <c r="H75" s="3398"/>
      <c r="I75" s="3398"/>
      <c r="J75" s="3398"/>
      <c r="K75" s="3398"/>
      <c r="L75" s="3398"/>
      <c r="M75" s="3398"/>
      <c r="N75" s="3398"/>
      <c r="O75" s="3398"/>
      <c r="P75" s="3398"/>
      <c r="Q75" s="3398"/>
      <c r="R75" s="3398"/>
    </row>
    <row r="76" spans="2:18" s="1455" customFormat="1" ht="21">
      <c r="B76" s="3398" t="s">
        <v>598</v>
      </c>
      <c r="C76" s="3398"/>
      <c r="D76" s="3398"/>
      <c r="E76" s="3398"/>
      <c r="F76" s="3398"/>
      <c r="G76" s="3398"/>
      <c r="H76" s="3398"/>
      <c r="I76" s="3398"/>
      <c r="J76" s="3398"/>
      <c r="K76" s="3398"/>
      <c r="L76" s="3398"/>
      <c r="M76" s="3398"/>
      <c r="N76" s="3398"/>
      <c r="O76" s="3398"/>
      <c r="P76" s="3398"/>
      <c r="Q76" s="3398"/>
      <c r="R76" s="3398"/>
    </row>
    <row r="77" spans="2:18" s="1455" customFormat="1" ht="21">
      <c r="B77" s="3398" t="s">
        <v>318</v>
      </c>
      <c r="C77" s="3398"/>
      <c r="D77" s="3398"/>
      <c r="E77" s="3398"/>
      <c r="F77" s="3398"/>
      <c r="G77" s="3398"/>
      <c r="H77" s="3398"/>
      <c r="I77" s="3398"/>
      <c r="J77" s="3398"/>
      <c r="K77" s="3398"/>
      <c r="L77" s="3398"/>
      <c r="M77" s="3398"/>
      <c r="N77" s="3398"/>
      <c r="O77" s="3398"/>
      <c r="P77" s="3398"/>
      <c r="Q77" s="3398"/>
      <c r="R77" s="3398"/>
    </row>
    <row r="78" spans="2:18" s="1455" customFormat="1" ht="21">
      <c r="B78" s="3396" t="s">
        <v>56</v>
      </c>
      <c r="C78" s="3396"/>
      <c r="D78" s="3396"/>
      <c r="E78" s="3396"/>
      <c r="F78" s="3396"/>
      <c r="G78" s="3396"/>
      <c r="H78" s="3396"/>
      <c r="I78" s="3396"/>
      <c r="J78" s="3396"/>
      <c r="K78" s="3396"/>
      <c r="L78" s="3396"/>
      <c r="M78" s="3396"/>
      <c r="N78" s="3396"/>
      <c r="O78" s="3396"/>
      <c r="P78" s="3396"/>
      <c r="Q78" s="3396"/>
      <c r="R78" s="3396"/>
    </row>
    <row r="79" spans="2:18" s="1455" customFormat="1" ht="21">
      <c r="B79" s="3395" t="s">
        <v>863</v>
      </c>
      <c r="C79" s="3395"/>
      <c r="D79" s="3395"/>
      <c r="E79" s="3395"/>
      <c r="F79" s="3395"/>
      <c r="G79" s="3395"/>
      <c r="H79" s="3395"/>
      <c r="I79" s="3395"/>
      <c r="J79" s="3395"/>
      <c r="K79" s="3395"/>
      <c r="L79" s="3395"/>
      <c r="M79" s="3395"/>
      <c r="N79" s="3395"/>
      <c r="O79" s="3395"/>
      <c r="P79" s="3395"/>
      <c r="Q79" s="3395"/>
      <c r="R79" s="3395"/>
    </row>
    <row r="80" spans="5:16" s="1455" customFormat="1" ht="18">
      <c r="E80" s="1454"/>
      <c r="F80" s="1454"/>
      <c r="G80" s="1454"/>
      <c r="L80" s="1454"/>
      <c r="N80" s="1454"/>
      <c r="P80" s="1454"/>
    </row>
    <row r="81" spans="5:16" s="1455" customFormat="1" ht="18">
      <c r="E81" s="1454"/>
      <c r="F81" s="1454"/>
      <c r="G81" s="1454"/>
      <c r="L81" s="1454"/>
      <c r="N81" s="1454"/>
      <c r="P81" s="1454"/>
    </row>
    <row r="82" s="1455" customFormat="1" ht="18"/>
    <row r="83" s="1455" customFormat="1" ht="18"/>
  </sheetData>
  <sheetProtection formatCells="0" formatColumns="0" formatRows="0" sort="0" autoFilter="0" pivotTables="0"/>
  <mergeCells count="12">
    <mergeCell ref="B31:C31"/>
    <mergeCell ref="Q2:R2"/>
    <mergeCell ref="Q21:R21"/>
    <mergeCell ref="E2:K2"/>
    <mergeCell ref="E21:K21"/>
    <mergeCell ref="B79:R79"/>
    <mergeCell ref="B78:R78"/>
    <mergeCell ref="Q40:R40"/>
    <mergeCell ref="E40:K40"/>
    <mergeCell ref="B75:R75"/>
    <mergeCell ref="B76:R76"/>
    <mergeCell ref="B77:R77"/>
  </mergeCells>
  <printOptions horizontalCentered="1"/>
  <pageMargins left="0.5" right="0.5" top="0.5" bottom="0.75" header="0" footer="0.45"/>
  <pageSetup fitToHeight="1" fitToWidth="1" horizontalDpi="600" verticalDpi="600" orientation="landscape" scale="35"/>
  <headerFooter alignWithMargins="0">
    <oddFooter>&amp;C&amp;12-16-
3rd Quarter 2012 - Revised Supplementary Financial Information&amp;R&amp;12ROYAL BANK OF CANADA</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L51"/>
  <sheetViews>
    <sheetView view="pageBreakPreview" zoomScale="75" zoomScaleNormal="50" zoomScaleSheetLayoutView="75" workbookViewId="0" topLeftCell="A1">
      <selection activeCell="A1" sqref="A1"/>
    </sheetView>
  </sheetViews>
  <sheetFormatPr defaultColWidth="9.140625" defaultRowHeight="12.75"/>
  <cols>
    <col min="1" max="1" width="8.7109375" style="28" customWidth="1"/>
    <col min="2" max="2" width="12.57421875" style="54" customWidth="1"/>
    <col min="3" max="3" width="2.28125" style="54" customWidth="1"/>
    <col min="4" max="4" width="4.8515625" style="28" customWidth="1"/>
    <col min="5" max="5" width="110.28125" style="28" customWidth="1"/>
    <col min="6" max="6" width="8.7109375" style="55" customWidth="1"/>
    <col min="7" max="7" width="12.57421875" style="28" customWidth="1"/>
    <col min="8" max="8" width="2.28125" style="28" customWidth="1"/>
    <col min="9" max="9" width="4.8515625" style="28" customWidth="1"/>
    <col min="10" max="10" width="110.28125" style="28" customWidth="1"/>
    <col min="11" max="11" width="8.7109375" style="28" customWidth="1"/>
    <col min="12" max="12" width="2.28125" style="28" customWidth="1"/>
    <col min="13" max="255" width="9.140625" style="28" customWidth="1"/>
  </cols>
  <sheetData>
    <row r="1" spans="1:11" ht="18" customHeight="1">
      <c r="A1" s="10"/>
      <c r="B1" s="11"/>
      <c r="C1" s="11"/>
      <c r="D1" s="12"/>
      <c r="E1" s="12"/>
      <c r="F1" s="13"/>
      <c r="G1" s="12"/>
      <c r="H1" s="12"/>
      <c r="I1" s="12"/>
      <c r="J1" s="12"/>
      <c r="K1" s="14"/>
    </row>
    <row r="2" spans="1:11" ht="24.75" customHeight="1">
      <c r="A2" s="15"/>
      <c r="B2" s="16" t="s">
        <v>1055</v>
      </c>
      <c r="C2" s="17"/>
      <c r="D2" s="18"/>
      <c r="E2" s="19"/>
      <c r="F2" s="20"/>
      <c r="G2" s="19"/>
      <c r="H2" s="19"/>
      <c r="I2" s="19"/>
      <c r="J2" s="19"/>
      <c r="K2" s="21"/>
    </row>
    <row r="3" spans="1:11" ht="18" customHeight="1">
      <c r="A3" s="15"/>
      <c r="B3" s="17"/>
      <c r="C3" s="17"/>
      <c r="D3" s="19"/>
      <c r="E3" s="19"/>
      <c r="F3" s="20"/>
      <c r="G3" s="19"/>
      <c r="H3" s="19"/>
      <c r="I3" s="19"/>
      <c r="J3" s="19"/>
      <c r="K3" s="21"/>
    </row>
    <row r="4" spans="1:12" s="22" customFormat="1" ht="19.5" customHeight="1">
      <c r="A4" s="23"/>
      <c r="B4" s="24"/>
      <c r="C4" s="24"/>
      <c r="D4" s="25"/>
      <c r="E4" s="25"/>
      <c r="F4" s="26"/>
      <c r="G4" s="25"/>
      <c r="H4" s="25"/>
      <c r="I4" s="25"/>
      <c r="J4" s="25"/>
      <c r="K4" s="27"/>
      <c r="L4" s="28"/>
    </row>
    <row r="5" spans="1:12" s="22" customFormat="1" ht="19.5" customHeight="1">
      <c r="A5" s="23"/>
      <c r="B5" s="24"/>
      <c r="C5" s="24"/>
      <c r="D5" s="25"/>
      <c r="E5" s="25"/>
      <c r="F5" s="26"/>
      <c r="G5" s="25"/>
      <c r="H5" s="25"/>
      <c r="I5" s="25"/>
      <c r="J5" s="25"/>
      <c r="K5" s="27"/>
      <c r="L5" s="28"/>
    </row>
    <row r="6" spans="1:12" s="22" customFormat="1" ht="24.75" customHeight="1">
      <c r="A6" s="23"/>
      <c r="B6" s="29" t="s">
        <v>1056</v>
      </c>
      <c r="C6" s="29"/>
      <c r="D6" s="30"/>
      <c r="E6" s="30"/>
      <c r="F6" s="25"/>
      <c r="G6" s="31" t="s">
        <v>1056</v>
      </c>
      <c r="H6" s="31"/>
      <c r="I6" s="30"/>
      <c r="J6" s="30"/>
      <c r="K6" s="32"/>
      <c r="L6" s="28"/>
    </row>
    <row r="7" spans="1:12" s="22" customFormat="1" ht="24.75" customHeight="1">
      <c r="A7" s="23"/>
      <c r="B7" s="29"/>
      <c r="C7" s="29"/>
      <c r="D7" s="30"/>
      <c r="E7" s="30"/>
      <c r="F7" s="25"/>
      <c r="G7" s="31"/>
      <c r="H7" s="31"/>
      <c r="I7" s="30"/>
      <c r="J7" s="30"/>
      <c r="K7" s="32"/>
      <c r="L7" s="28"/>
    </row>
    <row r="8" spans="1:11" ht="24.75" customHeight="1">
      <c r="A8" s="33"/>
      <c r="B8" s="3264" t="s">
        <v>1057</v>
      </c>
      <c r="C8" s="3265"/>
      <c r="D8" s="3262" t="s">
        <v>1343</v>
      </c>
      <c r="E8" s="3263"/>
      <c r="F8" s="30"/>
      <c r="G8" s="37"/>
      <c r="H8" s="37"/>
      <c r="I8" s="38" t="s">
        <v>1059</v>
      </c>
      <c r="J8" s="30"/>
      <c r="K8" s="32"/>
    </row>
    <row r="9" spans="1:11" ht="24.75" customHeight="1">
      <c r="A9" s="33"/>
      <c r="B9" s="3247" t="s">
        <v>1060</v>
      </c>
      <c r="C9" s="34"/>
      <c r="D9" s="35" t="s">
        <v>1061</v>
      </c>
      <c r="E9" s="36"/>
      <c r="F9" s="30"/>
      <c r="G9" s="34" t="s">
        <v>1062</v>
      </c>
      <c r="H9" s="34"/>
      <c r="I9" s="30"/>
      <c r="J9" s="30" t="s">
        <v>1063</v>
      </c>
      <c r="K9" s="32"/>
    </row>
    <row r="10" spans="1:11" ht="24.75" customHeight="1">
      <c r="A10" s="33"/>
      <c r="B10" s="3248"/>
      <c r="F10" s="30"/>
      <c r="G10" s="34" t="s">
        <v>1064</v>
      </c>
      <c r="H10" s="34"/>
      <c r="I10" s="30"/>
      <c r="J10" s="30" t="s">
        <v>1065</v>
      </c>
      <c r="K10" s="32"/>
    </row>
    <row r="11" spans="1:11" ht="24.75" customHeight="1">
      <c r="A11" s="33"/>
      <c r="B11" s="3247" t="s">
        <v>1066</v>
      </c>
      <c r="C11" s="34"/>
      <c r="D11" s="35" t="s">
        <v>1067</v>
      </c>
      <c r="E11" s="30"/>
      <c r="F11" s="30"/>
      <c r="G11" s="34" t="s">
        <v>1064</v>
      </c>
      <c r="H11" s="34"/>
      <c r="I11" s="30"/>
      <c r="J11" s="30" t="s">
        <v>1068</v>
      </c>
      <c r="K11" s="32"/>
    </row>
    <row r="12" spans="1:11" ht="24.75" customHeight="1">
      <c r="A12" s="33"/>
      <c r="B12" s="3248"/>
      <c r="F12" s="30"/>
      <c r="K12" s="32"/>
    </row>
    <row r="13" spans="1:11" ht="24.75" customHeight="1">
      <c r="A13" s="33"/>
      <c r="B13" s="3249"/>
      <c r="C13" s="39"/>
      <c r="D13" s="38" t="s">
        <v>1069</v>
      </c>
      <c r="E13" s="30"/>
      <c r="F13" s="30"/>
      <c r="G13" s="37"/>
      <c r="H13" s="37"/>
      <c r="I13" s="38" t="s">
        <v>1070</v>
      </c>
      <c r="K13" s="32"/>
    </row>
    <row r="14" spans="1:11" ht="24.75" customHeight="1">
      <c r="A14" s="33"/>
      <c r="B14" s="3247" t="s">
        <v>1071</v>
      </c>
      <c r="C14" s="39"/>
      <c r="D14" s="38"/>
      <c r="E14" s="30" t="s">
        <v>1072</v>
      </c>
      <c r="F14" s="30"/>
      <c r="G14" s="37">
        <v>24</v>
      </c>
      <c r="H14" s="37"/>
      <c r="I14" s="30"/>
      <c r="J14" s="30" t="s">
        <v>1073</v>
      </c>
      <c r="K14" s="32"/>
    </row>
    <row r="15" spans="1:11" ht="24.75" customHeight="1">
      <c r="A15" s="33"/>
      <c r="B15" s="3264" t="s">
        <v>1074</v>
      </c>
      <c r="C15" s="3265"/>
      <c r="D15" s="3266"/>
      <c r="E15" s="3266" t="s">
        <v>1046</v>
      </c>
      <c r="F15" s="30"/>
      <c r="G15" s="37">
        <v>25</v>
      </c>
      <c r="H15" s="37"/>
      <c r="I15" s="30"/>
      <c r="J15" s="30" t="s">
        <v>1075</v>
      </c>
      <c r="K15" s="32"/>
    </row>
    <row r="16" spans="1:11" ht="24.75" customHeight="1">
      <c r="A16" s="33"/>
      <c r="B16" s="3264" t="s">
        <v>1074</v>
      </c>
      <c r="C16" s="3265"/>
      <c r="D16" s="3266"/>
      <c r="E16" s="3266" t="s">
        <v>1324</v>
      </c>
      <c r="F16" s="30"/>
      <c r="G16" s="37">
        <v>28</v>
      </c>
      <c r="H16" s="37"/>
      <c r="I16" s="30"/>
      <c r="J16" s="30" t="s">
        <v>1076</v>
      </c>
      <c r="K16" s="32"/>
    </row>
    <row r="17" spans="1:11" ht="24.75" customHeight="1">
      <c r="A17" s="33"/>
      <c r="B17" s="3247" t="s">
        <v>1077</v>
      </c>
      <c r="C17" s="34"/>
      <c r="D17" s="30"/>
      <c r="E17" s="30" t="s">
        <v>1078</v>
      </c>
      <c r="F17" s="30"/>
      <c r="G17" s="37">
        <v>29</v>
      </c>
      <c r="H17" s="37"/>
      <c r="I17" s="30"/>
      <c r="J17" s="30" t="s">
        <v>1079</v>
      </c>
      <c r="K17" s="32"/>
    </row>
    <row r="18" spans="1:11" ht="24.75" customHeight="1">
      <c r="A18" s="33"/>
      <c r="B18" s="3248"/>
      <c r="F18" s="30"/>
      <c r="G18" s="28">
        <v>31</v>
      </c>
      <c r="J18" s="30" t="s">
        <v>1080</v>
      </c>
      <c r="K18" s="32"/>
    </row>
    <row r="19" spans="1:11" ht="24.75" customHeight="1">
      <c r="A19" s="33"/>
      <c r="B19" s="3247"/>
      <c r="C19" s="34"/>
      <c r="D19" s="38" t="s">
        <v>1081</v>
      </c>
      <c r="F19" s="30"/>
      <c r="K19" s="32"/>
    </row>
    <row r="20" spans="1:11" ht="24.75" customHeight="1">
      <c r="A20" s="33"/>
      <c r="B20" s="3264" t="s">
        <v>1082</v>
      </c>
      <c r="C20" s="3265"/>
      <c r="D20" s="3266"/>
      <c r="E20" s="3266" t="s">
        <v>1325</v>
      </c>
      <c r="F20" s="30"/>
      <c r="I20" s="40" t="s">
        <v>1084</v>
      </c>
      <c r="K20" s="32"/>
    </row>
    <row r="21" spans="1:11" ht="24.75" customHeight="1">
      <c r="A21" s="33"/>
      <c r="B21" s="3264" t="s">
        <v>545</v>
      </c>
      <c r="C21" s="3265"/>
      <c r="D21" s="3266"/>
      <c r="E21" s="3266" t="s">
        <v>529</v>
      </c>
      <c r="F21" s="30"/>
      <c r="G21" s="28">
        <v>32</v>
      </c>
      <c r="I21" s="38"/>
      <c r="J21" s="28" t="s">
        <v>1086</v>
      </c>
      <c r="K21" s="32"/>
    </row>
    <row r="22" spans="1:11" ht="24.75" customHeight="1">
      <c r="A22" s="33"/>
      <c r="B22" s="45">
        <v>9</v>
      </c>
      <c r="C22" s="34"/>
      <c r="D22" s="30"/>
      <c r="E22" s="30" t="s">
        <v>1085</v>
      </c>
      <c r="F22" s="30"/>
      <c r="G22" s="28">
        <v>33</v>
      </c>
      <c r="I22" s="38"/>
      <c r="J22" s="28" t="s">
        <v>1088</v>
      </c>
      <c r="K22" s="32"/>
    </row>
    <row r="23" spans="1:11" ht="24.75" customHeight="1">
      <c r="A23" s="33"/>
      <c r="B23" s="45">
        <v>10</v>
      </c>
      <c r="C23" s="34"/>
      <c r="D23" s="30"/>
      <c r="E23" s="30" t="s">
        <v>1087</v>
      </c>
      <c r="F23" s="30"/>
      <c r="G23" s="28">
        <v>33</v>
      </c>
      <c r="I23" s="38"/>
      <c r="J23" s="28" t="s">
        <v>1089</v>
      </c>
      <c r="K23" s="32"/>
    </row>
    <row r="24" spans="1:11" ht="24.75" customHeight="1">
      <c r="A24" s="33"/>
      <c r="B24" s="3279">
        <v>11</v>
      </c>
      <c r="C24" s="3265"/>
      <c r="D24" s="3267"/>
      <c r="E24" s="3266" t="s">
        <v>1044</v>
      </c>
      <c r="F24" s="30"/>
      <c r="G24" s="28">
        <v>34</v>
      </c>
      <c r="J24" s="30" t="s">
        <v>1091</v>
      </c>
      <c r="K24" s="32"/>
    </row>
    <row r="25" spans="1:11" ht="24.75" customHeight="1">
      <c r="A25" s="33"/>
      <c r="B25" s="3279">
        <v>12</v>
      </c>
      <c r="C25" s="3265"/>
      <c r="D25" s="3268"/>
      <c r="E25" s="3266" t="s">
        <v>1043</v>
      </c>
      <c r="F25" s="30"/>
      <c r="G25" s="24"/>
      <c r="H25" s="37"/>
      <c r="I25" s="38"/>
      <c r="J25" s="41" t="s">
        <v>1126</v>
      </c>
      <c r="K25" s="32"/>
    </row>
    <row r="26" spans="1:11" ht="24.75" customHeight="1">
      <c r="A26" s="33"/>
      <c r="B26" s="45">
        <v>13</v>
      </c>
      <c r="C26" s="34"/>
      <c r="D26" s="30"/>
      <c r="E26" s="30" t="s">
        <v>311</v>
      </c>
      <c r="F26" s="30"/>
      <c r="G26" s="28">
        <v>34</v>
      </c>
      <c r="J26" s="28" t="s">
        <v>1128</v>
      </c>
      <c r="K26" s="32"/>
    </row>
    <row r="27" spans="1:11" ht="24.75" customHeight="1">
      <c r="A27" s="33"/>
      <c r="B27" s="45">
        <v>14</v>
      </c>
      <c r="C27" s="34"/>
      <c r="D27" s="30"/>
      <c r="E27" s="30" t="s">
        <v>1127</v>
      </c>
      <c r="F27" s="30"/>
      <c r="G27" s="28">
        <v>35</v>
      </c>
      <c r="J27" s="28" t="s">
        <v>1129</v>
      </c>
      <c r="K27" s="32"/>
    </row>
    <row r="28" spans="1:11" ht="24.75" customHeight="1">
      <c r="A28" s="33"/>
      <c r="B28" s="3280"/>
      <c r="F28" s="30"/>
      <c r="G28" s="28">
        <v>35</v>
      </c>
      <c r="J28" s="28" t="s">
        <v>1131</v>
      </c>
      <c r="K28" s="32"/>
    </row>
    <row r="29" spans="1:11" ht="24.75" customHeight="1">
      <c r="A29" s="33"/>
      <c r="B29" s="3280"/>
      <c r="D29" s="38" t="s">
        <v>1130</v>
      </c>
      <c r="F29" s="30"/>
      <c r="G29" s="42">
        <v>36</v>
      </c>
      <c r="H29" s="37"/>
      <c r="I29" s="38"/>
      <c r="J29" s="28" t="s">
        <v>1133</v>
      </c>
      <c r="K29" s="32"/>
    </row>
    <row r="30" spans="1:11" ht="24.75" customHeight="1">
      <c r="A30" s="33"/>
      <c r="B30" s="45">
        <v>15</v>
      </c>
      <c r="C30" s="34"/>
      <c r="D30" s="30"/>
      <c r="E30" s="30" t="s">
        <v>1132</v>
      </c>
      <c r="F30" s="30"/>
      <c r="G30" s="22">
        <v>36</v>
      </c>
      <c r="I30" s="43"/>
      <c r="J30" s="28" t="s">
        <v>1135</v>
      </c>
      <c r="K30" s="32"/>
    </row>
    <row r="31" spans="1:11" ht="24.75" customHeight="1">
      <c r="A31" s="33"/>
      <c r="B31" s="45">
        <v>16</v>
      </c>
      <c r="C31" s="34"/>
      <c r="D31" s="30"/>
      <c r="E31" s="30" t="s">
        <v>1134</v>
      </c>
      <c r="F31" s="30"/>
      <c r="G31" s="22">
        <v>36</v>
      </c>
      <c r="J31" s="28" t="s">
        <v>1137</v>
      </c>
      <c r="K31" s="32"/>
    </row>
    <row r="32" spans="1:11" ht="24.75" customHeight="1">
      <c r="A32" s="33"/>
      <c r="B32" s="45">
        <v>16</v>
      </c>
      <c r="C32" s="34"/>
      <c r="D32" s="30"/>
      <c r="E32" s="30" t="s">
        <v>1136</v>
      </c>
      <c r="F32" s="30"/>
      <c r="G32" s="44">
        <v>37</v>
      </c>
      <c r="H32" s="45"/>
      <c r="I32" s="30"/>
      <c r="J32" s="28" t="s">
        <v>1139</v>
      </c>
      <c r="K32" s="32"/>
    </row>
    <row r="33" spans="1:11" ht="24.75" customHeight="1">
      <c r="A33" s="33"/>
      <c r="B33" s="45">
        <v>16</v>
      </c>
      <c r="C33" s="34"/>
      <c r="D33" s="30"/>
      <c r="E33" s="28" t="s">
        <v>1138</v>
      </c>
      <c r="F33" s="30"/>
      <c r="G33" s="44">
        <v>37</v>
      </c>
      <c r="I33" s="40"/>
      <c r="J33" s="46" t="s">
        <v>1141</v>
      </c>
      <c r="K33" s="32"/>
    </row>
    <row r="34" spans="1:11" ht="24.75" customHeight="1">
      <c r="A34" s="33"/>
      <c r="B34" s="45">
        <v>17</v>
      </c>
      <c r="C34" s="34"/>
      <c r="D34" s="30"/>
      <c r="E34" s="36" t="s">
        <v>1140</v>
      </c>
      <c r="F34" s="30"/>
      <c r="K34" s="32"/>
    </row>
    <row r="35" spans="1:11" ht="24.75" customHeight="1">
      <c r="A35" s="33"/>
      <c r="B35" s="45">
        <v>18</v>
      </c>
      <c r="C35" s="34"/>
      <c r="D35" s="30"/>
      <c r="E35" s="30" t="s">
        <v>1142</v>
      </c>
      <c r="F35" s="30"/>
      <c r="G35" s="3267">
        <v>38</v>
      </c>
      <c r="H35" s="3267"/>
      <c r="I35" s="3268" t="s">
        <v>1045</v>
      </c>
      <c r="J35" s="3267"/>
      <c r="K35" s="32"/>
    </row>
    <row r="36" spans="1:11" ht="24.75" customHeight="1">
      <c r="A36" s="33"/>
      <c r="B36" s="3247"/>
      <c r="C36" s="37"/>
      <c r="E36" s="30"/>
      <c r="F36" s="30"/>
      <c r="G36" s="22"/>
      <c r="K36" s="32"/>
    </row>
    <row r="37" spans="1:11" ht="24.75" customHeight="1">
      <c r="A37" s="33"/>
      <c r="B37" s="3248"/>
      <c r="D37" s="38" t="s">
        <v>1143</v>
      </c>
      <c r="F37" s="30"/>
      <c r="G37" s="22">
        <v>39</v>
      </c>
      <c r="H37" s="34"/>
      <c r="I37" s="38" t="s">
        <v>1144</v>
      </c>
      <c r="J37" s="46"/>
      <c r="K37" s="32"/>
    </row>
    <row r="38" spans="1:11" ht="24.75" customHeight="1">
      <c r="A38" s="33"/>
      <c r="B38" s="45">
        <v>21</v>
      </c>
      <c r="C38" s="34"/>
      <c r="D38" s="30"/>
      <c r="E38" s="30" t="s">
        <v>1143</v>
      </c>
      <c r="F38" s="30"/>
      <c r="K38" s="32"/>
    </row>
    <row r="39" spans="1:11" ht="9.75" customHeight="1">
      <c r="A39" s="47"/>
      <c r="B39" s="48"/>
      <c r="C39" s="48"/>
      <c r="D39" s="49"/>
      <c r="E39" s="49"/>
      <c r="F39" s="50"/>
      <c r="G39" s="51"/>
      <c r="H39" s="51"/>
      <c r="I39" s="51"/>
      <c r="J39" s="51"/>
      <c r="K39" s="52"/>
    </row>
    <row r="40" spans="4:10" ht="12.75" customHeight="1">
      <c r="D40" s="30"/>
      <c r="E40" s="30"/>
      <c r="G40" s="46"/>
      <c r="H40" s="46"/>
      <c r="I40" s="53"/>
      <c r="J40" s="53"/>
    </row>
    <row r="41" ht="12.75" customHeight="1"/>
    <row r="42" ht="12.75" customHeight="1"/>
    <row r="43" ht="12.75" customHeight="1"/>
    <row r="44" ht="12.75" customHeight="1"/>
    <row r="51" ht="23.25">
      <c r="E51" s="30"/>
    </row>
  </sheetData>
  <sheetProtection formatCells="0" formatColumns="0" formatRows="0" sort="0" autoFilter="0" pivotTables="0"/>
  <printOptions horizontalCentered="1"/>
  <pageMargins left="0.5" right="0.5" top="0.5" bottom="0.75" header="0" footer="0.45"/>
  <pageSetup fitToHeight="1" fitToWidth="1" horizontalDpi="600" verticalDpi="600" orientation="landscape" scale="45"/>
</worksheet>
</file>

<file path=xl/worksheets/sheet20.xml><?xml version="1.0" encoding="utf-8"?>
<worksheet xmlns="http://schemas.openxmlformats.org/spreadsheetml/2006/main" xmlns:r="http://schemas.openxmlformats.org/officeDocument/2006/relationships">
  <sheetPr codeName="Sheet20">
    <pageSetUpPr fitToPage="1"/>
  </sheetPr>
  <dimension ref="B1:S72"/>
  <sheetViews>
    <sheetView view="pageBreakPreview" zoomScale="75" zoomScaleNormal="70" zoomScaleSheetLayoutView="75" workbookViewId="0" topLeftCell="A1">
      <selection activeCell="E6" sqref="E6"/>
    </sheetView>
  </sheetViews>
  <sheetFormatPr defaultColWidth="9.140625" defaultRowHeight="12.75"/>
  <cols>
    <col min="1" max="1" width="9.140625" style="1611" customWidth="1"/>
    <col min="2" max="2" width="7.421875" style="1584" customWidth="1"/>
    <col min="3" max="3" width="101.28125" style="1584" customWidth="1"/>
    <col min="4" max="4" width="2.28125" style="1611" customWidth="1"/>
    <col min="5" max="11" width="17.7109375" style="1612" customWidth="1"/>
    <col min="12" max="12" width="2.28125" style="1612" customWidth="1"/>
    <col min="13" max="13" width="17.7109375" style="1611" customWidth="1"/>
    <col min="14" max="14" width="2.28125" style="1612" customWidth="1"/>
    <col min="15" max="15" width="17.7109375" style="1611" customWidth="1"/>
    <col min="16" max="16" width="2.28125" style="1612" customWidth="1"/>
    <col min="17" max="18" width="17.7109375" style="1611" customWidth="1"/>
    <col min="19" max="19" width="2.28125" style="1584" customWidth="1"/>
    <col min="20" max="16384" width="9.140625" style="1611" customWidth="1"/>
  </cols>
  <sheetData>
    <row r="1" spans="2:3" ht="20.25">
      <c r="B1" s="3287" t="s">
        <v>267</v>
      </c>
      <c r="C1" s="1583"/>
    </row>
    <row r="2" spans="2:18" ht="23.25">
      <c r="B2" s="1512" t="s">
        <v>864</v>
      </c>
      <c r="C2" s="1513"/>
      <c r="D2" s="1514"/>
      <c r="E2" s="3402" t="s">
        <v>61</v>
      </c>
      <c r="F2" s="3402"/>
      <c r="G2" s="3402"/>
      <c r="H2" s="3402"/>
      <c r="I2" s="3402"/>
      <c r="J2" s="3402"/>
      <c r="K2" s="3403"/>
      <c r="L2" s="1515"/>
      <c r="M2" s="1517" t="s">
        <v>61</v>
      </c>
      <c r="N2" s="1516"/>
      <c r="O2" s="1517" t="s">
        <v>61</v>
      </c>
      <c r="P2" s="1516"/>
      <c r="Q2" s="3401" t="s">
        <v>62</v>
      </c>
      <c r="R2" s="3401"/>
    </row>
    <row r="3" spans="2:18" ht="18">
      <c r="B3" s="1518" t="s">
        <v>1234</v>
      </c>
      <c r="C3" s="1519"/>
      <c r="D3" s="1514"/>
      <c r="E3" s="1520" t="s">
        <v>64</v>
      </c>
      <c r="F3" s="1520" t="s">
        <v>65</v>
      </c>
      <c r="G3" s="1520" t="s">
        <v>66</v>
      </c>
      <c r="H3" s="1520" t="s">
        <v>67</v>
      </c>
      <c r="I3" s="1520" t="s">
        <v>68</v>
      </c>
      <c r="J3" s="1520" t="s">
        <v>69</v>
      </c>
      <c r="K3" s="1520" t="s">
        <v>70</v>
      </c>
      <c r="L3" s="1521"/>
      <c r="M3" s="1522">
        <v>2012</v>
      </c>
      <c r="N3" s="1521"/>
      <c r="O3" s="1522">
        <v>2011</v>
      </c>
      <c r="P3" s="1521"/>
      <c r="Q3" s="1523">
        <v>2010</v>
      </c>
      <c r="R3" s="1524">
        <v>2009</v>
      </c>
    </row>
    <row r="4" spans="2:18" ht="18">
      <c r="B4" s="1525"/>
      <c r="C4" s="1526"/>
      <c r="D4" s="1514"/>
      <c r="E4" s="1527"/>
      <c r="F4" s="1527"/>
      <c r="G4" s="1527"/>
      <c r="H4" s="1527"/>
      <c r="I4" s="1527"/>
      <c r="J4" s="1527"/>
      <c r="K4" s="1527"/>
      <c r="L4" s="1516"/>
      <c r="M4" s="1522" t="s">
        <v>71</v>
      </c>
      <c r="N4" s="1516"/>
      <c r="O4" s="1522"/>
      <c r="P4" s="1516"/>
      <c r="Q4" s="1522"/>
      <c r="R4" s="1522"/>
    </row>
    <row r="5" spans="3:16" s="1528" customFormat="1" ht="18">
      <c r="C5" s="1529"/>
      <c r="D5" s="1529"/>
      <c r="E5" s="1529"/>
      <c r="F5" s="1529"/>
      <c r="G5" s="1529"/>
      <c r="H5" s="1529"/>
      <c r="I5" s="1529"/>
      <c r="J5" s="1529"/>
      <c r="K5" s="1529"/>
      <c r="L5" s="1530"/>
      <c r="M5" s="1531"/>
      <c r="N5" s="1530"/>
      <c r="P5" s="1530"/>
    </row>
    <row r="6" spans="2:18" ht="18">
      <c r="B6" s="1532" t="s">
        <v>567</v>
      </c>
      <c r="C6" s="1513"/>
      <c r="D6" s="1533"/>
      <c r="E6" s="1532"/>
      <c r="F6" s="1534"/>
      <c r="G6" s="1534"/>
      <c r="H6" s="1534"/>
      <c r="I6" s="1534"/>
      <c r="J6" s="1534"/>
      <c r="K6" s="1534"/>
      <c r="L6" s="1535"/>
      <c r="M6" s="1538"/>
      <c r="N6" s="1530"/>
      <c r="O6" s="1538"/>
      <c r="P6" s="1530"/>
      <c r="Q6" s="1539"/>
      <c r="R6" s="1537"/>
    </row>
    <row r="7" spans="2:18" ht="18">
      <c r="B7" s="1540"/>
      <c r="C7" s="1541" t="s">
        <v>865</v>
      </c>
      <c r="D7" s="1542"/>
      <c r="E7" s="1543">
        <v>4813</v>
      </c>
      <c r="F7" s="1544">
        <v>4813</v>
      </c>
      <c r="G7" s="1544">
        <v>4813</v>
      </c>
      <c r="H7" s="1544">
        <v>4813</v>
      </c>
      <c r="I7" s="1544">
        <v>4813</v>
      </c>
      <c r="J7" s="1544">
        <v>4813</v>
      </c>
      <c r="K7" s="1544">
        <v>4813</v>
      </c>
      <c r="L7" s="1545"/>
      <c r="M7" s="1548">
        <v>4813</v>
      </c>
      <c r="N7" s="1547"/>
      <c r="O7" s="1548">
        <v>4813</v>
      </c>
      <c r="P7" s="1547"/>
      <c r="Q7" s="335">
        <v>4813</v>
      </c>
      <c r="R7" s="334">
        <v>2663</v>
      </c>
    </row>
    <row r="8" spans="2:18" ht="18">
      <c r="B8" s="1540"/>
      <c r="C8" s="1541" t="s">
        <v>866</v>
      </c>
      <c r="D8" s="1542"/>
      <c r="E8" s="1549">
        <v>0</v>
      </c>
      <c r="F8" s="1550">
        <v>0</v>
      </c>
      <c r="G8" s="1550">
        <v>0</v>
      </c>
      <c r="H8" s="1550">
        <v>0</v>
      </c>
      <c r="I8" s="1550">
        <v>0</v>
      </c>
      <c r="J8" s="1550">
        <v>0</v>
      </c>
      <c r="K8" s="1544">
        <v>0</v>
      </c>
      <c r="L8" s="1545"/>
      <c r="M8" s="1577">
        <v>0</v>
      </c>
      <c r="N8" s="1547"/>
      <c r="O8" s="1553">
        <v>0</v>
      </c>
      <c r="P8" s="1547"/>
      <c r="Q8" s="1551">
        <v>0</v>
      </c>
      <c r="R8" s="1552">
        <v>2150</v>
      </c>
    </row>
    <row r="9" spans="2:18" ht="18">
      <c r="B9" s="1540"/>
      <c r="C9" s="1541" t="s">
        <v>867</v>
      </c>
      <c r="D9" s="1542"/>
      <c r="E9" s="1554">
        <v>4813</v>
      </c>
      <c r="F9" s="1544">
        <v>4813</v>
      </c>
      <c r="G9" s="1555">
        <v>4813</v>
      </c>
      <c r="H9" s="1555">
        <v>4813</v>
      </c>
      <c r="I9" s="1544">
        <v>4813</v>
      </c>
      <c r="J9" s="1544">
        <v>4813</v>
      </c>
      <c r="K9" s="1555">
        <v>4813</v>
      </c>
      <c r="L9" s="1545"/>
      <c r="M9" s="1558">
        <v>4813</v>
      </c>
      <c r="N9" s="1547"/>
      <c r="O9" s="1557">
        <v>4813</v>
      </c>
      <c r="P9" s="1547"/>
      <c r="Q9" s="1554">
        <v>4813</v>
      </c>
      <c r="R9" s="1556">
        <v>4813</v>
      </c>
    </row>
    <row r="10" spans="2:18" ht="18">
      <c r="B10" s="1540"/>
      <c r="C10" s="1541"/>
      <c r="D10" s="1542"/>
      <c r="E10" s="1536"/>
      <c r="F10" s="1529"/>
      <c r="G10" s="1529"/>
      <c r="H10" s="1529"/>
      <c r="I10" s="1529"/>
      <c r="J10" s="1529"/>
      <c r="K10" s="1529"/>
      <c r="L10" s="1545"/>
      <c r="M10" s="1558"/>
      <c r="N10" s="1547"/>
      <c r="O10" s="1558"/>
      <c r="P10" s="1547"/>
      <c r="Q10" s="1543"/>
      <c r="R10" s="1546"/>
    </row>
    <row r="11" spans="2:18" ht="18">
      <c r="B11" s="1518" t="s">
        <v>568</v>
      </c>
      <c r="C11" s="1519"/>
      <c r="D11" s="1542"/>
      <c r="E11" s="1536"/>
      <c r="F11" s="1529"/>
      <c r="G11" s="1529"/>
      <c r="H11" s="1529"/>
      <c r="I11" s="1529"/>
      <c r="J11" s="1529"/>
      <c r="K11" s="1529"/>
      <c r="L11" s="1545"/>
      <c r="M11" s="1558"/>
      <c r="N11" s="1547"/>
      <c r="O11" s="1558"/>
      <c r="P11" s="1547"/>
      <c r="Q11" s="1543"/>
      <c r="R11" s="1546"/>
    </row>
    <row r="12" spans="2:18" ht="18">
      <c r="B12" s="1540"/>
      <c r="C12" s="1541" t="s">
        <v>865</v>
      </c>
      <c r="D12" s="1542"/>
      <c r="E12" s="1543">
        <v>14206</v>
      </c>
      <c r="F12" s="1544">
        <v>14113</v>
      </c>
      <c r="G12" s="1544">
        <v>14010</v>
      </c>
      <c r="H12" s="1544">
        <v>13941</v>
      </c>
      <c r="I12" s="1544">
        <v>13550</v>
      </c>
      <c r="J12" s="1544">
        <v>13419</v>
      </c>
      <c r="K12" s="1544">
        <v>13378</v>
      </c>
      <c r="L12" s="1545"/>
      <c r="M12" s="1548">
        <v>14010</v>
      </c>
      <c r="N12" s="1547"/>
      <c r="O12" s="1548">
        <v>13378</v>
      </c>
      <c r="P12" s="1547"/>
      <c r="Q12" s="1543">
        <v>13075</v>
      </c>
      <c r="R12" s="1546">
        <v>10384</v>
      </c>
    </row>
    <row r="13" spans="2:18" ht="18">
      <c r="B13" s="1540"/>
      <c r="C13" s="1541" t="s">
        <v>866</v>
      </c>
      <c r="D13" s="1542"/>
      <c r="E13" s="1543">
        <v>73</v>
      </c>
      <c r="F13" s="1550">
        <v>93</v>
      </c>
      <c r="G13" s="1544">
        <v>103</v>
      </c>
      <c r="H13" s="1544">
        <v>69</v>
      </c>
      <c r="I13" s="1544">
        <v>391</v>
      </c>
      <c r="J13" s="1544">
        <v>131</v>
      </c>
      <c r="K13" s="1544">
        <v>41</v>
      </c>
      <c r="L13" s="1545"/>
      <c r="M13" s="1577">
        <v>269</v>
      </c>
      <c r="N13" s="1547"/>
      <c r="O13" s="1553">
        <v>632</v>
      </c>
      <c r="P13" s="1547"/>
      <c r="Q13" s="1559">
        <v>303</v>
      </c>
      <c r="R13" s="1552">
        <v>2691</v>
      </c>
    </row>
    <row r="14" spans="2:18" ht="18">
      <c r="B14" s="1540"/>
      <c r="C14" s="1541" t="s">
        <v>867</v>
      </c>
      <c r="D14" s="1542"/>
      <c r="E14" s="1554">
        <v>14279</v>
      </c>
      <c r="F14" s="1544">
        <v>14206</v>
      </c>
      <c r="G14" s="1555">
        <v>14113</v>
      </c>
      <c r="H14" s="1555">
        <v>14010</v>
      </c>
      <c r="I14" s="1555">
        <v>13941</v>
      </c>
      <c r="J14" s="1555">
        <v>13550</v>
      </c>
      <c r="K14" s="1555">
        <v>13419</v>
      </c>
      <c r="L14" s="1545"/>
      <c r="M14" s="1558">
        <v>14279</v>
      </c>
      <c r="N14" s="1547"/>
      <c r="O14" s="1557">
        <v>14010</v>
      </c>
      <c r="P14" s="1547"/>
      <c r="Q14" s="1554">
        <v>13378</v>
      </c>
      <c r="R14" s="1556">
        <v>13075</v>
      </c>
    </row>
    <row r="15" spans="2:18" ht="18">
      <c r="B15" s="1540"/>
      <c r="C15" s="1541"/>
      <c r="D15" s="1542"/>
      <c r="E15" s="1536"/>
      <c r="F15" s="1529"/>
      <c r="G15" s="1529"/>
      <c r="H15" s="1529"/>
      <c r="I15" s="1529"/>
      <c r="J15" s="1529"/>
      <c r="K15" s="1529"/>
      <c r="L15" s="1545"/>
      <c r="M15" s="1558"/>
      <c r="N15" s="1547"/>
      <c r="O15" s="1558"/>
      <c r="P15" s="1547"/>
      <c r="Q15" s="1543"/>
      <c r="R15" s="1546"/>
    </row>
    <row r="16" spans="2:18" ht="18">
      <c r="B16" s="1518" t="s">
        <v>569</v>
      </c>
      <c r="C16" s="1519"/>
      <c r="D16" s="1542"/>
      <c r="E16" s="1536"/>
      <c r="F16" s="1529"/>
      <c r="G16" s="1529"/>
      <c r="H16" s="1529"/>
      <c r="I16" s="1529"/>
      <c r="J16" s="1529"/>
      <c r="K16" s="1529"/>
      <c r="L16" s="1545"/>
      <c r="M16" s="1558"/>
      <c r="N16" s="1547"/>
      <c r="O16" s="1558"/>
      <c r="P16" s="1547"/>
      <c r="Q16" s="1543"/>
      <c r="R16" s="1546"/>
    </row>
    <row r="17" spans="2:18" ht="18">
      <c r="B17" s="1540"/>
      <c r="C17" s="1541" t="s">
        <v>865</v>
      </c>
      <c r="D17" s="1542"/>
      <c r="E17" s="168" t="s">
        <v>742</v>
      </c>
      <c r="F17" s="169" t="s">
        <v>742</v>
      </c>
      <c r="G17" s="169" t="s">
        <v>742</v>
      </c>
      <c r="H17" s="169" t="s">
        <v>742</v>
      </c>
      <c r="I17" s="1560" t="s">
        <v>742</v>
      </c>
      <c r="J17" s="1560" t="s">
        <v>742</v>
      </c>
      <c r="K17" s="1561" t="s">
        <v>742</v>
      </c>
      <c r="L17" s="1545"/>
      <c r="M17" s="1564" t="s">
        <v>742</v>
      </c>
      <c r="N17" s="1547"/>
      <c r="O17" s="1564" t="s">
        <v>742</v>
      </c>
      <c r="P17" s="1547"/>
      <c r="Q17" s="335">
        <v>246</v>
      </c>
      <c r="R17" s="334">
        <v>242</v>
      </c>
    </row>
    <row r="18" spans="2:18" ht="18">
      <c r="B18" s="1540"/>
      <c r="C18" s="1541" t="s">
        <v>611</v>
      </c>
      <c r="D18" s="1542"/>
      <c r="E18" s="168" t="s">
        <v>742</v>
      </c>
      <c r="F18" s="169" t="s">
        <v>742</v>
      </c>
      <c r="G18" s="169" t="s">
        <v>742</v>
      </c>
      <c r="H18" s="169" t="s">
        <v>742</v>
      </c>
      <c r="I18" s="1560" t="s">
        <v>742</v>
      </c>
      <c r="J18" s="1560" t="s">
        <v>742</v>
      </c>
      <c r="K18" s="1561" t="s">
        <v>742</v>
      </c>
      <c r="L18" s="1545"/>
      <c r="M18" s="1564" t="s">
        <v>742</v>
      </c>
      <c r="N18" s="1547"/>
      <c r="O18" s="1564" t="s">
        <v>742</v>
      </c>
      <c r="P18" s="1547"/>
      <c r="Q18" s="335">
        <v>0</v>
      </c>
      <c r="R18" s="334">
        <v>-7</v>
      </c>
    </row>
    <row r="19" spans="2:18" ht="18">
      <c r="B19" s="1540"/>
      <c r="C19" s="1541" t="s">
        <v>612</v>
      </c>
      <c r="D19" s="1542"/>
      <c r="E19" s="168" t="s">
        <v>742</v>
      </c>
      <c r="F19" s="169" t="s">
        <v>742</v>
      </c>
      <c r="G19" s="169" t="s">
        <v>742</v>
      </c>
      <c r="H19" s="169" t="s">
        <v>742</v>
      </c>
      <c r="I19" s="1560" t="s">
        <v>742</v>
      </c>
      <c r="J19" s="1560" t="s">
        <v>742</v>
      </c>
      <c r="K19" s="1561" t="s">
        <v>742</v>
      </c>
      <c r="L19" s="1545"/>
      <c r="M19" s="1564" t="s">
        <v>742</v>
      </c>
      <c r="N19" s="1547"/>
      <c r="O19" s="1564" t="s">
        <v>742</v>
      </c>
      <c r="P19" s="1547"/>
      <c r="Q19" s="1559">
        <v>-9</v>
      </c>
      <c r="R19" s="1552">
        <v>-11</v>
      </c>
    </row>
    <row r="20" spans="2:19" ht="18">
      <c r="B20" s="1540"/>
      <c r="C20" s="1541" t="s">
        <v>1300</v>
      </c>
      <c r="D20" s="1542"/>
      <c r="E20" s="1565" t="s">
        <v>742</v>
      </c>
      <c r="F20" s="1566" t="s">
        <v>742</v>
      </c>
      <c r="G20" s="1566" t="s">
        <v>742</v>
      </c>
      <c r="H20" s="1566" t="s">
        <v>742</v>
      </c>
      <c r="I20" s="1567" t="s">
        <v>742</v>
      </c>
      <c r="J20" s="1567" t="s">
        <v>742</v>
      </c>
      <c r="K20" s="1568" t="s">
        <v>742</v>
      </c>
      <c r="L20" s="1545"/>
      <c r="M20" s="2189" t="s">
        <v>742</v>
      </c>
      <c r="N20" s="1547"/>
      <c r="O20" s="1564" t="s">
        <v>742</v>
      </c>
      <c r="P20" s="1547"/>
      <c r="Q20" s="1551">
        <v>-1</v>
      </c>
      <c r="R20" s="1552">
        <v>22</v>
      </c>
      <c r="S20" s="1571"/>
    </row>
    <row r="21" spans="2:19" ht="18">
      <c r="B21" s="1540"/>
      <c r="C21" s="1541" t="s">
        <v>867</v>
      </c>
      <c r="D21" s="1542"/>
      <c r="E21" s="168" t="s">
        <v>742</v>
      </c>
      <c r="F21" s="169" t="s">
        <v>742</v>
      </c>
      <c r="G21" s="169" t="s">
        <v>742</v>
      </c>
      <c r="H21" s="169" t="s">
        <v>742</v>
      </c>
      <c r="I21" s="1560" t="s">
        <v>742</v>
      </c>
      <c r="J21" s="1560" t="s">
        <v>742</v>
      </c>
      <c r="K21" s="1561" t="s">
        <v>742</v>
      </c>
      <c r="L21" s="1545"/>
      <c r="M21" s="3226" t="s">
        <v>742</v>
      </c>
      <c r="N21" s="1547"/>
      <c r="O21" s="1573" t="s">
        <v>742</v>
      </c>
      <c r="P21" s="1547"/>
      <c r="Q21" s="1574">
        <v>236</v>
      </c>
      <c r="R21" s="1575">
        <v>246</v>
      </c>
      <c r="S21" s="1571"/>
    </row>
    <row r="22" spans="2:19" ht="18">
      <c r="B22" s="1540"/>
      <c r="C22" s="1541"/>
      <c r="D22" s="1542"/>
      <c r="E22" s="1536"/>
      <c r="F22" s="1529"/>
      <c r="G22" s="1529"/>
      <c r="H22" s="1529"/>
      <c r="I22" s="1529"/>
      <c r="J22" s="1529"/>
      <c r="K22" s="1529"/>
      <c r="L22" s="1545"/>
      <c r="M22" s="3227"/>
      <c r="N22" s="1547"/>
      <c r="O22" s="1558"/>
      <c r="P22" s="1547"/>
      <c r="Q22" s="1543"/>
      <c r="R22" s="1546"/>
      <c r="S22" s="1571"/>
    </row>
    <row r="23" spans="2:18" ht="18">
      <c r="B23" s="1576" t="s">
        <v>570</v>
      </c>
      <c r="C23" s="1541"/>
      <c r="D23" s="1542"/>
      <c r="E23" s="1536"/>
      <c r="F23" s="1529"/>
      <c r="G23" s="1529"/>
      <c r="H23" s="1529"/>
      <c r="I23" s="1529"/>
      <c r="J23" s="1529"/>
      <c r="K23" s="1529"/>
      <c r="L23" s="1545"/>
      <c r="M23" s="3227"/>
      <c r="N23" s="1547"/>
      <c r="O23" s="1558"/>
      <c r="P23" s="1547"/>
      <c r="Q23" s="1543"/>
      <c r="R23" s="1546"/>
    </row>
    <row r="24" spans="2:18" ht="18">
      <c r="B24" s="1540"/>
      <c r="C24" s="1541" t="s">
        <v>865</v>
      </c>
      <c r="D24" s="1542"/>
      <c r="E24" s="1543">
        <v>-1</v>
      </c>
      <c r="F24" s="1544">
        <v>0</v>
      </c>
      <c r="G24" s="1544">
        <v>0</v>
      </c>
      <c r="H24" s="1544">
        <v>1</v>
      </c>
      <c r="I24" s="1544">
        <v>-2</v>
      </c>
      <c r="J24" s="1544">
        <v>-2</v>
      </c>
      <c r="K24" s="1544">
        <v>-2</v>
      </c>
      <c r="L24" s="1545"/>
      <c r="M24" s="1548">
        <v>0</v>
      </c>
      <c r="N24" s="1547"/>
      <c r="O24" s="1548">
        <v>-2</v>
      </c>
      <c r="P24" s="1547"/>
      <c r="Q24" s="1543">
        <v>-2</v>
      </c>
      <c r="R24" s="1546">
        <v>-5</v>
      </c>
    </row>
    <row r="25" spans="2:18" ht="18">
      <c r="B25" s="1540"/>
      <c r="C25" s="1541" t="s">
        <v>613</v>
      </c>
      <c r="D25" s="1542"/>
      <c r="E25" s="1543">
        <v>25</v>
      </c>
      <c r="F25" s="1544">
        <v>24</v>
      </c>
      <c r="G25" s="1544">
        <v>29</v>
      </c>
      <c r="H25" s="1544">
        <v>22</v>
      </c>
      <c r="I25" s="1544">
        <v>25</v>
      </c>
      <c r="J25" s="1544">
        <v>20</v>
      </c>
      <c r="K25" s="1544">
        <v>30</v>
      </c>
      <c r="L25" s="1545"/>
      <c r="M25" s="1553">
        <v>78</v>
      </c>
      <c r="N25" s="1547"/>
      <c r="O25" s="1553">
        <v>97</v>
      </c>
      <c r="P25" s="1547"/>
      <c r="Q25" s="1559">
        <v>129</v>
      </c>
      <c r="R25" s="1552">
        <v>2757</v>
      </c>
    </row>
    <row r="26" spans="2:18" ht="18">
      <c r="B26" s="1540"/>
      <c r="C26" s="1541" t="s">
        <v>614</v>
      </c>
      <c r="D26" s="1542"/>
      <c r="E26" s="1549">
        <v>-26</v>
      </c>
      <c r="F26" s="1550">
        <v>-25</v>
      </c>
      <c r="G26" s="1550">
        <v>-29</v>
      </c>
      <c r="H26" s="1550">
        <v>-23</v>
      </c>
      <c r="I26" s="1550">
        <v>-22</v>
      </c>
      <c r="J26" s="1544">
        <v>-20</v>
      </c>
      <c r="K26" s="1550">
        <v>-30</v>
      </c>
      <c r="L26" s="1545"/>
      <c r="M26" s="1577">
        <v>-80</v>
      </c>
      <c r="N26" s="1547"/>
      <c r="O26" s="1577">
        <v>-95</v>
      </c>
      <c r="P26" s="1547"/>
      <c r="Q26" s="1551">
        <v>-129</v>
      </c>
      <c r="R26" s="1552">
        <v>-2754</v>
      </c>
    </row>
    <row r="27" spans="2:18" ht="18">
      <c r="B27" s="1540"/>
      <c r="C27" s="1541" t="s">
        <v>867</v>
      </c>
      <c r="D27" s="1542"/>
      <c r="E27" s="1554">
        <v>-2</v>
      </c>
      <c r="F27" s="1544">
        <v>-1</v>
      </c>
      <c r="G27" s="1555">
        <v>0</v>
      </c>
      <c r="H27" s="1555">
        <v>0</v>
      </c>
      <c r="I27" s="1555">
        <v>1</v>
      </c>
      <c r="J27" s="1555">
        <v>-2</v>
      </c>
      <c r="K27" s="1555">
        <v>-2</v>
      </c>
      <c r="L27" s="1545"/>
      <c r="M27" s="1558">
        <v>-2</v>
      </c>
      <c r="N27" s="1547"/>
      <c r="O27" s="1557">
        <v>0</v>
      </c>
      <c r="P27" s="1547"/>
      <c r="Q27" s="1554">
        <v>-2</v>
      </c>
      <c r="R27" s="1556">
        <v>-2</v>
      </c>
    </row>
    <row r="28" spans="2:18" ht="18">
      <c r="B28" s="1540"/>
      <c r="C28" s="1541"/>
      <c r="D28" s="1542"/>
      <c r="E28" s="1536"/>
      <c r="F28" s="1529"/>
      <c r="G28" s="1529"/>
      <c r="H28" s="1529"/>
      <c r="I28" s="1529"/>
      <c r="J28" s="1529"/>
      <c r="K28" s="1529"/>
      <c r="L28" s="1545"/>
      <c r="M28" s="3227"/>
      <c r="N28" s="1547"/>
      <c r="O28" s="1558"/>
      <c r="P28" s="1547"/>
      <c r="Q28" s="1543"/>
      <c r="R28" s="1546"/>
    </row>
    <row r="29" spans="2:18" ht="18">
      <c r="B29" s="1576" t="s">
        <v>615</v>
      </c>
      <c r="C29" s="1541"/>
      <c r="D29" s="1542"/>
      <c r="E29" s="1536"/>
      <c r="F29" s="1529"/>
      <c r="G29" s="1529"/>
      <c r="H29" s="1529"/>
      <c r="I29" s="1529"/>
      <c r="J29" s="1529"/>
      <c r="K29" s="1529"/>
      <c r="L29" s="1545"/>
      <c r="M29" s="3227"/>
      <c r="N29" s="1547"/>
      <c r="O29" s="1558"/>
      <c r="P29" s="1547"/>
      <c r="Q29" s="1543"/>
      <c r="R29" s="1546"/>
    </row>
    <row r="30" spans="2:18" ht="18">
      <c r="B30" s="1540"/>
      <c r="C30" s="1541" t="s">
        <v>865</v>
      </c>
      <c r="D30" s="1542"/>
      <c r="E30" s="1543">
        <v>-21</v>
      </c>
      <c r="F30" s="1544">
        <v>15</v>
      </c>
      <c r="G30" s="1544">
        <v>8</v>
      </c>
      <c r="H30" s="1544">
        <v>-62</v>
      </c>
      <c r="I30" s="1544">
        <v>5</v>
      </c>
      <c r="J30" s="1544">
        <v>-59</v>
      </c>
      <c r="K30" s="1544">
        <v>-81</v>
      </c>
      <c r="L30" s="1545"/>
      <c r="M30" s="1548">
        <v>8</v>
      </c>
      <c r="N30" s="1547"/>
      <c r="O30" s="1548">
        <v>-81</v>
      </c>
      <c r="P30" s="1547"/>
      <c r="Q30" s="1543">
        <v>-95</v>
      </c>
      <c r="R30" s="1546">
        <v>-104</v>
      </c>
    </row>
    <row r="31" spans="2:18" ht="18">
      <c r="B31" s="1540"/>
      <c r="C31" s="1541" t="s">
        <v>613</v>
      </c>
      <c r="D31" s="1542"/>
      <c r="E31" s="1543">
        <v>1169</v>
      </c>
      <c r="F31" s="1544">
        <v>1444</v>
      </c>
      <c r="G31" s="1544">
        <v>1795</v>
      </c>
      <c r="H31" s="1544">
        <v>1778</v>
      </c>
      <c r="I31" s="1544">
        <v>1366</v>
      </c>
      <c r="J31" s="1544">
        <v>1778</v>
      </c>
      <c r="K31" s="1544">
        <v>1152</v>
      </c>
      <c r="L31" s="1545"/>
      <c r="M31" s="1553">
        <v>4408</v>
      </c>
      <c r="N31" s="1547"/>
      <c r="O31" s="1553">
        <v>6074</v>
      </c>
      <c r="P31" s="1547"/>
      <c r="Q31" s="1559">
        <v>6814</v>
      </c>
      <c r="R31" s="1552">
        <v>12212</v>
      </c>
    </row>
    <row r="32" spans="2:18" ht="18">
      <c r="B32" s="1540"/>
      <c r="C32" s="1541" t="s">
        <v>614</v>
      </c>
      <c r="D32" s="1542"/>
      <c r="E32" s="1549">
        <v>-1135</v>
      </c>
      <c r="F32" s="1550">
        <v>-1480</v>
      </c>
      <c r="G32" s="1550">
        <v>-1788</v>
      </c>
      <c r="H32" s="1550">
        <v>-1708</v>
      </c>
      <c r="I32" s="1550">
        <v>-1433</v>
      </c>
      <c r="J32" s="1550">
        <v>-1714</v>
      </c>
      <c r="K32" s="1550">
        <v>-1130</v>
      </c>
      <c r="L32" s="1545"/>
      <c r="M32" s="1577">
        <v>-4403</v>
      </c>
      <c r="N32" s="1547"/>
      <c r="O32" s="1553">
        <v>-5985</v>
      </c>
      <c r="P32" s="1547"/>
      <c r="Q32" s="1551">
        <v>-6800</v>
      </c>
      <c r="R32" s="1552">
        <v>-12203</v>
      </c>
    </row>
    <row r="33" spans="2:18" ht="18">
      <c r="B33" s="1540"/>
      <c r="C33" s="1541" t="s">
        <v>867</v>
      </c>
      <c r="D33" s="1542"/>
      <c r="E33" s="1554">
        <v>13</v>
      </c>
      <c r="F33" s="1544">
        <v>-21</v>
      </c>
      <c r="G33" s="1555">
        <v>15</v>
      </c>
      <c r="H33" s="1555">
        <v>8</v>
      </c>
      <c r="I33" s="1555">
        <v>-62</v>
      </c>
      <c r="J33" s="1544">
        <v>5</v>
      </c>
      <c r="K33" s="1555">
        <v>-59</v>
      </c>
      <c r="L33" s="1545"/>
      <c r="M33" s="1558">
        <v>13</v>
      </c>
      <c r="N33" s="1547"/>
      <c r="O33" s="1557">
        <v>8</v>
      </c>
      <c r="P33" s="1547"/>
      <c r="Q33" s="1554">
        <v>-81</v>
      </c>
      <c r="R33" s="1556">
        <v>-95</v>
      </c>
    </row>
    <row r="34" spans="2:18" ht="18">
      <c r="B34" s="1540"/>
      <c r="C34" s="1541"/>
      <c r="D34" s="1542"/>
      <c r="E34" s="1536"/>
      <c r="F34" s="1529"/>
      <c r="G34" s="1529"/>
      <c r="H34" s="1529"/>
      <c r="I34" s="1529"/>
      <c r="J34" s="1529"/>
      <c r="K34" s="1529"/>
      <c r="L34" s="1545"/>
      <c r="M34" s="3227"/>
      <c r="N34" s="1547"/>
      <c r="O34" s="1558"/>
      <c r="P34" s="1547"/>
      <c r="Q34" s="1543"/>
      <c r="R34" s="1546"/>
    </row>
    <row r="35" spans="2:19" ht="18">
      <c r="B35" s="1576" t="s">
        <v>616</v>
      </c>
      <c r="C35" s="1519"/>
      <c r="D35" s="1542"/>
      <c r="E35" s="1536"/>
      <c r="F35" s="1529"/>
      <c r="G35" s="1529"/>
      <c r="H35" s="1529"/>
      <c r="I35" s="1529"/>
      <c r="J35" s="1529"/>
      <c r="K35" s="1529"/>
      <c r="L35" s="1578"/>
      <c r="M35" s="3227"/>
      <c r="N35" s="1579"/>
      <c r="O35" s="1558"/>
      <c r="P35" s="1579"/>
      <c r="Q35" s="1543"/>
      <c r="R35" s="1546"/>
      <c r="S35" s="1571"/>
    </row>
    <row r="36" spans="2:19" ht="18">
      <c r="B36" s="1540"/>
      <c r="C36" s="1541" t="s">
        <v>865</v>
      </c>
      <c r="D36" s="1542"/>
      <c r="E36" s="1543">
        <v>21983</v>
      </c>
      <c r="F36" s="1544">
        <v>21364</v>
      </c>
      <c r="G36" s="1544">
        <v>20381</v>
      </c>
      <c r="H36" s="1544">
        <v>19669</v>
      </c>
      <c r="I36" s="1544">
        <v>19203</v>
      </c>
      <c r="J36" s="1544">
        <v>18415</v>
      </c>
      <c r="K36" s="1544">
        <v>17287</v>
      </c>
      <c r="L36" s="1545"/>
      <c r="M36" s="1548">
        <v>20381</v>
      </c>
      <c r="N36" s="1547"/>
      <c r="O36" s="1548">
        <v>17287</v>
      </c>
      <c r="P36" s="1580"/>
      <c r="Q36" s="1543">
        <v>20585</v>
      </c>
      <c r="R36" s="1546">
        <v>19816</v>
      </c>
      <c r="S36" s="1571"/>
    </row>
    <row r="37" spans="2:19" ht="18">
      <c r="B37" s="1540"/>
      <c r="C37" s="1541" t="s">
        <v>617</v>
      </c>
      <c r="D37" s="1542"/>
      <c r="E37" s="1543">
        <v>0</v>
      </c>
      <c r="F37" s="1544">
        <v>0</v>
      </c>
      <c r="G37" s="1544">
        <v>0</v>
      </c>
      <c r="H37" s="1544">
        <v>0</v>
      </c>
      <c r="I37" s="1544">
        <v>0</v>
      </c>
      <c r="J37" s="1544">
        <v>0</v>
      </c>
      <c r="K37" s="1544">
        <v>0</v>
      </c>
      <c r="L37" s="1545"/>
      <c r="M37" s="1553">
        <v>0</v>
      </c>
      <c r="N37" s="1547"/>
      <c r="O37" s="1553">
        <v>0</v>
      </c>
      <c r="P37" s="1547"/>
      <c r="Q37" s="1559">
        <v>0</v>
      </c>
      <c r="R37" s="1552">
        <v>66</v>
      </c>
      <c r="S37" s="1571"/>
    </row>
    <row r="38" spans="2:19" ht="18">
      <c r="B38" s="1540"/>
      <c r="C38" s="1581" t="s">
        <v>618</v>
      </c>
      <c r="D38" s="1542"/>
      <c r="E38" s="1543">
        <v>2216</v>
      </c>
      <c r="F38" s="1544">
        <v>1508</v>
      </c>
      <c r="G38" s="1544">
        <v>1830</v>
      </c>
      <c r="H38" s="1544">
        <v>1546</v>
      </c>
      <c r="I38" s="1544">
        <v>1269</v>
      </c>
      <c r="J38" s="1544">
        <v>1606</v>
      </c>
      <c r="K38" s="1544">
        <v>1922</v>
      </c>
      <c r="L38" s="1545"/>
      <c r="M38" s="1553">
        <v>5554</v>
      </c>
      <c r="N38" s="1547"/>
      <c r="O38" s="1553">
        <v>6343</v>
      </c>
      <c r="P38" s="1547"/>
      <c r="Q38" s="1559">
        <v>5223</v>
      </c>
      <c r="R38" s="1552">
        <v>3858</v>
      </c>
      <c r="S38" s="1571"/>
    </row>
    <row r="39" spans="2:18" ht="18">
      <c r="B39" s="1540"/>
      <c r="C39" s="1541" t="s">
        <v>619</v>
      </c>
      <c r="D39" s="1542"/>
      <c r="E39" s="1543">
        <v>-64</v>
      </c>
      <c r="F39" s="1544">
        <v>-65</v>
      </c>
      <c r="G39" s="1544">
        <v>-64</v>
      </c>
      <c r="H39" s="1544">
        <v>-65</v>
      </c>
      <c r="I39" s="1544">
        <v>-64</v>
      </c>
      <c r="J39" s="1544">
        <v>-64</v>
      </c>
      <c r="K39" s="1544">
        <v>-65</v>
      </c>
      <c r="L39" s="1545"/>
      <c r="M39" s="1553">
        <v>-193</v>
      </c>
      <c r="N39" s="1547"/>
      <c r="O39" s="1553">
        <v>-258</v>
      </c>
      <c r="P39" s="1547"/>
      <c r="Q39" s="1543">
        <v>-258</v>
      </c>
      <c r="R39" s="1546">
        <v>-233</v>
      </c>
    </row>
    <row r="40" spans="2:18" ht="18">
      <c r="B40" s="1540"/>
      <c r="C40" s="1541" t="s">
        <v>620</v>
      </c>
      <c r="D40" s="1542"/>
      <c r="E40" s="1543">
        <v>-824</v>
      </c>
      <c r="F40" s="1544">
        <v>-822</v>
      </c>
      <c r="G40" s="1544">
        <v>-778</v>
      </c>
      <c r="H40" s="1544">
        <v>-777</v>
      </c>
      <c r="I40" s="1544">
        <v>-776</v>
      </c>
      <c r="J40" s="1544">
        <v>-713</v>
      </c>
      <c r="K40" s="1544">
        <v>-713</v>
      </c>
      <c r="L40" s="1545"/>
      <c r="M40" s="1553">
        <v>-2424</v>
      </c>
      <c r="N40" s="1547"/>
      <c r="O40" s="1553">
        <v>-2979</v>
      </c>
      <c r="P40" s="1547"/>
      <c r="Q40" s="1559">
        <v>-2843</v>
      </c>
      <c r="R40" s="1552">
        <v>-2819</v>
      </c>
    </row>
    <row r="41" spans="2:18" ht="18">
      <c r="B41" s="1540"/>
      <c r="C41" s="1541" t="s">
        <v>612</v>
      </c>
      <c r="D41" s="1542"/>
      <c r="E41" s="1543">
        <v>0</v>
      </c>
      <c r="F41" s="1544">
        <v>0</v>
      </c>
      <c r="G41" s="1544">
        <v>-1</v>
      </c>
      <c r="H41" s="1544">
        <v>-16</v>
      </c>
      <c r="I41" s="1544">
        <v>-1</v>
      </c>
      <c r="J41" s="1561">
        <v>-2</v>
      </c>
      <c r="K41" s="1561">
        <v>-14</v>
      </c>
      <c r="L41" s="1545"/>
      <c r="M41" s="1553">
        <v>-1</v>
      </c>
      <c r="N41" s="1547"/>
      <c r="O41" s="1553">
        <v>-33</v>
      </c>
      <c r="P41" s="1547"/>
      <c r="Q41" s="1572" t="s">
        <v>742</v>
      </c>
      <c r="R41" s="1582" t="s">
        <v>742</v>
      </c>
    </row>
    <row r="42" spans="2:19" s="1583" customFormat="1" ht="18">
      <c r="B42" s="1540"/>
      <c r="C42" s="1541" t="s">
        <v>1300</v>
      </c>
      <c r="D42" s="1542"/>
      <c r="E42" s="1549">
        <v>-1</v>
      </c>
      <c r="F42" s="1550">
        <v>-2</v>
      </c>
      <c r="G42" s="1550">
        <v>-4</v>
      </c>
      <c r="H42" s="1550">
        <v>24</v>
      </c>
      <c r="I42" s="1550">
        <v>38</v>
      </c>
      <c r="J42" s="1544">
        <v>-39</v>
      </c>
      <c r="K42" s="1550">
        <v>-2</v>
      </c>
      <c r="L42" s="1545"/>
      <c r="M42" s="1577">
        <v>-7</v>
      </c>
      <c r="N42" s="1547"/>
      <c r="O42" s="1553">
        <v>21</v>
      </c>
      <c r="P42" s="1547"/>
      <c r="Q42" s="1551">
        <v>-1</v>
      </c>
      <c r="R42" s="1552">
        <v>-103</v>
      </c>
      <c r="S42" s="1584"/>
    </row>
    <row r="43" spans="2:18" ht="18">
      <c r="B43" s="1540"/>
      <c r="C43" s="1541" t="s">
        <v>867</v>
      </c>
      <c r="D43" s="1542"/>
      <c r="E43" s="1554">
        <v>23310</v>
      </c>
      <c r="F43" s="1544">
        <v>21983</v>
      </c>
      <c r="G43" s="1555">
        <v>21364</v>
      </c>
      <c r="H43" s="1555">
        <v>20381</v>
      </c>
      <c r="I43" s="1555">
        <v>19669</v>
      </c>
      <c r="J43" s="1555">
        <v>19203</v>
      </c>
      <c r="K43" s="1555">
        <v>18415</v>
      </c>
      <c r="L43" s="1545"/>
      <c r="M43" s="1553">
        <v>23310</v>
      </c>
      <c r="N43" s="1547"/>
      <c r="O43" s="1585">
        <v>20381</v>
      </c>
      <c r="P43" s="1547"/>
      <c r="Q43" s="1574">
        <v>22706</v>
      </c>
      <c r="R43" s="1575">
        <v>20585</v>
      </c>
    </row>
    <row r="44" spans="2:18" ht="18">
      <c r="B44" s="1540"/>
      <c r="C44" s="1541"/>
      <c r="D44" s="1542"/>
      <c r="E44" s="1536"/>
      <c r="F44" s="1529"/>
      <c r="G44" s="1529"/>
      <c r="H44" s="1529"/>
      <c r="I44" s="1529"/>
      <c r="J44" s="1529"/>
      <c r="K44" s="1529"/>
      <c r="L44" s="1545"/>
      <c r="M44" s="3228"/>
      <c r="N44" s="1547"/>
      <c r="O44" s="1553"/>
      <c r="P44" s="1547"/>
      <c r="Q44" s="1559"/>
      <c r="R44" s="1552"/>
    </row>
    <row r="45" spans="2:18" s="1584" customFormat="1" ht="18">
      <c r="B45" s="1576" t="s">
        <v>621</v>
      </c>
      <c r="C45" s="1541"/>
      <c r="D45" s="1542"/>
      <c r="E45" s="1536"/>
      <c r="F45" s="1529"/>
      <c r="G45" s="1529"/>
      <c r="H45" s="1529"/>
      <c r="I45" s="1529"/>
      <c r="J45" s="1529"/>
      <c r="K45" s="1529"/>
      <c r="L45" s="1545"/>
      <c r="M45" s="3228"/>
      <c r="N45" s="1547"/>
      <c r="O45" s="1553"/>
      <c r="P45" s="1547"/>
      <c r="Q45" s="1559"/>
      <c r="R45" s="1552"/>
    </row>
    <row r="46" spans="2:18" s="1584" customFormat="1" ht="18">
      <c r="B46" s="1540"/>
      <c r="C46" s="1541" t="s">
        <v>617</v>
      </c>
      <c r="D46" s="1542"/>
      <c r="E46" s="1543">
        <v>0</v>
      </c>
      <c r="F46" s="1544">
        <v>0</v>
      </c>
      <c r="G46" s="1544">
        <v>0</v>
      </c>
      <c r="H46" s="1544">
        <v>0</v>
      </c>
      <c r="I46" s="1544">
        <v>0</v>
      </c>
      <c r="J46" s="1544">
        <v>0</v>
      </c>
      <c r="K46" s="1544">
        <v>0</v>
      </c>
      <c r="L46" s="1545"/>
      <c r="M46" s="1548">
        <v>0</v>
      </c>
      <c r="N46" s="1547"/>
      <c r="O46" s="1558">
        <v>0</v>
      </c>
      <c r="P46" s="1547"/>
      <c r="Q46" s="1543">
        <v>59</v>
      </c>
      <c r="R46" s="1546">
        <v>59</v>
      </c>
    </row>
    <row r="47" spans="2:18" s="1584" customFormat="1" ht="18">
      <c r="B47" s="1540"/>
      <c r="C47" s="1541" t="s">
        <v>622</v>
      </c>
      <c r="D47" s="1542"/>
      <c r="E47" s="1543">
        <v>367</v>
      </c>
      <c r="F47" s="1544">
        <v>258</v>
      </c>
      <c r="G47" s="1544">
        <v>302</v>
      </c>
      <c r="H47" s="1544">
        <v>259</v>
      </c>
      <c r="I47" s="1544">
        <v>314</v>
      </c>
      <c r="J47" s="1544">
        <v>92</v>
      </c>
      <c r="K47" s="1544">
        <v>111</v>
      </c>
      <c r="L47" s="1545"/>
      <c r="M47" s="1548">
        <v>367</v>
      </c>
      <c r="N47" s="1547"/>
      <c r="O47" s="1558">
        <v>259</v>
      </c>
      <c r="P47" s="1547"/>
      <c r="Q47" s="1543">
        <v>104</v>
      </c>
      <c r="R47" s="1546">
        <v>-76</v>
      </c>
    </row>
    <row r="48" spans="2:18" s="1584" customFormat="1" ht="18">
      <c r="B48" s="1540"/>
      <c r="C48" s="1541" t="s">
        <v>623</v>
      </c>
      <c r="D48" s="1542"/>
      <c r="E48" s="1543">
        <v>140</v>
      </c>
      <c r="F48" s="1544">
        <v>9</v>
      </c>
      <c r="G48" s="1544">
        <v>119</v>
      </c>
      <c r="H48" s="1544">
        <v>71</v>
      </c>
      <c r="I48" s="1544">
        <v>-414</v>
      </c>
      <c r="J48" s="1544">
        <v>-491</v>
      </c>
      <c r="K48" s="1544">
        <v>-32</v>
      </c>
      <c r="L48" s="1545"/>
      <c r="M48" s="1548">
        <v>140</v>
      </c>
      <c r="N48" s="1547"/>
      <c r="O48" s="1558">
        <v>71</v>
      </c>
      <c r="P48" s="1547"/>
      <c r="Q48" s="1543">
        <v>-1685</v>
      </c>
      <c r="R48" s="1546">
        <v>-1374</v>
      </c>
    </row>
    <row r="49" spans="2:18" s="1584" customFormat="1" ht="18">
      <c r="B49" s="1540"/>
      <c r="C49" s="1541" t="s">
        <v>624</v>
      </c>
      <c r="D49" s="1542"/>
      <c r="E49" s="1543">
        <v>248</v>
      </c>
      <c r="F49" s="1550">
        <v>190</v>
      </c>
      <c r="G49" s="1544">
        <v>246</v>
      </c>
      <c r="H49" s="1544">
        <v>160</v>
      </c>
      <c r="I49" s="1544">
        <v>-29</v>
      </c>
      <c r="J49" s="1550">
        <v>-169</v>
      </c>
      <c r="K49" s="1544">
        <v>-203</v>
      </c>
      <c r="L49" s="1545"/>
      <c r="M49" s="2141">
        <v>248</v>
      </c>
      <c r="N49" s="1547"/>
      <c r="O49" s="1558">
        <v>160</v>
      </c>
      <c r="P49" s="1547"/>
      <c r="Q49" s="1543">
        <v>-577</v>
      </c>
      <c r="R49" s="1546">
        <v>-325</v>
      </c>
    </row>
    <row r="50" spans="2:18" s="1584" customFormat="1" ht="18">
      <c r="B50" s="1540"/>
      <c r="C50" s="1541" t="s">
        <v>867</v>
      </c>
      <c r="D50" s="1542"/>
      <c r="E50" s="1554">
        <v>755</v>
      </c>
      <c r="F50" s="1544">
        <v>457</v>
      </c>
      <c r="G50" s="1555">
        <v>667</v>
      </c>
      <c r="H50" s="1555">
        <v>490</v>
      </c>
      <c r="I50" s="1555">
        <v>-129</v>
      </c>
      <c r="J50" s="1544">
        <v>-568</v>
      </c>
      <c r="K50" s="1555">
        <v>-124</v>
      </c>
      <c r="L50" s="1545"/>
      <c r="M50" s="1558">
        <v>755</v>
      </c>
      <c r="N50" s="1547"/>
      <c r="O50" s="1557">
        <v>490</v>
      </c>
      <c r="P50" s="1547"/>
      <c r="Q50" s="1554">
        <v>-2099</v>
      </c>
      <c r="R50" s="1556">
        <v>-1716</v>
      </c>
    </row>
    <row r="51" spans="2:18" ht="18">
      <c r="B51" s="1540"/>
      <c r="C51" s="1541"/>
      <c r="D51" s="1542"/>
      <c r="E51" s="1536"/>
      <c r="F51" s="1529"/>
      <c r="G51" s="1529"/>
      <c r="H51" s="1529"/>
      <c r="I51" s="1529"/>
      <c r="J51" s="1529"/>
      <c r="K51" s="1529"/>
      <c r="L51" s="1545"/>
      <c r="M51" s="3227"/>
      <c r="N51" s="1547"/>
      <c r="O51" s="1558"/>
      <c r="P51" s="1547"/>
      <c r="Q51" s="1543"/>
      <c r="R51" s="1546"/>
    </row>
    <row r="52" spans="2:18" ht="18">
      <c r="B52" s="1576" t="s">
        <v>625</v>
      </c>
      <c r="C52" s="1541"/>
      <c r="D52" s="1542"/>
      <c r="E52" s="1543">
        <v>24065</v>
      </c>
      <c r="F52" s="1544">
        <v>22440</v>
      </c>
      <c r="G52" s="1544">
        <v>22031</v>
      </c>
      <c r="H52" s="1544">
        <v>20871</v>
      </c>
      <c r="I52" s="1544">
        <v>19540</v>
      </c>
      <c r="J52" s="1544">
        <v>18635</v>
      </c>
      <c r="K52" s="1544">
        <v>18291</v>
      </c>
      <c r="L52" s="1545"/>
      <c r="M52" s="1588">
        <v>24065</v>
      </c>
      <c r="N52" s="1547"/>
      <c r="O52" s="1588">
        <v>20871</v>
      </c>
      <c r="P52" s="1547"/>
      <c r="Q52" s="1586">
        <v>20607</v>
      </c>
      <c r="R52" s="1587">
        <v>18869</v>
      </c>
    </row>
    <row r="53" spans="2:18" ht="18">
      <c r="B53" s="1540"/>
      <c r="C53" s="1541"/>
      <c r="D53" s="1542"/>
      <c r="E53" s="1536"/>
      <c r="F53" s="1529"/>
      <c r="G53" s="1529"/>
      <c r="H53" s="1529"/>
      <c r="I53" s="1529"/>
      <c r="J53" s="1529"/>
      <c r="K53" s="1529"/>
      <c r="L53" s="1545"/>
      <c r="M53" s="1608"/>
      <c r="N53" s="1547"/>
      <c r="O53" s="1558"/>
      <c r="P53" s="1547"/>
      <c r="Q53" s="1543"/>
      <c r="R53" s="1546"/>
    </row>
    <row r="54" spans="2:18" s="1584" customFormat="1" ht="18">
      <c r="B54" s="1576"/>
      <c r="C54" s="1541"/>
      <c r="D54" s="1542"/>
      <c r="E54" s="1589">
        <v>43168</v>
      </c>
      <c r="F54" s="1590">
        <v>41437</v>
      </c>
      <c r="G54" s="1590">
        <v>40972</v>
      </c>
      <c r="H54" s="1590">
        <v>39702</v>
      </c>
      <c r="I54" s="1590">
        <v>38233</v>
      </c>
      <c r="J54" s="1590">
        <v>37001</v>
      </c>
      <c r="K54" s="1591">
        <v>36462</v>
      </c>
      <c r="L54" s="1545"/>
      <c r="M54" s="1592">
        <v>43168</v>
      </c>
      <c r="N54" s="1547"/>
      <c r="O54" s="1592">
        <v>39702</v>
      </c>
      <c r="P54" s="1547"/>
      <c r="Q54" s="1589">
        <v>38951</v>
      </c>
      <c r="R54" s="1591">
        <v>36906</v>
      </c>
    </row>
    <row r="55" spans="2:18" s="1584" customFormat="1" ht="18">
      <c r="B55" s="1576"/>
      <c r="C55" s="1541"/>
      <c r="D55" s="1542"/>
      <c r="E55" s="1543"/>
      <c r="F55" s="1544"/>
      <c r="G55" s="1544"/>
      <c r="H55" s="1544"/>
      <c r="I55" s="1544"/>
      <c r="J55" s="1544"/>
      <c r="K55" s="1544"/>
      <c r="L55" s="1545"/>
      <c r="M55" s="3227"/>
      <c r="N55" s="1547"/>
      <c r="O55" s="1558"/>
      <c r="P55" s="1547"/>
      <c r="Q55" s="1543"/>
      <c r="R55" s="1546"/>
    </row>
    <row r="56" spans="2:18" s="1584" customFormat="1" ht="18">
      <c r="B56" s="1593" t="s">
        <v>1226</v>
      </c>
      <c r="C56" s="1594"/>
      <c r="D56" s="1542"/>
      <c r="E56" s="1543"/>
      <c r="F56" s="1544"/>
      <c r="G56" s="1544"/>
      <c r="H56" s="1544"/>
      <c r="I56" s="1544"/>
      <c r="J56" s="1561"/>
      <c r="K56" s="1561"/>
      <c r="L56" s="1545"/>
      <c r="M56" s="3229"/>
      <c r="N56" s="1595"/>
      <c r="O56" s="1596"/>
      <c r="P56" s="1595"/>
      <c r="Q56" s="1597"/>
      <c r="R56" s="1582"/>
    </row>
    <row r="57" spans="2:18" s="1584" customFormat="1" ht="18">
      <c r="B57" s="1576"/>
      <c r="C57" s="1581" t="s">
        <v>865</v>
      </c>
      <c r="D57" s="1542"/>
      <c r="E57" s="1543">
        <v>1773</v>
      </c>
      <c r="F57" s="1544">
        <v>1758</v>
      </c>
      <c r="G57" s="1544">
        <v>1761</v>
      </c>
      <c r="H57" s="1544">
        <v>1749</v>
      </c>
      <c r="I57" s="1544">
        <v>2088</v>
      </c>
      <c r="J57" s="1561">
        <v>2053</v>
      </c>
      <c r="K57" s="1561">
        <v>2094</v>
      </c>
      <c r="L57" s="1545"/>
      <c r="M57" s="1548">
        <v>1761</v>
      </c>
      <c r="N57" s="1595"/>
      <c r="O57" s="1548">
        <v>2094</v>
      </c>
      <c r="P57" s="1595"/>
      <c r="Q57" s="1597" t="s">
        <v>742</v>
      </c>
      <c r="R57" s="1582" t="s">
        <v>742</v>
      </c>
    </row>
    <row r="58" spans="2:18" s="1584" customFormat="1" ht="18">
      <c r="B58" s="1576"/>
      <c r="C58" s="1581" t="s">
        <v>626</v>
      </c>
      <c r="D58" s="1542"/>
      <c r="E58" s="1543">
        <v>0</v>
      </c>
      <c r="F58" s="1544">
        <v>0</v>
      </c>
      <c r="G58" s="1544">
        <v>0</v>
      </c>
      <c r="H58" s="1544">
        <v>0</v>
      </c>
      <c r="I58" s="1544">
        <v>-324</v>
      </c>
      <c r="J58" s="1561">
        <v>0</v>
      </c>
      <c r="K58" s="1561">
        <v>0</v>
      </c>
      <c r="L58" s="1545"/>
      <c r="M58" s="1553">
        <v>0</v>
      </c>
      <c r="N58" s="1595"/>
      <c r="O58" s="1553">
        <v>-324</v>
      </c>
      <c r="P58" s="1595"/>
      <c r="Q58" s="1597" t="s">
        <v>742</v>
      </c>
      <c r="R58" s="1582" t="s">
        <v>742</v>
      </c>
    </row>
    <row r="59" spans="2:18" s="1584" customFormat="1" ht="18">
      <c r="B59" s="1576"/>
      <c r="C59" s="1581" t="s">
        <v>627</v>
      </c>
      <c r="D59" s="1542"/>
      <c r="E59" s="1543">
        <v>-46</v>
      </c>
      <c r="F59" s="1544">
        <v>0</v>
      </c>
      <c r="G59" s="1544">
        <v>-46</v>
      </c>
      <c r="H59" s="1544">
        <v>0</v>
      </c>
      <c r="I59" s="1544">
        <v>-47</v>
      </c>
      <c r="J59" s="1561">
        <v>0</v>
      </c>
      <c r="K59" s="1561">
        <v>-46</v>
      </c>
      <c r="L59" s="1545"/>
      <c r="M59" s="1553">
        <v>-92</v>
      </c>
      <c r="N59" s="1595"/>
      <c r="O59" s="1553">
        <v>-93</v>
      </c>
      <c r="P59" s="1595"/>
      <c r="Q59" s="1597" t="s">
        <v>742</v>
      </c>
      <c r="R59" s="1582" t="s">
        <v>742</v>
      </c>
    </row>
    <row r="60" spans="2:18" s="1584" customFormat="1" ht="18">
      <c r="B60" s="1576"/>
      <c r="C60" s="1581" t="s">
        <v>628</v>
      </c>
      <c r="D60" s="1542"/>
      <c r="E60" s="1543">
        <v>24</v>
      </c>
      <c r="F60" s="1544">
        <v>25</v>
      </c>
      <c r="G60" s="1544">
        <v>25</v>
      </c>
      <c r="H60" s="1544">
        <v>25</v>
      </c>
      <c r="I60" s="1544">
        <v>25</v>
      </c>
      <c r="J60" s="1561">
        <v>25</v>
      </c>
      <c r="K60" s="1561">
        <v>26</v>
      </c>
      <c r="L60" s="1545"/>
      <c r="M60" s="1553">
        <v>74</v>
      </c>
      <c r="N60" s="1595"/>
      <c r="O60" s="1553">
        <v>101</v>
      </c>
      <c r="P60" s="1595"/>
      <c r="Q60" s="1597" t="s">
        <v>742</v>
      </c>
      <c r="R60" s="1582" t="s">
        <v>742</v>
      </c>
    </row>
    <row r="61" spans="2:18" s="1584" customFormat="1" ht="18">
      <c r="B61" s="1576"/>
      <c r="C61" s="1581" t="s">
        <v>629</v>
      </c>
      <c r="D61" s="1542"/>
      <c r="E61" s="1543">
        <v>0</v>
      </c>
      <c r="F61" s="1544">
        <v>0</v>
      </c>
      <c r="G61" s="1544">
        <v>1</v>
      </c>
      <c r="H61" s="1544">
        <v>0</v>
      </c>
      <c r="I61" s="1544">
        <v>0</v>
      </c>
      <c r="J61" s="1561">
        <v>-2</v>
      </c>
      <c r="K61" s="1561">
        <v>0</v>
      </c>
      <c r="L61" s="1545"/>
      <c r="M61" s="1553">
        <v>1</v>
      </c>
      <c r="N61" s="1595"/>
      <c r="O61" s="1553">
        <v>-2</v>
      </c>
      <c r="P61" s="1595"/>
      <c r="Q61" s="1597" t="s">
        <v>742</v>
      </c>
      <c r="R61" s="1582" t="s">
        <v>742</v>
      </c>
    </row>
    <row r="62" spans="2:18" s="1584" customFormat="1" ht="18">
      <c r="B62" s="1576"/>
      <c r="C62" s="1581" t="s">
        <v>599</v>
      </c>
      <c r="D62" s="1542"/>
      <c r="E62" s="1543">
        <v>0</v>
      </c>
      <c r="F62" s="1544">
        <v>-1</v>
      </c>
      <c r="G62" s="1544">
        <v>1</v>
      </c>
      <c r="H62" s="1544">
        <v>2</v>
      </c>
      <c r="I62" s="1544">
        <v>0</v>
      </c>
      <c r="J62" s="1561">
        <v>-2</v>
      </c>
      <c r="K62" s="1561">
        <v>-1</v>
      </c>
      <c r="L62" s="1545"/>
      <c r="M62" s="1553">
        <v>0</v>
      </c>
      <c r="N62" s="1595"/>
      <c r="O62" s="1553">
        <v>-1</v>
      </c>
      <c r="P62" s="1595"/>
      <c r="Q62" s="1597" t="s">
        <v>742</v>
      </c>
      <c r="R62" s="1582" t="s">
        <v>742</v>
      </c>
    </row>
    <row r="63" spans="2:18" ht="18">
      <c r="B63" s="1576"/>
      <c r="C63" s="1581" t="s">
        <v>1300</v>
      </c>
      <c r="D63" s="1542"/>
      <c r="E63" s="1549">
        <v>6</v>
      </c>
      <c r="F63" s="1550">
        <v>-9</v>
      </c>
      <c r="G63" s="1550">
        <v>16</v>
      </c>
      <c r="H63" s="1550">
        <v>-15</v>
      </c>
      <c r="I63" s="1550">
        <v>7</v>
      </c>
      <c r="J63" s="1561">
        <v>14</v>
      </c>
      <c r="K63" s="1568">
        <v>-20</v>
      </c>
      <c r="L63" s="1545"/>
      <c r="M63" s="1577">
        <v>13</v>
      </c>
      <c r="N63" s="1595"/>
      <c r="O63" s="1577">
        <v>-14</v>
      </c>
      <c r="P63" s="1595"/>
      <c r="Q63" s="1599" t="s">
        <v>742</v>
      </c>
      <c r="R63" s="1598" t="s">
        <v>742</v>
      </c>
    </row>
    <row r="64" spans="2:18" ht="18">
      <c r="B64" s="1576"/>
      <c r="C64" s="1581" t="s">
        <v>867</v>
      </c>
      <c r="D64" s="1542"/>
      <c r="E64" s="1543">
        <v>1757</v>
      </c>
      <c r="F64" s="1544">
        <v>1773</v>
      </c>
      <c r="G64" s="1544">
        <v>1758</v>
      </c>
      <c r="H64" s="1544">
        <v>1761</v>
      </c>
      <c r="I64" s="1544">
        <v>1749</v>
      </c>
      <c r="J64" s="1600">
        <v>2088</v>
      </c>
      <c r="K64" s="1561">
        <v>2053</v>
      </c>
      <c r="L64" s="1545"/>
      <c r="M64" s="1596">
        <v>1757</v>
      </c>
      <c r="N64" s="1595"/>
      <c r="O64" s="1596">
        <v>1761</v>
      </c>
      <c r="P64" s="1595"/>
      <c r="Q64" s="1597" t="s">
        <v>742</v>
      </c>
      <c r="R64" s="1582" t="s">
        <v>742</v>
      </c>
    </row>
    <row r="65" spans="2:18" ht="18">
      <c r="B65" s="1576"/>
      <c r="C65" s="1581"/>
      <c r="D65" s="1542"/>
      <c r="E65" s="1543"/>
      <c r="F65" s="1544"/>
      <c r="G65" s="1544"/>
      <c r="H65" s="1544"/>
      <c r="I65" s="1544"/>
      <c r="J65" s="1568"/>
      <c r="K65" s="1561"/>
      <c r="L65" s="1545"/>
      <c r="M65" s="3225"/>
      <c r="N65" s="1595"/>
      <c r="O65" s="1596"/>
      <c r="P65" s="1595"/>
      <c r="Q65" s="1597"/>
      <c r="R65" s="1582"/>
    </row>
    <row r="66" spans="2:18" ht="18">
      <c r="B66" s="1576" t="s">
        <v>630</v>
      </c>
      <c r="C66" s="1519"/>
      <c r="D66" s="1542"/>
      <c r="E66" s="1589">
        <v>44925</v>
      </c>
      <c r="F66" s="1590">
        <v>43210</v>
      </c>
      <c r="G66" s="1590">
        <v>42730</v>
      </c>
      <c r="H66" s="1590">
        <v>41463</v>
      </c>
      <c r="I66" s="1590">
        <v>39982</v>
      </c>
      <c r="J66" s="1561">
        <v>39089</v>
      </c>
      <c r="K66" s="1601">
        <v>38515</v>
      </c>
      <c r="L66" s="1545"/>
      <c r="M66" s="1604">
        <v>44925</v>
      </c>
      <c r="N66" s="1595"/>
      <c r="O66" s="1604">
        <v>41463</v>
      </c>
      <c r="P66" s="1595"/>
      <c r="Q66" s="1602">
        <v>38951</v>
      </c>
      <c r="R66" s="1603">
        <v>36906</v>
      </c>
    </row>
    <row r="67" spans="2:18" ht="18">
      <c r="B67" s="1525"/>
      <c r="C67" s="1526"/>
      <c r="D67" s="1542"/>
      <c r="E67" s="1605"/>
      <c r="F67" s="1606"/>
      <c r="G67" s="1606"/>
      <c r="H67" s="1606"/>
      <c r="I67" s="1606"/>
      <c r="J67" s="1607"/>
      <c r="K67" s="1606"/>
      <c r="L67" s="1545"/>
      <c r="M67" s="1592"/>
      <c r="N67" s="1547"/>
      <c r="O67" s="1608"/>
      <c r="P67" s="1547"/>
      <c r="Q67" s="1549"/>
      <c r="R67" s="1569"/>
    </row>
    <row r="68" spans="3:18" ht="18">
      <c r="C68" s="1529"/>
      <c r="D68" s="1584"/>
      <c r="E68" s="1528"/>
      <c r="F68" s="1528"/>
      <c r="G68" s="1528"/>
      <c r="H68" s="1528"/>
      <c r="I68" s="1528"/>
      <c r="J68" s="1528"/>
      <c r="K68" s="1528"/>
      <c r="L68" s="1530"/>
      <c r="M68" s="1544"/>
      <c r="N68" s="1530"/>
      <c r="O68" s="1544"/>
      <c r="P68" s="1530"/>
      <c r="Q68" s="1544"/>
      <c r="R68" s="1544"/>
    </row>
    <row r="69" spans="2:18" ht="21">
      <c r="B69" s="1609"/>
      <c r="D69" s="1584"/>
      <c r="E69" s="1528"/>
      <c r="F69" s="1579"/>
      <c r="G69" s="1579"/>
      <c r="H69" s="1579"/>
      <c r="I69" s="1579"/>
      <c r="J69" s="1579"/>
      <c r="K69" s="1579"/>
      <c r="L69" s="1530"/>
      <c r="M69" s="1579"/>
      <c r="N69" s="1530"/>
      <c r="O69" s="1579"/>
      <c r="P69" s="1530"/>
      <c r="Q69" s="1579"/>
      <c r="R69" s="1579"/>
    </row>
    <row r="70" spans="2:18" ht="21">
      <c r="B70" s="1610"/>
      <c r="D70" s="1584"/>
      <c r="E70" s="1528"/>
      <c r="F70" s="1528"/>
      <c r="G70" s="1528"/>
      <c r="H70" s="1528"/>
      <c r="I70" s="1528"/>
      <c r="J70" s="1528"/>
      <c r="K70" s="1528"/>
      <c r="L70" s="1528"/>
      <c r="M70" s="1528"/>
      <c r="N70" s="1528"/>
      <c r="O70" s="1528"/>
      <c r="P70" s="1528"/>
      <c r="Q70" s="1528"/>
      <c r="R70" s="1528"/>
    </row>
    <row r="71" spans="4:18" ht="18">
      <c r="D71" s="1584"/>
      <c r="E71" s="1528"/>
      <c r="F71" s="1528"/>
      <c r="G71" s="1528"/>
      <c r="H71" s="1528"/>
      <c r="I71" s="1528"/>
      <c r="J71" s="1528"/>
      <c r="K71" s="1528"/>
      <c r="L71" s="1528"/>
      <c r="M71" s="1584"/>
      <c r="N71" s="1528"/>
      <c r="O71" s="1584"/>
      <c r="P71" s="1528"/>
      <c r="Q71" s="1584"/>
      <c r="R71" s="1584"/>
    </row>
    <row r="72" spans="4:18" ht="18">
      <c r="D72" s="1584"/>
      <c r="E72" s="1528"/>
      <c r="F72" s="1528"/>
      <c r="G72" s="1528"/>
      <c r="H72" s="1528"/>
      <c r="I72" s="1528"/>
      <c r="J72" s="1528"/>
      <c r="K72" s="1528"/>
      <c r="L72" s="1528"/>
      <c r="M72" s="1584"/>
      <c r="N72" s="1528"/>
      <c r="O72" s="1584"/>
      <c r="P72" s="1528"/>
      <c r="Q72" s="1584"/>
      <c r="R72" s="1584"/>
    </row>
  </sheetData>
  <sheetProtection formatCells="0" formatColumns="0" formatRows="0" sort="0" autoFilter="0" pivotTables="0"/>
  <mergeCells count="2">
    <mergeCell ref="Q2:R2"/>
    <mergeCell ref="E2:K2"/>
  </mergeCells>
  <printOptions horizontalCentered="1"/>
  <pageMargins left="0.2" right="0.2" top="0.5" bottom="0.17" header="0" footer="0.17"/>
  <pageSetup fitToHeight="1" fitToWidth="1" horizontalDpi="600" verticalDpi="600" orientation="landscape" scale="43"/>
  <headerFooter alignWithMargins="0">
    <oddFooter>&amp;C&amp;12-17-
3rd Quarter 2012 - Revised Supplementary Financial Information&amp;R&amp;12ROYAL BANK OF CANADA</oddFooter>
  </headerFooter>
  <colBreaks count="1" manualBreakCount="1">
    <brk id="19" max="65535" man="1"/>
  </colBreaks>
</worksheet>
</file>

<file path=xl/worksheets/sheet21.xml><?xml version="1.0" encoding="utf-8"?>
<worksheet xmlns="http://schemas.openxmlformats.org/spreadsheetml/2006/main" xmlns:r="http://schemas.openxmlformats.org/officeDocument/2006/relationships">
  <sheetPr codeName="Sheet21">
    <pageSetUpPr fitToPage="1"/>
  </sheetPr>
  <dimension ref="B1:Q44"/>
  <sheetViews>
    <sheetView view="pageBreakPreview" zoomScale="75" zoomScaleSheetLayoutView="75" workbookViewId="0" topLeftCell="A1">
      <selection activeCell="A1" sqref="A1"/>
    </sheetView>
  </sheetViews>
  <sheetFormatPr defaultColWidth="9.140625" defaultRowHeight="12.75"/>
  <cols>
    <col min="1" max="1" width="8.28125" style="1687" customWidth="1"/>
    <col min="2" max="2" width="7.421875" style="1688" customWidth="1"/>
    <col min="3" max="3" width="103.8515625" style="1688" customWidth="1"/>
    <col min="4" max="4" width="2.28125" style="1687" customWidth="1"/>
    <col min="5" max="7" width="17.7109375" style="1689" customWidth="1"/>
    <col min="8" max="11" width="17.7109375" style="1687" customWidth="1"/>
    <col min="12" max="12" width="2.28125" style="1687" customWidth="1"/>
    <col min="13" max="13" width="17.7109375" style="1687" customWidth="1"/>
    <col min="14" max="14" width="17.7109375" style="1689" customWidth="1"/>
    <col min="15" max="16" width="17.7109375" style="1687" customWidth="1"/>
    <col min="17" max="17" width="2.28125" style="1687" customWidth="1"/>
    <col min="18" max="16384" width="9.140625" style="1687" customWidth="1"/>
  </cols>
  <sheetData>
    <row r="1" spans="2:3" ht="20.25">
      <c r="B1" s="3287" t="s">
        <v>267</v>
      </c>
      <c r="C1" s="3318"/>
    </row>
    <row r="2" spans="2:16" ht="23.25">
      <c r="B2" s="1613" t="s">
        <v>631</v>
      </c>
      <c r="C2" s="1614"/>
      <c r="D2" s="1615"/>
      <c r="E2" s="1616"/>
      <c r="F2" s="1616"/>
      <c r="G2" s="1616"/>
      <c r="H2" s="1616"/>
      <c r="I2" s="1616"/>
      <c r="J2" s="3404"/>
      <c r="K2" s="3404"/>
      <c r="L2" s="1618"/>
      <c r="M2" s="1619"/>
      <c r="N2" s="1619"/>
      <c r="O2" s="1620"/>
      <c r="P2" s="1620"/>
    </row>
    <row r="3" spans="2:16" ht="18">
      <c r="B3" s="1621" t="s">
        <v>1234</v>
      </c>
      <c r="C3" s="1622"/>
      <c r="D3" s="1615"/>
      <c r="E3" s="1623" t="s">
        <v>64</v>
      </c>
      <c r="F3" s="1623" t="s">
        <v>65</v>
      </c>
      <c r="G3" s="1623" t="s">
        <v>66</v>
      </c>
      <c r="H3" s="1623" t="s">
        <v>67</v>
      </c>
      <c r="I3" s="1623" t="s">
        <v>68</v>
      </c>
      <c r="J3" s="1623" t="s">
        <v>69</v>
      </c>
      <c r="K3" s="1623" t="s">
        <v>70</v>
      </c>
      <c r="L3" s="1624"/>
      <c r="M3" s="1625">
        <v>2012</v>
      </c>
      <c r="N3" s="1625">
        <v>2011</v>
      </c>
      <c r="O3" s="1626">
        <v>2010</v>
      </c>
      <c r="P3" s="1626">
        <v>2009</v>
      </c>
    </row>
    <row r="4" spans="2:16" ht="18">
      <c r="B4" s="1627"/>
      <c r="C4" s="1628"/>
      <c r="D4" s="1615"/>
      <c r="E4" s="1616"/>
      <c r="F4" s="1616"/>
      <c r="G4" s="1616"/>
      <c r="H4" s="1616"/>
      <c r="I4" s="1625"/>
      <c r="J4" s="1617"/>
      <c r="K4" s="1617"/>
      <c r="L4" s="1629"/>
      <c r="M4" s="1625" t="s">
        <v>71</v>
      </c>
      <c r="N4" s="1626"/>
      <c r="O4" s="1626"/>
      <c r="P4" s="1626"/>
    </row>
    <row r="5" spans="2:12" s="1630" customFormat="1" ht="18">
      <c r="B5" s="1631"/>
      <c r="C5" s="1632"/>
      <c r="D5" s="1633"/>
      <c r="E5" s="1633"/>
      <c r="F5" s="1633"/>
      <c r="G5" s="1633"/>
      <c r="H5" s="1633"/>
      <c r="I5" s="1633"/>
      <c r="J5" s="1633"/>
      <c r="K5" s="1633"/>
      <c r="L5" s="1634"/>
    </row>
    <row r="6" spans="2:16" s="1635" customFormat="1" ht="21">
      <c r="B6" s="1636" t="s">
        <v>632</v>
      </c>
      <c r="C6" s="1637"/>
      <c r="D6" s="1638"/>
      <c r="E6" s="1639"/>
      <c r="F6" s="1640"/>
      <c r="G6" s="1640"/>
      <c r="H6" s="1640"/>
      <c r="I6" s="1640"/>
      <c r="J6" s="1640"/>
      <c r="K6" s="3327"/>
      <c r="L6" s="1634"/>
      <c r="M6" s="1642"/>
      <c r="N6" s="1643"/>
      <c r="O6" s="1643"/>
      <c r="P6" s="1641"/>
    </row>
    <row r="7" spans="2:16" s="1635" customFormat="1" ht="18">
      <c r="B7" s="1644"/>
      <c r="C7" s="1645" t="s">
        <v>633</v>
      </c>
      <c r="D7" s="1646"/>
      <c r="E7" s="1562">
        <v>4923</v>
      </c>
      <c r="F7" s="1647">
        <v>3930</v>
      </c>
      <c r="G7" s="1647">
        <v>3930</v>
      </c>
      <c r="H7" s="1647">
        <v>3063</v>
      </c>
      <c r="I7" s="1647">
        <v>3204</v>
      </c>
      <c r="J7" s="1647">
        <v>2333</v>
      </c>
      <c r="K7" s="1563">
        <v>3265</v>
      </c>
      <c r="L7" s="1648"/>
      <c r="M7" s="1562">
        <v>3930</v>
      </c>
      <c r="N7" s="1647">
        <v>3265</v>
      </c>
      <c r="O7" s="1647">
        <v>3870</v>
      </c>
      <c r="P7" s="1563">
        <v>4120</v>
      </c>
    </row>
    <row r="8" spans="2:16" s="1635" customFormat="1" ht="18">
      <c r="B8" s="1644"/>
      <c r="C8" s="1645" t="s">
        <v>634</v>
      </c>
      <c r="D8" s="1646"/>
      <c r="E8" s="1649">
        <v>1216</v>
      </c>
      <c r="F8" s="1650">
        <v>993</v>
      </c>
      <c r="G8" s="1650">
        <v>0</v>
      </c>
      <c r="H8" s="1650">
        <v>867</v>
      </c>
      <c r="I8" s="1650">
        <v>0</v>
      </c>
      <c r="J8" s="1650">
        <v>1257</v>
      </c>
      <c r="K8" s="1563">
        <v>0</v>
      </c>
      <c r="L8" s="1648"/>
      <c r="M8" s="1652">
        <v>2209</v>
      </c>
      <c r="N8" s="1653">
        <v>2124</v>
      </c>
      <c r="O8" s="1653">
        <v>1283</v>
      </c>
      <c r="P8" s="1651">
        <v>0</v>
      </c>
    </row>
    <row r="9" spans="2:16" s="1635" customFormat="1" ht="18">
      <c r="B9" s="1644"/>
      <c r="C9" s="1645" t="s">
        <v>635</v>
      </c>
      <c r="D9" s="1646"/>
      <c r="E9" s="1654">
        <v>0</v>
      </c>
      <c r="F9" s="1655">
        <v>0</v>
      </c>
      <c r="G9" s="1656">
        <v>0</v>
      </c>
      <c r="H9" s="1656">
        <v>0</v>
      </c>
      <c r="I9" s="1656">
        <v>-141</v>
      </c>
      <c r="J9" s="1656">
        <v>-386</v>
      </c>
      <c r="K9" s="1667">
        <v>-932</v>
      </c>
      <c r="L9" s="1648"/>
      <c r="M9" s="1654">
        <v>0</v>
      </c>
      <c r="N9" s="1658">
        <v>-1459</v>
      </c>
      <c r="O9" s="1658">
        <v>-1888</v>
      </c>
      <c r="P9" s="1657">
        <v>-250</v>
      </c>
    </row>
    <row r="10" spans="2:16" s="1635" customFormat="1" ht="18">
      <c r="B10" s="1644"/>
      <c r="C10" s="1645" t="s">
        <v>636</v>
      </c>
      <c r="D10" s="1646"/>
      <c r="E10" s="1562">
        <v>6139</v>
      </c>
      <c r="F10" s="1647">
        <v>4923</v>
      </c>
      <c r="G10" s="1647">
        <v>3930</v>
      </c>
      <c r="H10" s="1647">
        <v>3930</v>
      </c>
      <c r="I10" s="1647">
        <v>3063</v>
      </c>
      <c r="J10" s="1647">
        <v>3204</v>
      </c>
      <c r="K10" s="1563">
        <v>2333</v>
      </c>
      <c r="L10" s="1648"/>
      <c r="M10" s="1562">
        <v>6139</v>
      </c>
      <c r="N10" s="1647">
        <v>3930</v>
      </c>
      <c r="O10" s="1647">
        <v>3265</v>
      </c>
      <c r="P10" s="1563">
        <v>3870</v>
      </c>
    </row>
    <row r="11" spans="2:16" s="1635" customFormat="1" ht="18">
      <c r="B11" s="1644"/>
      <c r="C11" s="1645"/>
      <c r="D11" s="1646"/>
      <c r="E11" s="1562"/>
      <c r="F11" s="1647"/>
      <c r="G11" s="1647"/>
      <c r="H11" s="1647"/>
      <c r="I11" s="1647"/>
      <c r="J11" s="1647"/>
      <c r="K11" s="1563"/>
      <c r="L11" s="1648"/>
      <c r="M11" s="1562"/>
      <c r="N11" s="1647"/>
      <c r="O11" s="1647"/>
      <c r="P11" s="1563"/>
    </row>
    <row r="12" spans="2:16" s="1635" customFormat="1" ht="21">
      <c r="B12" s="1660" t="s">
        <v>637</v>
      </c>
      <c r="C12" s="1661"/>
      <c r="D12" s="1646"/>
      <c r="E12" s="1562"/>
      <c r="F12" s="1647"/>
      <c r="G12" s="1647"/>
      <c r="H12" s="1647"/>
      <c r="I12" s="1647"/>
      <c r="J12" s="1647"/>
      <c r="K12" s="1563"/>
      <c r="L12" s="1648"/>
      <c r="M12" s="1562"/>
      <c r="N12" s="1647"/>
      <c r="O12" s="1647"/>
      <c r="P12" s="1563"/>
    </row>
    <row r="13" spans="2:16" s="1635" customFormat="1" ht="18">
      <c r="B13" s="1644"/>
      <c r="C13" s="1645" t="s">
        <v>633</v>
      </c>
      <c r="D13" s="1646"/>
      <c r="E13" s="1649">
        <v>1472</v>
      </c>
      <c r="F13" s="1650">
        <v>1504</v>
      </c>
      <c r="G13" s="1650">
        <v>1531</v>
      </c>
      <c r="H13" s="1650">
        <v>1560</v>
      </c>
      <c r="I13" s="1650">
        <v>1588</v>
      </c>
      <c r="J13" s="1650">
        <v>1661</v>
      </c>
      <c r="K13" s="1651">
        <v>1705</v>
      </c>
      <c r="L13" s="1648"/>
      <c r="M13" s="1562">
        <v>1531</v>
      </c>
      <c r="N13" s="1647">
        <v>1705</v>
      </c>
      <c r="O13" s="1647">
        <v>1916</v>
      </c>
      <c r="P13" s="1563">
        <v>2159</v>
      </c>
    </row>
    <row r="14" spans="2:16" s="1635" customFormat="1" ht="18">
      <c r="B14" s="1644"/>
      <c r="C14" s="1645" t="s">
        <v>638</v>
      </c>
      <c r="D14" s="1646"/>
      <c r="E14" s="1649">
        <v>-20</v>
      </c>
      <c r="F14" s="1650">
        <v>-32</v>
      </c>
      <c r="G14" s="1650">
        <v>-27</v>
      </c>
      <c r="H14" s="1650">
        <v>-29</v>
      </c>
      <c r="I14" s="1650">
        <v>-28</v>
      </c>
      <c r="J14" s="1650">
        <v>-73</v>
      </c>
      <c r="K14" s="1651">
        <v>-44</v>
      </c>
      <c r="L14" s="1648"/>
      <c r="M14" s="1662">
        <v>-79</v>
      </c>
      <c r="N14" s="1658">
        <v>-174</v>
      </c>
      <c r="O14" s="1658">
        <v>-211</v>
      </c>
      <c r="P14" s="1657">
        <v>-243</v>
      </c>
    </row>
    <row r="15" spans="2:16" s="1635" customFormat="1" ht="18">
      <c r="B15" s="1644"/>
      <c r="C15" s="1645" t="s">
        <v>639</v>
      </c>
      <c r="D15" s="1646"/>
      <c r="E15" s="1663">
        <v>1452</v>
      </c>
      <c r="F15" s="1664">
        <v>1472</v>
      </c>
      <c r="G15" s="1664">
        <v>1504</v>
      </c>
      <c r="H15" s="1664">
        <v>1531</v>
      </c>
      <c r="I15" s="1664">
        <v>1560</v>
      </c>
      <c r="J15" s="1664">
        <v>1588</v>
      </c>
      <c r="K15" s="3328">
        <v>1661</v>
      </c>
      <c r="L15" s="1648"/>
      <c r="M15" s="1562">
        <v>1452</v>
      </c>
      <c r="N15" s="1647">
        <v>1531</v>
      </c>
      <c r="O15" s="1647">
        <v>1705</v>
      </c>
      <c r="P15" s="1563">
        <v>1916</v>
      </c>
    </row>
    <row r="16" spans="2:16" s="1635" customFormat="1" ht="18">
      <c r="B16" s="1644"/>
      <c r="C16" s="1645"/>
      <c r="D16" s="1646"/>
      <c r="E16" s="1649"/>
      <c r="F16" s="1650"/>
      <c r="G16" s="1650"/>
      <c r="H16" s="1650"/>
      <c r="I16" s="1650"/>
      <c r="J16" s="1650"/>
      <c r="K16" s="1651"/>
      <c r="L16" s="1648"/>
      <c r="M16" s="1562"/>
      <c r="N16" s="1647"/>
      <c r="O16" s="1647"/>
      <c r="P16" s="1563"/>
    </row>
    <row r="17" spans="2:16" s="1635" customFormat="1" ht="18">
      <c r="B17" s="1665" t="s">
        <v>640</v>
      </c>
      <c r="C17" s="1645"/>
      <c r="D17" s="1646"/>
      <c r="E17" s="1649"/>
      <c r="F17" s="1650"/>
      <c r="G17" s="1650"/>
      <c r="H17" s="1650"/>
      <c r="I17" s="1650"/>
      <c r="J17" s="1650"/>
      <c r="K17" s="1651"/>
      <c r="L17" s="1648"/>
      <c r="M17" s="1562"/>
      <c r="N17" s="1647"/>
      <c r="O17" s="1647"/>
      <c r="P17" s="1563"/>
    </row>
    <row r="18" spans="2:16" s="1635" customFormat="1" ht="18">
      <c r="B18" s="1665"/>
      <c r="C18" s="1645" t="s">
        <v>641</v>
      </c>
      <c r="D18" s="1646"/>
      <c r="E18" s="1649">
        <v>702</v>
      </c>
      <c r="F18" s="1650">
        <v>735</v>
      </c>
      <c r="G18" s="1650">
        <v>735</v>
      </c>
      <c r="H18" s="1650">
        <v>723</v>
      </c>
      <c r="I18" s="1650">
        <v>761</v>
      </c>
      <c r="J18" s="1650">
        <v>906</v>
      </c>
      <c r="K18" s="1651">
        <v>935</v>
      </c>
      <c r="L18" s="1648"/>
      <c r="M18" s="1562">
        <v>735</v>
      </c>
      <c r="N18" s="1647">
        <v>935</v>
      </c>
      <c r="O18" s="1647">
        <v>1105</v>
      </c>
      <c r="P18" s="1563">
        <v>1243</v>
      </c>
    </row>
    <row r="19" spans="2:16" s="1635" customFormat="1" ht="18">
      <c r="B19" s="1665"/>
      <c r="C19" s="1645" t="s">
        <v>642</v>
      </c>
      <c r="D19" s="1646"/>
      <c r="E19" s="1649">
        <v>0</v>
      </c>
      <c r="F19" s="1650">
        <v>0</v>
      </c>
      <c r="G19" s="1650">
        <v>0</v>
      </c>
      <c r="H19" s="1650">
        <v>0</v>
      </c>
      <c r="I19" s="1650">
        <v>0</v>
      </c>
      <c r="J19" s="1650">
        <v>0</v>
      </c>
      <c r="K19" s="1651">
        <v>0</v>
      </c>
      <c r="L19" s="1648"/>
      <c r="M19" s="1649">
        <v>0</v>
      </c>
      <c r="N19" s="1650">
        <v>0</v>
      </c>
      <c r="O19" s="1666">
        <v>0</v>
      </c>
      <c r="P19" s="1563">
        <v>15</v>
      </c>
    </row>
    <row r="20" spans="2:16" s="1635" customFormat="1" ht="21">
      <c r="B20" s="1665"/>
      <c r="C20" s="1645" t="s">
        <v>643</v>
      </c>
      <c r="D20" s="1646"/>
      <c r="E20" s="1654">
        <v>2</v>
      </c>
      <c r="F20" s="1655">
        <v>-33</v>
      </c>
      <c r="G20" s="1655">
        <v>0</v>
      </c>
      <c r="H20" s="1655">
        <v>12</v>
      </c>
      <c r="I20" s="1655">
        <v>-38</v>
      </c>
      <c r="J20" s="1655">
        <v>-145</v>
      </c>
      <c r="K20" s="1671">
        <v>-29</v>
      </c>
      <c r="L20" s="1648"/>
      <c r="M20" s="1654">
        <v>-31</v>
      </c>
      <c r="N20" s="1656">
        <v>-200</v>
      </c>
      <c r="O20" s="1656">
        <v>-170</v>
      </c>
      <c r="P20" s="1667">
        <v>-153</v>
      </c>
    </row>
    <row r="21" spans="2:16" s="1635" customFormat="1" ht="18">
      <c r="B21" s="1665"/>
      <c r="C21" s="1645" t="s">
        <v>639</v>
      </c>
      <c r="D21" s="1646"/>
      <c r="E21" s="1649">
        <v>704</v>
      </c>
      <c r="F21" s="1650">
        <v>702</v>
      </c>
      <c r="G21" s="1650">
        <v>735</v>
      </c>
      <c r="H21" s="1650">
        <v>735</v>
      </c>
      <c r="I21" s="1650">
        <v>723</v>
      </c>
      <c r="J21" s="1650">
        <v>761</v>
      </c>
      <c r="K21" s="1651">
        <v>906</v>
      </c>
      <c r="L21" s="1648"/>
      <c r="M21" s="1562">
        <v>704</v>
      </c>
      <c r="N21" s="1647">
        <v>735</v>
      </c>
      <c r="O21" s="1647">
        <v>935</v>
      </c>
      <c r="P21" s="1563">
        <v>1105</v>
      </c>
    </row>
    <row r="22" spans="2:16" s="1635" customFormat="1" ht="18">
      <c r="B22" s="1644"/>
      <c r="C22" s="1645"/>
      <c r="D22" s="1646"/>
      <c r="E22" s="1649"/>
      <c r="F22" s="1650"/>
      <c r="G22" s="1650"/>
      <c r="H22" s="1650"/>
      <c r="I22" s="1650"/>
      <c r="J22" s="1650"/>
      <c r="K22" s="1651"/>
      <c r="L22" s="1648"/>
      <c r="M22" s="1649"/>
      <c r="N22" s="1650"/>
      <c r="O22" s="1666"/>
      <c r="P22" s="1651"/>
    </row>
    <row r="23" spans="2:16" s="1635" customFormat="1" ht="18">
      <c r="B23" s="1665" t="s">
        <v>644</v>
      </c>
      <c r="C23" s="1645"/>
      <c r="D23" s="1646"/>
      <c r="E23" s="1649"/>
      <c r="F23" s="1650"/>
      <c r="G23" s="1650"/>
      <c r="H23" s="1650"/>
      <c r="I23" s="1650"/>
      <c r="J23" s="1650"/>
      <c r="K23" s="1651"/>
      <c r="L23" s="1648"/>
      <c r="M23" s="1562"/>
      <c r="N23" s="1647"/>
      <c r="O23" s="1647"/>
      <c r="P23" s="1563"/>
    </row>
    <row r="24" spans="2:16" s="1635" customFormat="1" ht="18">
      <c r="B24" s="1644"/>
      <c r="C24" s="1645" t="s">
        <v>641</v>
      </c>
      <c r="D24" s="1646"/>
      <c r="E24" s="1562">
        <v>6</v>
      </c>
      <c r="F24" s="1647">
        <v>6</v>
      </c>
      <c r="G24" s="1647">
        <v>6</v>
      </c>
      <c r="H24" s="1647">
        <v>6</v>
      </c>
      <c r="I24" s="1647">
        <v>17</v>
      </c>
      <c r="J24" s="1647">
        <v>19</v>
      </c>
      <c r="K24" s="1563">
        <v>19</v>
      </c>
      <c r="L24" s="1648"/>
      <c r="M24" s="1562">
        <v>6</v>
      </c>
      <c r="N24" s="1647">
        <v>19</v>
      </c>
      <c r="O24" s="1647">
        <v>55</v>
      </c>
      <c r="P24" s="1563">
        <v>87</v>
      </c>
    </row>
    <row r="25" spans="2:16" s="1635" customFormat="1" ht="18">
      <c r="B25" s="1644"/>
      <c r="C25" s="1645" t="s">
        <v>642</v>
      </c>
      <c r="D25" s="1646"/>
      <c r="E25" s="1649">
        <v>0</v>
      </c>
      <c r="F25" s="1650">
        <v>0</v>
      </c>
      <c r="G25" s="1650">
        <v>0</v>
      </c>
      <c r="H25" s="1650">
        <v>0</v>
      </c>
      <c r="I25" s="1650">
        <v>0</v>
      </c>
      <c r="J25" s="1650">
        <v>0</v>
      </c>
      <c r="K25" s="1651">
        <v>0</v>
      </c>
      <c r="L25" s="1648"/>
      <c r="M25" s="1649">
        <v>0</v>
      </c>
      <c r="N25" s="1650">
        <v>0</v>
      </c>
      <c r="O25" s="1666">
        <v>0</v>
      </c>
      <c r="P25" s="1563">
        <v>-15</v>
      </c>
    </row>
    <row r="26" spans="2:16" s="1635" customFormat="1" ht="21">
      <c r="B26" s="1644"/>
      <c r="C26" s="1645" t="s">
        <v>643</v>
      </c>
      <c r="D26" s="1646"/>
      <c r="E26" s="1654">
        <v>0</v>
      </c>
      <c r="F26" s="1655">
        <v>0</v>
      </c>
      <c r="G26" s="1655">
        <v>0</v>
      </c>
      <c r="H26" s="1656">
        <v>0</v>
      </c>
      <c r="I26" s="1655">
        <v>-11</v>
      </c>
      <c r="J26" s="1655">
        <v>-2</v>
      </c>
      <c r="K26" s="1667">
        <v>0</v>
      </c>
      <c r="L26" s="1648"/>
      <c r="M26" s="1654">
        <v>0</v>
      </c>
      <c r="N26" s="1656">
        <v>-13</v>
      </c>
      <c r="O26" s="1656">
        <v>-36</v>
      </c>
      <c r="P26" s="1667">
        <v>-17</v>
      </c>
    </row>
    <row r="27" spans="2:16" s="1635" customFormat="1" ht="18">
      <c r="B27" s="1644"/>
      <c r="C27" s="1645" t="s">
        <v>639</v>
      </c>
      <c r="D27" s="1646"/>
      <c r="E27" s="1668">
        <v>6</v>
      </c>
      <c r="F27" s="1647">
        <v>6</v>
      </c>
      <c r="G27" s="1659">
        <v>6</v>
      </c>
      <c r="H27" s="1659">
        <v>6</v>
      </c>
      <c r="I27" s="1659">
        <v>6</v>
      </c>
      <c r="J27" s="1659">
        <v>17</v>
      </c>
      <c r="K27" s="2190">
        <v>19</v>
      </c>
      <c r="L27" s="1648"/>
      <c r="M27" s="1562">
        <v>6</v>
      </c>
      <c r="N27" s="1647">
        <v>6</v>
      </c>
      <c r="O27" s="1647">
        <v>19</v>
      </c>
      <c r="P27" s="1563">
        <v>55</v>
      </c>
    </row>
    <row r="28" spans="2:16" s="1635" customFormat="1" ht="18">
      <c r="B28" s="1644"/>
      <c r="C28" s="1645"/>
      <c r="D28" s="1646"/>
      <c r="E28" s="1649"/>
      <c r="F28" s="1650"/>
      <c r="G28" s="1650"/>
      <c r="H28" s="1650"/>
      <c r="I28" s="1650"/>
      <c r="J28" s="1650"/>
      <c r="K28" s="1651"/>
      <c r="L28" s="1648"/>
      <c r="M28" s="1562"/>
      <c r="N28" s="1647"/>
      <c r="O28" s="1647"/>
      <c r="P28" s="1563"/>
    </row>
    <row r="29" spans="2:16" s="1635" customFormat="1" ht="21">
      <c r="B29" s="1660" t="s">
        <v>645</v>
      </c>
      <c r="C29" s="1661"/>
      <c r="D29" s="1646"/>
      <c r="E29" s="1649"/>
      <c r="F29" s="1650"/>
      <c r="G29" s="1650"/>
      <c r="H29" s="1650"/>
      <c r="I29" s="1650"/>
      <c r="J29" s="1650"/>
      <c r="K29" s="1651"/>
      <c r="L29" s="1648"/>
      <c r="M29" s="1562"/>
      <c r="N29" s="1647"/>
      <c r="O29" s="1647"/>
      <c r="P29" s="1563"/>
    </row>
    <row r="30" spans="2:16" s="1635" customFormat="1" ht="18">
      <c r="B30" s="1644"/>
      <c r="C30" s="1645" t="s">
        <v>633</v>
      </c>
      <c r="D30" s="1646"/>
      <c r="E30" s="1649">
        <v>0</v>
      </c>
      <c r="F30" s="1650">
        <v>1478</v>
      </c>
      <c r="G30" s="1650">
        <v>1265</v>
      </c>
      <c r="H30" s="1650">
        <v>1065</v>
      </c>
      <c r="I30" s="1650">
        <v>937</v>
      </c>
      <c r="J30" s="1650">
        <v>823</v>
      </c>
      <c r="K30" s="1651">
        <v>667</v>
      </c>
      <c r="L30" s="1648"/>
      <c r="M30" s="1562">
        <v>1265</v>
      </c>
      <c r="N30" s="1647">
        <v>667</v>
      </c>
      <c r="O30" s="1647">
        <v>429</v>
      </c>
      <c r="P30" s="1563">
        <v>308</v>
      </c>
    </row>
    <row r="31" spans="2:16" s="1635" customFormat="1" ht="18">
      <c r="B31" s="1644"/>
      <c r="C31" s="1645" t="s">
        <v>900</v>
      </c>
      <c r="D31" s="1646"/>
      <c r="E31" s="1649">
        <v>0</v>
      </c>
      <c r="F31" s="1650">
        <v>70</v>
      </c>
      <c r="G31" s="1650">
        <v>257</v>
      </c>
      <c r="H31" s="1650">
        <v>193</v>
      </c>
      <c r="I31" s="1650">
        <v>144</v>
      </c>
      <c r="J31" s="1650">
        <v>181</v>
      </c>
      <c r="K31" s="1651">
        <v>198</v>
      </c>
      <c r="L31" s="1648"/>
      <c r="M31" s="1649">
        <v>327</v>
      </c>
      <c r="N31" s="1647">
        <v>716</v>
      </c>
      <c r="O31" s="1647">
        <v>345</v>
      </c>
      <c r="P31" s="1563">
        <v>229</v>
      </c>
    </row>
    <row r="32" spans="2:16" s="1635" customFormat="1" ht="18">
      <c r="B32" s="1644"/>
      <c r="C32" s="1645" t="s">
        <v>638</v>
      </c>
      <c r="D32" s="1646"/>
      <c r="E32" s="1562">
        <v>0</v>
      </c>
      <c r="F32" s="1647">
        <v>-20</v>
      </c>
      <c r="G32" s="1647">
        <v>-50</v>
      </c>
      <c r="H32" s="1647">
        <v>-39</v>
      </c>
      <c r="I32" s="1647">
        <v>-24</v>
      </c>
      <c r="J32" s="1647">
        <v>-19</v>
      </c>
      <c r="K32" s="1563">
        <v>-29</v>
      </c>
      <c r="L32" s="1648"/>
      <c r="M32" s="1649">
        <v>-70</v>
      </c>
      <c r="N32" s="1647">
        <v>-111</v>
      </c>
      <c r="O32" s="1647">
        <v>-75</v>
      </c>
      <c r="P32" s="1563">
        <v>-73</v>
      </c>
    </row>
    <row r="33" spans="2:16" s="1635" customFormat="1" ht="21">
      <c r="B33" s="1644"/>
      <c r="C33" s="1645" t="s">
        <v>901</v>
      </c>
      <c r="D33" s="1646"/>
      <c r="E33" s="1570">
        <v>0</v>
      </c>
      <c r="F33" s="1656">
        <v>-1528</v>
      </c>
      <c r="G33" s="1656">
        <v>6</v>
      </c>
      <c r="H33" s="1656">
        <v>46</v>
      </c>
      <c r="I33" s="1656">
        <v>8</v>
      </c>
      <c r="J33" s="1656">
        <v>-48</v>
      </c>
      <c r="K33" s="1667">
        <v>-13</v>
      </c>
      <c r="L33" s="1648"/>
      <c r="M33" s="1654">
        <v>-1522</v>
      </c>
      <c r="N33" s="1656">
        <v>-7</v>
      </c>
      <c r="O33" s="1656">
        <v>-32</v>
      </c>
      <c r="P33" s="1667">
        <v>-35</v>
      </c>
    </row>
    <row r="34" spans="2:16" s="1635" customFormat="1" ht="18">
      <c r="B34" s="1644"/>
      <c r="C34" s="1645" t="s">
        <v>636</v>
      </c>
      <c r="D34" s="1646"/>
      <c r="E34" s="1649">
        <v>0</v>
      </c>
      <c r="F34" s="1647">
        <v>0</v>
      </c>
      <c r="G34" s="1647">
        <v>1478</v>
      </c>
      <c r="H34" s="1647">
        <v>1265</v>
      </c>
      <c r="I34" s="1647">
        <v>1065</v>
      </c>
      <c r="J34" s="1647">
        <v>937</v>
      </c>
      <c r="K34" s="1563">
        <v>823</v>
      </c>
      <c r="L34" s="1648"/>
      <c r="M34" s="1649">
        <v>0</v>
      </c>
      <c r="N34" s="1647">
        <v>1265</v>
      </c>
      <c r="O34" s="1647">
        <v>667</v>
      </c>
      <c r="P34" s="1563">
        <v>429</v>
      </c>
    </row>
    <row r="35" spans="2:16" s="1635" customFormat="1" ht="18">
      <c r="B35" s="1644"/>
      <c r="C35" s="1645"/>
      <c r="D35" s="1646"/>
      <c r="E35" s="1649"/>
      <c r="F35" s="1650"/>
      <c r="G35" s="1650"/>
      <c r="H35" s="1650"/>
      <c r="I35" s="1650"/>
      <c r="J35" s="1650"/>
      <c r="K35" s="1651"/>
      <c r="L35" s="1648"/>
      <c r="M35" s="1562"/>
      <c r="N35" s="1647"/>
      <c r="O35" s="1647"/>
      <c r="P35" s="1563"/>
    </row>
    <row r="36" spans="2:16" s="1635" customFormat="1" ht="21">
      <c r="B36" s="1665" t="s">
        <v>902</v>
      </c>
      <c r="C36" s="1645"/>
      <c r="D36" s="1646"/>
      <c r="E36" s="1649">
        <v>0</v>
      </c>
      <c r="F36" s="1650">
        <v>0</v>
      </c>
      <c r="G36" s="1650">
        <v>0</v>
      </c>
      <c r="H36" s="1650">
        <v>0</v>
      </c>
      <c r="I36" s="1650">
        <v>0</v>
      </c>
      <c r="J36" s="1647">
        <v>0</v>
      </c>
      <c r="K36" s="1563">
        <v>137</v>
      </c>
      <c r="L36" s="1648"/>
      <c r="M36" s="1649">
        <v>0</v>
      </c>
      <c r="N36" s="1647">
        <v>137</v>
      </c>
      <c r="O36" s="1647">
        <v>409</v>
      </c>
      <c r="P36" s="1563">
        <v>340</v>
      </c>
    </row>
    <row r="37" spans="2:16" s="1635" customFormat="1" ht="18">
      <c r="B37" s="1669"/>
      <c r="C37" s="1670"/>
      <c r="D37" s="1646"/>
      <c r="E37" s="1654"/>
      <c r="F37" s="1655"/>
      <c r="G37" s="1655"/>
      <c r="H37" s="1655"/>
      <c r="I37" s="1655"/>
      <c r="J37" s="1655"/>
      <c r="K37" s="1671"/>
      <c r="L37" s="1648"/>
      <c r="M37" s="1654"/>
      <c r="N37" s="1655"/>
      <c r="O37" s="1655"/>
      <c r="P37" s="1671"/>
    </row>
    <row r="38" spans="2:16" s="1630" customFormat="1" ht="18">
      <c r="B38" s="1631"/>
      <c r="C38" s="1672"/>
      <c r="D38" s="1673"/>
      <c r="E38" s="1673"/>
      <c r="F38" s="1673"/>
      <c r="G38" s="1673"/>
      <c r="H38" s="1673"/>
      <c r="I38" s="1673"/>
      <c r="J38" s="1673"/>
      <c r="K38" s="1673"/>
      <c r="L38" s="1674"/>
      <c r="M38" s="1673"/>
      <c r="N38" s="1673"/>
      <c r="O38" s="1673"/>
      <c r="P38" s="1673"/>
    </row>
    <row r="39" spans="2:14" s="1675" customFormat="1" ht="21">
      <c r="B39" s="3260" t="s">
        <v>903</v>
      </c>
      <c r="C39" s="3260"/>
      <c r="D39" s="3260"/>
      <c r="E39" s="3260"/>
      <c r="F39" s="3260"/>
      <c r="G39" s="3260"/>
      <c r="H39" s="3260"/>
      <c r="I39" s="3260"/>
      <c r="J39" s="3260"/>
      <c r="K39" s="3260"/>
      <c r="N39" s="1676"/>
    </row>
    <row r="40" spans="2:14" s="1675" customFormat="1" ht="18">
      <c r="B40" s="1677" t="s">
        <v>904</v>
      </c>
      <c r="E40" s="1676"/>
      <c r="F40" s="1676"/>
      <c r="G40" s="1676"/>
      <c r="H40" s="1676"/>
      <c r="I40" s="1676"/>
      <c r="J40" s="1676"/>
      <c r="K40" s="1676"/>
      <c r="N40" s="1676"/>
    </row>
    <row r="41" spans="2:14" s="1675" customFormat="1" ht="21">
      <c r="B41" s="1678" t="s">
        <v>905</v>
      </c>
      <c r="E41" s="1676"/>
      <c r="F41" s="1676"/>
      <c r="G41" s="1676"/>
      <c r="H41" s="1676"/>
      <c r="I41" s="1676"/>
      <c r="J41" s="1676"/>
      <c r="K41" s="1676"/>
      <c r="N41" s="1676"/>
    </row>
    <row r="42" spans="2:14" s="1675" customFormat="1" ht="21">
      <c r="B42" s="1678" t="s">
        <v>1125</v>
      </c>
      <c r="E42" s="1676"/>
      <c r="F42" s="1676"/>
      <c r="G42" s="1676"/>
      <c r="H42" s="1676"/>
      <c r="I42" s="1676"/>
      <c r="J42" s="1676"/>
      <c r="K42" s="1676"/>
      <c r="N42" s="1676"/>
    </row>
    <row r="43" spans="2:17" s="1675" customFormat="1" ht="21">
      <c r="B43" s="1678" t="s">
        <v>906</v>
      </c>
      <c r="C43" s="1679"/>
      <c r="D43" s="1680"/>
      <c r="E43" s="1680"/>
      <c r="F43" s="1680"/>
      <c r="G43" s="1680"/>
      <c r="H43" s="1680"/>
      <c r="I43" s="1680"/>
      <c r="J43" s="1680"/>
      <c r="K43" s="1680"/>
      <c r="L43" s="1681"/>
      <c r="M43" s="1682"/>
      <c r="N43" s="1681"/>
      <c r="O43" s="1682"/>
      <c r="P43" s="1682"/>
      <c r="Q43" s="1682"/>
    </row>
    <row r="44" spans="2:17" s="1675" customFormat="1" ht="21">
      <c r="B44" s="1683" t="s">
        <v>907</v>
      </c>
      <c r="C44" s="1684"/>
      <c r="D44" s="1685"/>
      <c r="E44" s="1685"/>
      <c r="F44" s="1685"/>
      <c r="G44" s="1685"/>
      <c r="H44" s="1685"/>
      <c r="I44" s="1685"/>
      <c r="J44" s="1685"/>
      <c r="K44" s="1685"/>
      <c r="L44" s="1684"/>
      <c r="M44" s="1684"/>
      <c r="N44" s="1684"/>
      <c r="O44" s="1684"/>
      <c r="P44" s="1684"/>
      <c r="Q44" s="1686"/>
    </row>
    <row r="45" s="1635" customFormat="1" ht="18"/>
    <row r="46" s="1635" customFormat="1" ht="18"/>
    <row r="47" s="1635" customFormat="1" ht="18"/>
    <row r="48" s="1635" customFormat="1" ht="18"/>
    <row r="49" s="1635" customFormat="1" ht="18"/>
    <row r="50" s="1635" customFormat="1" ht="18"/>
    <row r="51" s="1635" customFormat="1" ht="18"/>
    <row r="52" s="1635" customFormat="1" ht="18"/>
    <row r="53" s="1635" customFormat="1" ht="18"/>
    <row r="54" s="1635" customFormat="1" ht="18"/>
    <row r="55" s="1635" customFormat="1" ht="18"/>
    <row r="56" s="1635" customFormat="1" ht="18"/>
    <row r="57" s="1635" customFormat="1" ht="18"/>
    <row r="58" s="1635" customFormat="1" ht="18"/>
    <row r="59" s="1635" customFormat="1" ht="18"/>
    <row r="60" s="1635" customFormat="1" ht="18"/>
    <row r="61" s="1635" customFormat="1" ht="18"/>
    <row r="62" s="1635" customFormat="1" ht="18"/>
    <row r="63" s="1635" customFormat="1" ht="18"/>
    <row r="64" s="1635" customFormat="1" ht="18"/>
    <row r="65" s="1635" customFormat="1" ht="18"/>
    <row r="66" s="1635" customFormat="1" ht="18"/>
    <row r="67" s="1635" customFormat="1" ht="18"/>
    <row r="68" s="1635" customFormat="1" ht="18"/>
    <row r="69" s="1635" customFormat="1" ht="18"/>
    <row r="70" s="1635" customFormat="1" ht="18"/>
    <row r="71" s="1635" customFormat="1" ht="18"/>
    <row r="72" s="1635" customFormat="1" ht="18"/>
    <row r="73" s="1635" customFormat="1" ht="18"/>
    <row r="74" s="1635" customFormat="1" ht="18"/>
    <row r="75" s="1635" customFormat="1" ht="18"/>
    <row r="76" s="1635" customFormat="1" ht="18"/>
    <row r="77" s="1635" customFormat="1" ht="18"/>
    <row r="78" s="1635" customFormat="1" ht="18"/>
    <row r="79" s="1635" customFormat="1" ht="18"/>
    <row r="80" s="1635" customFormat="1" ht="18"/>
    <row r="81" s="1635" customFormat="1" ht="18"/>
    <row r="82" s="1635" customFormat="1" ht="18"/>
    <row r="83" s="1635" customFormat="1" ht="18"/>
    <row r="84" s="1635" customFormat="1" ht="18"/>
    <row r="85" s="1635" customFormat="1" ht="18"/>
    <row r="86" s="1635" customFormat="1" ht="18"/>
    <row r="87" s="1635" customFormat="1" ht="18"/>
    <row r="88" s="1635" customFormat="1" ht="18"/>
    <row r="89" s="1635" customFormat="1" ht="18"/>
    <row r="90" s="1635" customFormat="1" ht="18"/>
    <row r="91" s="1635" customFormat="1" ht="18"/>
    <row r="92" s="1635" customFormat="1" ht="18"/>
    <row r="93" s="1635" customFormat="1" ht="18"/>
    <row r="94" s="1635" customFormat="1" ht="18"/>
    <row r="95" s="1635" customFormat="1" ht="18"/>
    <row r="96" s="1635" customFormat="1" ht="18"/>
  </sheetData>
  <sheetProtection formatCells="0" formatColumns="0" formatRows="0" sort="0" autoFilter="0" pivotTables="0"/>
  <mergeCells count="1">
    <mergeCell ref="J2:K2"/>
  </mergeCells>
  <printOptions horizontalCentered="1"/>
  <pageMargins left="0.5" right="0.5" top="0.5" bottom="0.75" header="0" footer="0.45"/>
  <pageSetup fitToHeight="1" fitToWidth="1" horizontalDpi="600" verticalDpi="600" orientation="landscape" scale="41"/>
  <headerFooter alignWithMargins="0">
    <oddFooter>&amp;C&amp;12-18-
3rd Quarter 2012 - Revised Supplementary Financial Information&amp;R&amp;12ROYAL BANK OF CANADA</oddFooter>
  </headerFooter>
</worksheet>
</file>

<file path=xl/worksheets/sheet22.xml><?xml version="1.0" encoding="utf-8"?>
<worksheet xmlns="http://schemas.openxmlformats.org/spreadsheetml/2006/main" xmlns:r="http://schemas.openxmlformats.org/officeDocument/2006/relationships">
  <sheetPr codeName="Sheet22">
    <pageSetUpPr fitToPage="1"/>
  </sheetPr>
  <dimension ref="B1:P61"/>
  <sheetViews>
    <sheetView view="pageBreakPreview" zoomScale="75" zoomScaleSheetLayoutView="75" workbookViewId="0" topLeftCell="A1">
      <selection activeCell="A1" sqref="A1"/>
    </sheetView>
  </sheetViews>
  <sheetFormatPr defaultColWidth="9.140625" defaultRowHeight="12.75"/>
  <cols>
    <col min="1" max="1" width="9.140625" style="1763" customWidth="1"/>
    <col min="2" max="2" width="7.421875" style="1730" customWidth="1"/>
    <col min="3" max="3" width="97.421875" style="1762" customWidth="1"/>
    <col min="4" max="4" width="2.28125" style="1763" customWidth="1"/>
    <col min="5" max="7" width="19.57421875" style="1692" customWidth="1"/>
    <col min="8" max="8" width="1.7109375" style="1692" customWidth="1"/>
    <col min="9" max="11" width="17.7109375" style="1763" customWidth="1"/>
    <col min="12" max="12" width="1.8515625" style="1763" customWidth="1"/>
    <col min="13" max="15" width="17.7109375" style="1763" customWidth="1"/>
    <col min="16" max="16" width="2.28125" style="1763" customWidth="1"/>
    <col min="17" max="16384" width="9.140625" style="1763" customWidth="1"/>
  </cols>
  <sheetData>
    <row r="1" spans="2:3" ht="20.25">
      <c r="B1" s="3287" t="s">
        <v>267</v>
      </c>
      <c r="C1" s="3317"/>
    </row>
    <row r="2" spans="2:14" ht="23.25">
      <c r="B2" s="1690" t="s">
        <v>908</v>
      </c>
      <c r="C2" s="1691"/>
      <c r="D2" s="1692"/>
      <c r="E2" s="1693"/>
      <c r="F2" s="1693"/>
      <c r="G2" s="1693"/>
      <c r="H2" s="1693"/>
      <c r="I2" s="1693"/>
      <c r="J2" s="1693"/>
      <c r="K2" s="1694"/>
      <c r="L2" s="1694"/>
      <c r="M2" s="1695"/>
      <c r="N2"/>
    </row>
    <row r="3" spans="2:14" ht="20.25">
      <c r="B3" s="1697" t="s">
        <v>909</v>
      </c>
      <c r="C3" s="1698"/>
      <c r="D3" s="1692"/>
      <c r="E3" s="1699" t="s">
        <v>64</v>
      </c>
      <c r="F3" s="1699" t="s">
        <v>65</v>
      </c>
      <c r="G3" s="1699" t="s">
        <v>66</v>
      </c>
      <c r="H3" s="1699"/>
      <c r="I3" s="1699" t="s">
        <v>67</v>
      </c>
      <c r="J3" s="1699" t="s">
        <v>68</v>
      </c>
      <c r="K3" s="1700" t="s">
        <v>69</v>
      </c>
      <c r="L3" s="1700"/>
      <c r="M3" s="1700" t="s">
        <v>70</v>
      </c>
      <c r="N3"/>
    </row>
    <row r="4" spans="2:14" ht="18">
      <c r="B4" s="1701" t="s">
        <v>1234</v>
      </c>
      <c r="C4" s="1702"/>
      <c r="D4" s="1692"/>
      <c r="E4" s="1703"/>
      <c r="F4" s="1703"/>
      <c r="G4" s="1703"/>
      <c r="H4" s="1703"/>
      <c r="I4" s="1703"/>
      <c r="J4" s="1700"/>
      <c r="K4" s="1696"/>
      <c r="L4" s="1696"/>
      <c r="M4" s="1700"/>
      <c r="N4"/>
    </row>
    <row r="5" spans="2:14" ht="18">
      <c r="B5" s="1704"/>
      <c r="C5" s="1704"/>
      <c r="D5" s="1704"/>
      <c r="E5" s="1705"/>
      <c r="F5" s="1705"/>
      <c r="G5" s="1705"/>
      <c r="H5" s="1705"/>
      <c r="I5" s="1705"/>
      <c r="J5" s="1705"/>
      <c r="K5" s="1692"/>
      <c r="L5" s="1692"/>
      <c r="N5"/>
    </row>
    <row r="6" spans="2:14" ht="21">
      <c r="B6" s="1706" t="s">
        <v>910</v>
      </c>
      <c r="C6" s="1691"/>
      <c r="D6" s="1704"/>
      <c r="E6" s="1707"/>
      <c r="F6" s="1708"/>
      <c r="G6" s="1708"/>
      <c r="H6" s="1708"/>
      <c r="I6" s="1708"/>
      <c r="J6" s="1708"/>
      <c r="K6" s="1709"/>
      <c r="L6" s="1709"/>
      <c r="M6" s="3329"/>
      <c r="N6"/>
    </row>
    <row r="7" spans="2:14" ht="18">
      <c r="B7" s="1710"/>
      <c r="C7" s="1698" t="s">
        <v>701</v>
      </c>
      <c r="D7" s="1704"/>
      <c r="E7" s="107"/>
      <c r="F7" s="106"/>
      <c r="H7" s="106"/>
      <c r="I7" s="106"/>
      <c r="J7" s="106"/>
      <c r="K7" s="1692"/>
      <c r="L7" s="1692"/>
      <c r="M7" s="3330"/>
      <c r="N7"/>
    </row>
    <row r="8" spans="2:14" ht="18">
      <c r="B8" s="1710"/>
      <c r="C8" s="1711" t="s">
        <v>911</v>
      </c>
      <c r="D8" s="1704"/>
      <c r="E8" s="107">
        <v>2523</v>
      </c>
      <c r="F8" s="106">
        <v>895</v>
      </c>
      <c r="G8" s="106">
        <v>1824</v>
      </c>
      <c r="H8" s="106"/>
      <c r="I8" s="106">
        <v>2029</v>
      </c>
      <c r="J8" s="106">
        <v>2959</v>
      </c>
      <c r="K8" s="106">
        <v>2985</v>
      </c>
      <c r="L8" s="106"/>
      <c r="M8" s="108">
        <v>3981</v>
      </c>
      <c r="N8"/>
    </row>
    <row r="9" spans="2:14" ht="18">
      <c r="B9" s="1710"/>
      <c r="C9" s="1711" t="s">
        <v>912</v>
      </c>
      <c r="D9" s="1704"/>
      <c r="E9" s="107">
        <v>104</v>
      </c>
      <c r="F9" s="106">
        <v>36</v>
      </c>
      <c r="G9" s="106">
        <v>76</v>
      </c>
      <c r="H9" s="106"/>
      <c r="I9" s="106">
        <v>71</v>
      </c>
      <c r="J9" s="106">
        <v>104</v>
      </c>
      <c r="K9" s="106">
        <v>106</v>
      </c>
      <c r="L9" s="106"/>
      <c r="M9" s="108">
        <v>142</v>
      </c>
      <c r="N9"/>
    </row>
    <row r="10" spans="2:14" ht="18">
      <c r="B10" s="1710"/>
      <c r="C10" s="1711" t="s">
        <v>913</v>
      </c>
      <c r="D10" s="1704"/>
      <c r="E10" s="107">
        <v>156</v>
      </c>
      <c r="F10" s="106">
        <v>70</v>
      </c>
      <c r="G10" s="106">
        <v>145</v>
      </c>
      <c r="H10" s="106"/>
      <c r="I10" s="106">
        <v>129</v>
      </c>
      <c r="J10" s="106">
        <v>186</v>
      </c>
      <c r="K10" s="106">
        <v>183</v>
      </c>
      <c r="L10" s="106"/>
      <c r="M10" s="108">
        <v>238</v>
      </c>
      <c r="N10"/>
    </row>
    <row r="11" spans="2:14" ht="18">
      <c r="B11" s="1710"/>
      <c r="C11" s="1711"/>
      <c r="D11" s="1704"/>
      <c r="E11" s="107"/>
      <c r="F11" s="106"/>
      <c r="G11" s="106"/>
      <c r="H11" s="106"/>
      <c r="I11" s="106"/>
      <c r="J11" s="106"/>
      <c r="K11" s="1692"/>
      <c r="L11" s="1692"/>
      <c r="M11" s="3330"/>
      <c r="N11"/>
    </row>
    <row r="12" spans="2:14" ht="18">
      <c r="B12" s="1710"/>
      <c r="C12" s="1712" t="s">
        <v>914</v>
      </c>
      <c r="D12" s="1704"/>
      <c r="E12" s="107"/>
      <c r="F12" s="106"/>
      <c r="G12" s="106"/>
      <c r="H12" s="106"/>
      <c r="I12" s="106"/>
      <c r="J12" s="106"/>
      <c r="K12" s="1692"/>
      <c r="L12" s="1692"/>
      <c r="M12" s="3330"/>
      <c r="N12"/>
    </row>
    <row r="13" spans="2:14" ht="21">
      <c r="B13" s="1710"/>
      <c r="C13" s="1711" t="s">
        <v>915</v>
      </c>
      <c r="D13" s="1704"/>
      <c r="E13" s="107">
        <v>55</v>
      </c>
      <c r="F13" s="106">
        <v>41</v>
      </c>
      <c r="G13" s="106">
        <v>46</v>
      </c>
      <c r="H13" s="106"/>
      <c r="I13" s="106">
        <v>44</v>
      </c>
      <c r="J13" s="106">
        <v>48</v>
      </c>
      <c r="K13" s="106">
        <v>51</v>
      </c>
      <c r="L13" s="106"/>
      <c r="M13" s="108">
        <v>52</v>
      </c>
      <c r="N13"/>
    </row>
    <row r="14" spans="2:14" ht="18">
      <c r="B14" s="1713"/>
      <c r="C14" s="1714" t="s">
        <v>916</v>
      </c>
      <c r="D14" s="1704"/>
      <c r="E14" s="186">
        <v>40</v>
      </c>
      <c r="F14" s="185">
        <v>34</v>
      </c>
      <c r="G14" s="185">
        <v>25</v>
      </c>
      <c r="H14" s="185"/>
      <c r="I14" s="185">
        <v>22</v>
      </c>
      <c r="J14" s="185">
        <v>22</v>
      </c>
      <c r="K14" s="185">
        <v>19</v>
      </c>
      <c r="L14" s="185"/>
      <c r="M14" s="187">
        <v>21</v>
      </c>
      <c r="N14"/>
    </row>
    <row r="15" spans="2:15" ht="18">
      <c r="B15" s="1704"/>
      <c r="C15" s="1704"/>
      <c r="D15" s="1704"/>
      <c r="E15" s="1705"/>
      <c r="F15" s="1705"/>
      <c r="G15" s="1705"/>
      <c r="H15" s="1705"/>
      <c r="I15" s="1705"/>
      <c r="J15" s="1705"/>
      <c r="K15" s="1705"/>
      <c r="L15" s="1705"/>
      <c r="M15" s="1705"/>
      <c r="N15"/>
      <c r="O15" s="1705"/>
    </row>
    <row r="16" spans="2:14" s="1704" customFormat="1" ht="23.25">
      <c r="B16" s="1690" t="s">
        <v>917</v>
      </c>
      <c r="C16" s="1691"/>
      <c r="D16" s="1692"/>
      <c r="E16" s="1696"/>
      <c r="F16" s="1700"/>
      <c r="G16" s="1700"/>
      <c r="H16" s="1700"/>
      <c r="I16" s="1696"/>
      <c r="J16" s="1700"/>
      <c r="K16" s="1700"/>
      <c r="L16" s="1700"/>
      <c r="M16" s="1700"/>
      <c r="N16"/>
    </row>
    <row r="17" spans="2:14" s="1704" customFormat="1" ht="18">
      <c r="B17" s="1715" t="s">
        <v>1234</v>
      </c>
      <c r="C17" s="1698"/>
      <c r="D17" s="1692"/>
      <c r="E17" s="1696" t="s">
        <v>64</v>
      </c>
      <c r="F17" s="1700" t="s">
        <v>65</v>
      </c>
      <c r="G17" s="1700" t="s">
        <v>66</v>
      </c>
      <c r="H17" s="1700"/>
      <c r="I17" s="1696" t="s">
        <v>67</v>
      </c>
      <c r="J17" s="1700" t="s">
        <v>68</v>
      </c>
      <c r="K17" s="1700" t="s">
        <v>69</v>
      </c>
      <c r="L17" s="1700"/>
      <c r="M17" s="1700" t="s">
        <v>70</v>
      </c>
      <c r="N17"/>
    </row>
    <row r="18" spans="2:14" s="1704" customFormat="1" ht="18">
      <c r="B18" s="1701"/>
      <c r="C18" s="1702"/>
      <c r="D18" s="1692"/>
      <c r="E18" s="1696"/>
      <c r="F18" s="1700"/>
      <c r="G18" s="1700"/>
      <c r="H18" s="1700"/>
      <c r="I18" s="1696"/>
      <c r="J18" s="1700"/>
      <c r="K18" s="1700"/>
      <c r="L18" s="1700"/>
      <c r="M18" s="1700"/>
      <c r="N18"/>
    </row>
    <row r="19" spans="2:14" ht="18">
      <c r="B19" s="1704"/>
      <c r="C19" s="1704"/>
      <c r="D19" s="1704"/>
      <c r="E19" s="1705"/>
      <c r="F19" s="1705"/>
      <c r="G19" s="1705"/>
      <c r="H19" s="1705"/>
      <c r="I19" s="1705"/>
      <c r="J19" s="1705"/>
      <c r="K19" s="1692"/>
      <c r="L19" s="1692"/>
      <c r="N19"/>
    </row>
    <row r="20" spans="2:14" s="1692" customFormat="1" ht="21">
      <c r="B20" s="1716" t="s">
        <v>918</v>
      </c>
      <c r="C20" s="1717"/>
      <c r="D20" s="1718"/>
      <c r="E20" s="1719"/>
      <c r="F20" s="1720"/>
      <c r="G20" s="1720"/>
      <c r="H20" s="1720"/>
      <c r="I20" s="1720"/>
      <c r="J20" s="1720"/>
      <c r="K20" s="1720"/>
      <c r="L20" s="1720"/>
      <c r="M20" s="3331"/>
      <c r="N20"/>
    </row>
    <row r="21" spans="2:14" s="1692" customFormat="1" ht="18">
      <c r="B21" s="1721"/>
      <c r="C21" s="1722" t="s">
        <v>701</v>
      </c>
      <c r="D21" s="1718"/>
      <c r="E21" s="1723">
        <v>6139</v>
      </c>
      <c r="F21" s="1724">
        <v>4923</v>
      </c>
      <c r="G21" s="1724">
        <v>3930</v>
      </c>
      <c r="H21" s="1724"/>
      <c r="I21" s="1724">
        <v>3930</v>
      </c>
      <c r="J21" s="1724">
        <v>3063</v>
      </c>
      <c r="K21" s="1724">
        <v>3204</v>
      </c>
      <c r="L21" s="1724"/>
      <c r="M21" s="1725">
        <v>2333</v>
      </c>
      <c r="N21"/>
    </row>
    <row r="22" spans="2:14" ht="18">
      <c r="B22" s="1726"/>
      <c r="C22" s="1722" t="s">
        <v>919</v>
      </c>
      <c r="D22" s="1705"/>
      <c r="E22" s="107">
        <v>1452</v>
      </c>
      <c r="F22" s="1724">
        <v>1472</v>
      </c>
      <c r="G22" s="1724">
        <v>2982</v>
      </c>
      <c r="H22" s="1724"/>
      <c r="I22" s="1724">
        <v>43555</v>
      </c>
      <c r="J22" s="1724">
        <v>42584</v>
      </c>
      <c r="K22" s="1724">
        <v>41887</v>
      </c>
      <c r="L22" s="1724"/>
      <c r="M22" s="1725">
        <v>41603</v>
      </c>
      <c r="N22"/>
    </row>
    <row r="23" spans="2:14" ht="18">
      <c r="B23" s="1726"/>
      <c r="C23" s="1722" t="s">
        <v>920</v>
      </c>
      <c r="D23" s="1705"/>
      <c r="E23" s="186">
        <v>704</v>
      </c>
      <c r="F23" s="1727">
        <v>702</v>
      </c>
      <c r="G23" s="1727">
        <v>735</v>
      </c>
      <c r="H23" s="1727"/>
      <c r="I23" s="1727">
        <v>735</v>
      </c>
      <c r="J23" s="1727">
        <v>723</v>
      </c>
      <c r="K23" s="1727">
        <v>761</v>
      </c>
      <c r="L23" s="1727"/>
      <c r="M23" s="3332">
        <v>906</v>
      </c>
      <c r="N23"/>
    </row>
    <row r="24" spans="2:14" ht="18">
      <c r="B24" s="1728"/>
      <c r="C24" s="1729"/>
      <c r="D24" s="1705"/>
      <c r="E24" s="186">
        <v>8295</v>
      </c>
      <c r="F24" s="1727">
        <v>7097</v>
      </c>
      <c r="G24" s="1727">
        <v>7647</v>
      </c>
      <c r="H24" s="1727"/>
      <c r="I24" s="1727">
        <v>48220</v>
      </c>
      <c r="J24" s="1727">
        <v>46370</v>
      </c>
      <c r="K24" s="1727">
        <v>45852</v>
      </c>
      <c r="L24" s="1727"/>
      <c r="M24" s="3332">
        <v>44842</v>
      </c>
      <c r="N24"/>
    </row>
    <row r="25" spans="3:15" ht="18">
      <c r="C25" s="1730"/>
      <c r="D25" s="1705"/>
      <c r="E25" s="1705"/>
      <c r="F25" s="1705"/>
      <c r="G25" s="1705"/>
      <c r="H25" s="1705"/>
      <c r="I25" s="1692"/>
      <c r="J25" s="1692"/>
      <c r="K25" s="1692"/>
      <c r="L25" s="1692"/>
      <c r="M25" s="1692"/>
      <c r="N25" s="1692"/>
      <c r="O25" s="1692"/>
    </row>
    <row r="26" spans="2:15" ht="20.25">
      <c r="B26" s="1731" t="s">
        <v>921</v>
      </c>
      <c r="C26" s="1732"/>
      <c r="D26" s="1705"/>
      <c r="E26" s="3405" t="s">
        <v>64</v>
      </c>
      <c r="F26" s="3406"/>
      <c r="G26" s="3407"/>
      <c r="H26" s="1733"/>
      <c r="I26" s="3405" t="s">
        <v>65</v>
      </c>
      <c r="J26" s="3406"/>
      <c r="K26" s="3407"/>
      <c r="L26" s="1733"/>
      <c r="M26" s="3405" t="s">
        <v>66</v>
      </c>
      <c r="N26" s="3406"/>
      <c r="O26" s="3407"/>
    </row>
    <row r="27" spans="2:15" ht="23.25">
      <c r="B27" s="1734" t="s">
        <v>922</v>
      </c>
      <c r="C27" s="1735"/>
      <c r="D27" s="1705"/>
      <c r="E27" s="1736"/>
      <c r="F27" s="1736"/>
      <c r="G27" s="1736" t="s">
        <v>923</v>
      </c>
      <c r="H27" s="1733"/>
      <c r="I27" s="1736"/>
      <c r="J27" s="1736"/>
      <c r="K27" s="1736" t="s">
        <v>923</v>
      </c>
      <c r="L27" s="1733"/>
      <c r="M27" s="1736"/>
      <c r="N27" s="1736"/>
      <c r="O27" s="1736" t="s">
        <v>923</v>
      </c>
    </row>
    <row r="28" spans="2:15" ht="18">
      <c r="B28" s="1715" t="s">
        <v>684</v>
      </c>
      <c r="C28" s="1735"/>
      <c r="D28" s="1705"/>
      <c r="E28" s="1736"/>
      <c r="F28" s="1736"/>
      <c r="G28" s="1736" t="s">
        <v>924</v>
      </c>
      <c r="H28" s="1733"/>
      <c r="I28" s="1736"/>
      <c r="J28" s="1736"/>
      <c r="K28" s="1736" t="s">
        <v>924</v>
      </c>
      <c r="L28" s="1733"/>
      <c r="M28" s="1736"/>
      <c r="N28" s="1736"/>
      <c r="O28" s="1736" t="s">
        <v>924</v>
      </c>
    </row>
    <row r="29" spans="2:15" ht="18">
      <c r="B29" s="1737"/>
      <c r="C29" s="1735"/>
      <c r="D29" s="1705"/>
      <c r="E29" s="1736"/>
      <c r="F29" s="1736" t="s">
        <v>925</v>
      </c>
      <c r="G29" s="1736" t="s">
        <v>926</v>
      </c>
      <c r="H29" s="1733"/>
      <c r="I29" s="1736"/>
      <c r="J29" s="1736" t="s">
        <v>925</v>
      </c>
      <c r="K29" s="1736" t="s">
        <v>926</v>
      </c>
      <c r="L29" s="1733"/>
      <c r="M29" s="1736"/>
      <c r="N29" s="1736" t="s">
        <v>925</v>
      </c>
      <c r="O29" s="1736" t="s">
        <v>926</v>
      </c>
    </row>
    <row r="30" spans="2:15" ht="21" customHeight="1">
      <c r="B30" s="1737"/>
      <c r="C30" s="1735"/>
      <c r="D30" s="1705"/>
      <c r="E30" s="1736" t="s">
        <v>634</v>
      </c>
      <c r="F30" s="1736" t="s">
        <v>927</v>
      </c>
      <c r="G30" s="1736" t="s">
        <v>927</v>
      </c>
      <c r="H30" s="1733"/>
      <c r="I30" s="1736" t="s">
        <v>634</v>
      </c>
      <c r="J30" s="1736" t="s">
        <v>927</v>
      </c>
      <c r="K30" s="1736" t="s">
        <v>927</v>
      </c>
      <c r="L30" s="1733"/>
      <c r="M30" s="1736" t="s">
        <v>634</v>
      </c>
      <c r="N30" s="1736" t="s">
        <v>927</v>
      </c>
      <c r="O30" s="1736" t="s">
        <v>927</v>
      </c>
    </row>
    <row r="31" spans="2:15" ht="21" customHeight="1">
      <c r="B31" s="1738"/>
      <c r="C31" s="1739"/>
      <c r="D31" s="1705"/>
      <c r="E31" s="1736" t="s">
        <v>928</v>
      </c>
      <c r="F31" s="1736" t="s">
        <v>929</v>
      </c>
      <c r="G31" s="1736" t="s">
        <v>930</v>
      </c>
      <c r="H31" s="1733"/>
      <c r="I31" s="1736" t="s">
        <v>928</v>
      </c>
      <c r="J31" s="1736" t="s">
        <v>929</v>
      </c>
      <c r="K31" s="1736" t="s">
        <v>930</v>
      </c>
      <c r="L31" s="1733"/>
      <c r="M31" s="1736" t="s">
        <v>928</v>
      </c>
      <c r="N31" s="1736" t="s">
        <v>929</v>
      </c>
      <c r="O31" s="1736" t="s">
        <v>930</v>
      </c>
    </row>
    <row r="32" spans="2:15" s="1705" customFormat="1" ht="18">
      <c r="B32" s="1740"/>
      <c r="C32" s="1741"/>
      <c r="E32" s="1733"/>
      <c r="F32" s="1733"/>
      <c r="G32" s="1733"/>
      <c r="H32" s="1733"/>
      <c r="I32" s="1733"/>
      <c r="J32" s="1733"/>
      <c r="K32" s="1733"/>
      <c r="L32" s="1733"/>
      <c r="M32" s="1733"/>
      <c r="N32" s="1733"/>
      <c r="O32" s="1733"/>
    </row>
    <row r="33" spans="2:15" s="1704" customFormat="1" ht="18">
      <c r="B33" s="1742"/>
      <c r="C33" s="1743" t="s">
        <v>931</v>
      </c>
      <c r="D33" s="1705"/>
      <c r="E33" s="194">
        <v>1492</v>
      </c>
      <c r="F33" s="1744">
        <v>0.0313</v>
      </c>
      <c r="G33" s="1745">
        <v>13</v>
      </c>
      <c r="H33" s="216"/>
      <c r="I33" s="194">
        <v>1496</v>
      </c>
      <c r="J33" s="1744">
        <v>0.0269</v>
      </c>
      <c r="K33" s="1745">
        <v>16</v>
      </c>
      <c r="L33" s="216"/>
      <c r="M33" s="194">
        <v>1574</v>
      </c>
      <c r="N33" s="1744">
        <v>0.0259</v>
      </c>
      <c r="O33" s="1745">
        <v>16</v>
      </c>
    </row>
    <row r="34" spans="2:15" s="1704" customFormat="1" ht="18">
      <c r="B34" s="1726"/>
      <c r="C34" s="1722" t="s">
        <v>50</v>
      </c>
      <c r="D34" s="1705"/>
      <c r="E34" s="107">
        <v>10396</v>
      </c>
      <c r="F34" s="1746">
        <v>0.0021</v>
      </c>
      <c r="G34" s="217">
        <v>94</v>
      </c>
      <c r="H34" s="216"/>
      <c r="I34" s="107">
        <v>9658</v>
      </c>
      <c r="J34" s="1746">
        <v>0.003</v>
      </c>
      <c r="K34" s="217">
        <v>67</v>
      </c>
      <c r="L34" s="216"/>
      <c r="M34" s="107">
        <v>9118</v>
      </c>
      <c r="N34" s="1746">
        <v>0.0049</v>
      </c>
      <c r="O34" s="217">
        <v>44</v>
      </c>
    </row>
    <row r="35" spans="2:15" s="1704" customFormat="1" ht="18">
      <c r="B35" s="1726"/>
      <c r="C35" s="1722" t="s">
        <v>51</v>
      </c>
      <c r="D35" s="1705"/>
      <c r="E35" s="107">
        <v>1023</v>
      </c>
      <c r="F35" s="1746">
        <v>0.0527</v>
      </c>
      <c r="G35" s="217">
        <v>15</v>
      </c>
      <c r="H35" s="216"/>
      <c r="I35" s="107">
        <v>756</v>
      </c>
      <c r="J35" s="1746">
        <v>0.0413</v>
      </c>
      <c r="K35" s="217">
        <v>19</v>
      </c>
      <c r="L35" s="216"/>
      <c r="M35" s="107">
        <v>767</v>
      </c>
      <c r="N35" s="1746">
        <v>0.0298</v>
      </c>
      <c r="O35" s="217">
        <v>26</v>
      </c>
    </row>
    <row r="36" spans="2:15" s="1704" customFormat="1" ht="18">
      <c r="B36" s="1726"/>
      <c r="C36" s="1722" t="s">
        <v>52</v>
      </c>
      <c r="D36" s="1705"/>
      <c r="E36" s="107">
        <v>107</v>
      </c>
      <c r="F36" s="1746">
        <v>0.04</v>
      </c>
      <c r="G36" s="217">
        <v>13</v>
      </c>
      <c r="H36" s="216"/>
      <c r="I36" s="107">
        <v>112</v>
      </c>
      <c r="J36" s="1746">
        <v>0.0414</v>
      </c>
      <c r="K36" s="217">
        <v>13</v>
      </c>
      <c r="L36" s="216"/>
      <c r="M36" s="107">
        <v>121</v>
      </c>
      <c r="N36" s="1746">
        <v>0.0526</v>
      </c>
      <c r="O36" s="217">
        <v>10</v>
      </c>
    </row>
    <row r="37" spans="2:15" s="1704" customFormat="1" ht="18">
      <c r="B37" s="1726"/>
      <c r="C37" s="1722" t="s">
        <v>701</v>
      </c>
      <c r="D37" s="1705"/>
      <c r="E37" s="107">
        <v>6698</v>
      </c>
      <c r="F37" s="1746">
        <v>0.053</v>
      </c>
      <c r="G37" s="217">
        <v>8</v>
      </c>
      <c r="H37" s="216"/>
      <c r="I37" s="107">
        <v>6488</v>
      </c>
      <c r="J37" s="1746">
        <v>0.0507</v>
      </c>
      <c r="K37" s="217">
        <v>8</v>
      </c>
      <c r="L37" s="216"/>
      <c r="M37" s="107">
        <v>6411</v>
      </c>
      <c r="N37" s="1746">
        <v>0.0579</v>
      </c>
      <c r="O37" s="217">
        <v>7</v>
      </c>
    </row>
    <row r="38" spans="2:15" s="1704" customFormat="1" ht="18">
      <c r="B38" s="1726"/>
      <c r="C38" s="1722" t="s">
        <v>53</v>
      </c>
      <c r="D38" s="1705"/>
      <c r="E38" s="107">
        <v>1149</v>
      </c>
      <c r="F38" s="1746">
        <v>0.0007</v>
      </c>
      <c r="G38" s="217" t="s">
        <v>54</v>
      </c>
      <c r="H38" s="216"/>
      <c r="I38" s="107">
        <v>1140</v>
      </c>
      <c r="J38" s="1746">
        <v>0.0008</v>
      </c>
      <c r="K38" s="217" t="s">
        <v>54</v>
      </c>
      <c r="L38" s="216"/>
      <c r="M38" s="107">
        <v>1149</v>
      </c>
      <c r="N38" s="1746">
        <v>0.001</v>
      </c>
      <c r="O38" s="217" t="s">
        <v>54</v>
      </c>
    </row>
    <row r="39" spans="2:15" s="1704" customFormat="1" ht="18">
      <c r="B39" s="1726"/>
      <c r="C39" s="1722" t="s">
        <v>55</v>
      </c>
      <c r="D39" s="1705"/>
      <c r="E39" s="107">
        <v>255</v>
      </c>
      <c r="F39" s="1724">
        <v>0</v>
      </c>
      <c r="G39" s="1725">
        <v>0</v>
      </c>
      <c r="H39" s="1724"/>
      <c r="I39" s="107">
        <v>255</v>
      </c>
      <c r="J39" s="1724">
        <v>0</v>
      </c>
      <c r="K39" s="1725">
        <v>0</v>
      </c>
      <c r="L39" s="1724"/>
      <c r="M39" s="107">
        <v>255</v>
      </c>
      <c r="N39" s="1724">
        <v>0</v>
      </c>
      <c r="O39" s="1725">
        <v>0</v>
      </c>
    </row>
    <row r="40" spans="2:15" s="1704" customFormat="1" ht="18">
      <c r="B40" s="1726"/>
      <c r="C40" s="1722" t="s">
        <v>932</v>
      </c>
      <c r="D40" s="1705"/>
      <c r="E40" s="107">
        <v>1176</v>
      </c>
      <c r="F40" s="1746">
        <v>0.0027</v>
      </c>
      <c r="G40" s="217">
        <v>72</v>
      </c>
      <c r="H40" s="216"/>
      <c r="I40" s="107">
        <v>1159</v>
      </c>
      <c r="J40" s="1746">
        <v>0.0055</v>
      </c>
      <c r="K40" s="217">
        <v>58</v>
      </c>
      <c r="L40" s="216"/>
      <c r="M40" s="107">
        <v>1176</v>
      </c>
      <c r="N40" s="1746">
        <v>0.0056</v>
      </c>
      <c r="O40" s="217">
        <v>59</v>
      </c>
    </row>
    <row r="41" spans="2:15" s="1704" customFormat="1" ht="18">
      <c r="B41" s="1726"/>
      <c r="C41" s="1722" t="s">
        <v>933</v>
      </c>
      <c r="D41" s="1705"/>
      <c r="E41" s="107">
        <v>578</v>
      </c>
      <c r="F41" s="1746">
        <v>0.0018</v>
      </c>
      <c r="G41" s="217">
        <v>96</v>
      </c>
      <c r="H41" s="216"/>
      <c r="I41" s="107">
        <v>540</v>
      </c>
      <c r="J41" s="1746">
        <v>0.0017</v>
      </c>
      <c r="K41" s="217" t="s">
        <v>54</v>
      </c>
      <c r="L41" s="216"/>
      <c r="M41" s="107">
        <v>456</v>
      </c>
      <c r="N41" s="1746">
        <v>0.0013</v>
      </c>
      <c r="O41" s="217" t="s">
        <v>54</v>
      </c>
    </row>
    <row r="42" spans="2:15" s="1704" customFormat="1" ht="18">
      <c r="B42" s="1726"/>
      <c r="C42" s="1722" t="s">
        <v>699</v>
      </c>
      <c r="D42" s="1705"/>
      <c r="E42" s="1747">
        <v>1020</v>
      </c>
      <c r="F42" s="1724">
        <v>0</v>
      </c>
      <c r="G42" s="1725">
        <v>0</v>
      </c>
      <c r="H42" s="1724"/>
      <c r="I42" s="1747">
        <v>510</v>
      </c>
      <c r="J42" s="1724">
        <v>0</v>
      </c>
      <c r="K42" s="1725">
        <v>0</v>
      </c>
      <c r="L42" s="1724"/>
      <c r="M42" s="1747">
        <v>0</v>
      </c>
      <c r="N42" s="1724">
        <v>0</v>
      </c>
      <c r="O42" s="1725">
        <v>0</v>
      </c>
    </row>
    <row r="43" spans="2:15" s="1704" customFormat="1" ht="18">
      <c r="B43" s="1726"/>
      <c r="C43" s="1722" t="s">
        <v>934</v>
      </c>
      <c r="D43" s="1705"/>
      <c r="E43" s="107">
        <v>2405</v>
      </c>
      <c r="F43" s="1746">
        <v>0.0134</v>
      </c>
      <c r="G43" s="217">
        <v>76</v>
      </c>
      <c r="H43" s="216"/>
      <c r="I43" s="107">
        <v>2379</v>
      </c>
      <c r="J43" s="1746">
        <v>0.0146</v>
      </c>
      <c r="K43" s="217">
        <v>69</v>
      </c>
      <c r="L43" s="216"/>
      <c r="M43" s="107">
        <v>2428</v>
      </c>
      <c r="N43" s="1746">
        <v>0.0151</v>
      </c>
      <c r="O43" s="217">
        <v>67</v>
      </c>
    </row>
    <row r="44" spans="2:15" s="1704" customFormat="1" ht="18">
      <c r="B44" s="1726"/>
      <c r="C44" s="1722" t="s">
        <v>935</v>
      </c>
      <c r="D44" s="1705"/>
      <c r="E44" s="107">
        <v>2409</v>
      </c>
      <c r="F44" s="1746">
        <v>0.0021</v>
      </c>
      <c r="G44" s="217" t="s">
        <v>54</v>
      </c>
      <c r="H44" s="216"/>
      <c r="I44" s="107">
        <v>2501</v>
      </c>
      <c r="J44" s="1746">
        <v>0.0048</v>
      </c>
      <c r="K44" s="217">
        <v>40</v>
      </c>
      <c r="L44" s="216"/>
      <c r="M44" s="107">
        <v>2537</v>
      </c>
      <c r="N44" s="1746">
        <v>0.0028</v>
      </c>
      <c r="O44" s="217">
        <v>97</v>
      </c>
    </row>
    <row r="45" spans="2:15" s="1704" customFormat="1" ht="18">
      <c r="B45" s="1728"/>
      <c r="C45" s="1729" t="s">
        <v>936</v>
      </c>
      <c r="D45" s="1705"/>
      <c r="E45" s="186">
        <v>273</v>
      </c>
      <c r="F45" s="1724">
        <v>0</v>
      </c>
      <c r="G45" s="1725">
        <v>0</v>
      </c>
      <c r="H45" s="216"/>
      <c r="I45" s="1747">
        <v>138</v>
      </c>
      <c r="J45" s="1724">
        <v>0</v>
      </c>
      <c r="K45" s="1725">
        <v>0</v>
      </c>
      <c r="L45" s="216"/>
      <c r="M45" s="1747">
        <v>0</v>
      </c>
      <c r="N45" s="1724">
        <v>0</v>
      </c>
      <c r="O45" s="1725">
        <v>0</v>
      </c>
    </row>
    <row r="46" spans="2:15" s="1704" customFormat="1" ht="18">
      <c r="B46" s="1748"/>
      <c r="C46" s="1729"/>
      <c r="D46" s="1705"/>
      <c r="E46" s="1749">
        <v>28981</v>
      </c>
      <c r="F46" s="1750"/>
      <c r="G46" s="1751"/>
      <c r="H46" s="216"/>
      <c r="I46" s="1752">
        <v>27132</v>
      </c>
      <c r="J46" s="1750"/>
      <c r="K46" s="1751"/>
      <c r="L46" s="216"/>
      <c r="M46" s="1752">
        <v>25992</v>
      </c>
      <c r="N46" s="1750"/>
      <c r="O46" s="1751"/>
    </row>
    <row r="47" spans="3:15" ht="18">
      <c r="C47" s="1730"/>
      <c r="D47" s="1705"/>
      <c r="E47" s="1705"/>
      <c r="F47" s="1705"/>
      <c r="G47" s="1705"/>
      <c r="H47" s="1705"/>
      <c r="I47" s="1692"/>
      <c r="J47" s="1692"/>
      <c r="K47" s="1692"/>
      <c r="L47" s="1692"/>
      <c r="M47" s="1692"/>
      <c r="N47" s="1692"/>
      <c r="O47" s="1692"/>
    </row>
    <row r="48" spans="2:16" s="1753" customFormat="1" ht="21">
      <c r="B48" s="3408" t="s">
        <v>937</v>
      </c>
      <c r="C48" s="3408"/>
      <c r="D48" s="3408"/>
      <c r="E48" s="3408"/>
      <c r="F48" s="3408"/>
      <c r="G48" s="3408"/>
      <c r="H48" s="3408"/>
      <c r="I48" s="3408"/>
      <c r="J48" s="3408"/>
      <c r="K48" s="3408"/>
      <c r="L48" s="3408"/>
      <c r="M48" s="3408"/>
      <c r="N48" s="1754"/>
      <c r="O48" s="1754"/>
      <c r="P48" s="1754"/>
    </row>
    <row r="49" spans="2:16" s="1753" customFormat="1" ht="18">
      <c r="B49" s="3409" t="s">
        <v>938</v>
      </c>
      <c r="C49" s="3409"/>
      <c r="D49" s="3409"/>
      <c r="E49" s="3409"/>
      <c r="F49" s="3409"/>
      <c r="G49" s="3409"/>
      <c r="H49" s="3409"/>
      <c r="I49" s="3409"/>
      <c r="J49" s="3409"/>
      <c r="K49" s="3409"/>
      <c r="L49" s="3409"/>
      <c r="M49" s="3409"/>
      <c r="N49" s="3409"/>
      <c r="O49" s="1756"/>
      <c r="P49" s="1756"/>
    </row>
    <row r="50" spans="2:16" s="1753" customFormat="1" ht="18">
      <c r="B50" s="1755" t="s">
        <v>939</v>
      </c>
      <c r="C50" s="1756"/>
      <c r="D50" s="1756"/>
      <c r="E50" s="1756"/>
      <c r="F50" s="1756"/>
      <c r="G50" s="1756"/>
      <c r="H50" s="1756"/>
      <c r="I50" s="1756"/>
      <c r="J50" s="1756"/>
      <c r="K50" s="1756"/>
      <c r="L50" s="1756"/>
      <c r="M50" s="1756"/>
      <c r="N50" s="1756"/>
      <c r="O50" s="1756"/>
      <c r="P50" s="1756"/>
    </row>
    <row r="51" spans="2:15" s="1757" customFormat="1" ht="21">
      <c r="B51" s="3410" t="s">
        <v>940</v>
      </c>
      <c r="C51" s="3410"/>
      <c r="D51" s="3410"/>
      <c r="E51" s="3410"/>
      <c r="F51" s="3410"/>
      <c r="G51" s="3410"/>
      <c r="H51" s="3410"/>
      <c r="I51" s="3410"/>
      <c r="J51" s="3410"/>
      <c r="K51" s="3410"/>
      <c r="L51" s="3410"/>
      <c r="M51" s="3410"/>
      <c r="N51" s="3410"/>
      <c r="O51" s="1756"/>
    </row>
    <row r="52" spans="2:15" s="1757" customFormat="1" ht="18">
      <c r="B52" s="1758" t="s">
        <v>941</v>
      </c>
      <c r="C52" s="1759"/>
      <c r="D52" s="1759"/>
      <c r="E52" s="1759"/>
      <c r="F52" s="1759"/>
      <c r="G52" s="1759"/>
      <c r="H52" s="1759"/>
      <c r="I52" s="1759"/>
      <c r="J52" s="1759"/>
      <c r="K52" s="1759"/>
      <c r="L52" s="1759"/>
      <c r="M52" s="1759"/>
      <c r="N52" s="1759"/>
      <c r="O52" s="1759"/>
    </row>
    <row r="53" spans="2:15" s="1757" customFormat="1" ht="18">
      <c r="B53" s="1758" t="s">
        <v>942</v>
      </c>
      <c r="C53" s="1759"/>
      <c r="D53" s="1759"/>
      <c r="E53" s="1759"/>
      <c r="F53" s="1759"/>
      <c r="G53" s="1759"/>
      <c r="H53" s="1759"/>
      <c r="I53" s="1759"/>
      <c r="J53" s="1759"/>
      <c r="K53" s="1759"/>
      <c r="L53" s="1759"/>
      <c r="M53" s="1759"/>
      <c r="N53" s="1759"/>
      <c r="O53" s="1759"/>
    </row>
    <row r="54" spans="2:15" s="1757" customFormat="1" ht="21">
      <c r="B54" s="3410" t="s">
        <v>943</v>
      </c>
      <c r="C54" s="3410"/>
      <c r="D54" s="1759"/>
      <c r="E54" s="1759"/>
      <c r="F54" s="1759"/>
      <c r="G54" s="1759"/>
      <c r="H54" s="1759"/>
      <c r="I54" s="1759"/>
      <c r="J54" s="1759"/>
      <c r="K54" s="1759"/>
      <c r="L54" s="1759"/>
      <c r="M54" s="1759"/>
      <c r="N54" s="1759"/>
      <c r="O54" s="1759"/>
    </row>
    <row r="55" spans="2:15" s="1757" customFormat="1" ht="21">
      <c r="B55" s="3410" t="s">
        <v>944</v>
      </c>
      <c r="C55" s="3410"/>
      <c r="D55" s="3410"/>
      <c r="E55" s="3410"/>
      <c r="F55" s="3410"/>
      <c r="G55" s="3410"/>
      <c r="H55" s="3410"/>
      <c r="I55" s="3410"/>
      <c r="J55" s="3410"/>
      <c r="K55" s="3410"/>
      <c r="L55" s="3410"/>
      <c r="M55" s="3410"/>
      <c r="N55" s="1756"/>
      <c r="O55" s="1756"/>
    </row>
    <row r="56" spans="2:15" s="1757" customFormat="1" ht="18">
      <c r="B56" s="1758" t="s">
        <v>945</v>
      </c>
      <c r="C56" s="1756"/>
      <c r="D56" s="1756"/>
      <c r="E56" s="1756"/>
      <c r="F56" s="1756"/>
      <c r="G56" s="1756"/>
      <c r="H56" s="1756"/>
      <c r="I56" s="1756"/>
      <c r="J56" s="1756"/>
      <c r="K56" s="1756"/>
      <c r="L56" s="1756"/>
      <c r="M56" s="1756"/>
      <c r="N56" s="1756"/>
      <c r="O56" s="1756"/>
    </row>
    <row r="57" spans="2:15" s="1757" customFormat="1" ht="21">
      <c r="B57" s="3411" t="s">
        <v>946</v>
      </c>
      <c r="C57" s="3411"/>
      <c r="D57" s="3411"/>
      <c r="E57" s="3411"/>
      <c r="F57" s="3411"/>
      <c r="G57" s="3411"/>
      <c r="H57" s="3411"/>
      <c r="I57" s="3411"/>
      <c r="J57" s="3411"/>
      <c r="K57" s="3411"/>
      <c r="L57" s="3411"/>
      <c r="M57" s="3411"/>
      <c r="N57" s="3411"/>
      <c r="O57" s="3411"/>
    </row>
    <row r="58" spans="2:15" s="1757" customFormat="1" ht="18">
      <c r="B58" s="3412" t="s">
        <v>91</v>
      </c>
      <c r="C58" s="3412"/>
      <c r="D58" s="3412"/>
      <c r="E58" s="3412"/>
      <c r="F58" s="3412"/>
      <c r="G58" s="3412"/>
      <c r="H58" s="3412"/>
      <c r="I58" s="3412"/>
      <c r="J58" s="3412"/>
      <c r="K58" s="3412"/>
      <c r="L58" s="3412"/>
      <c r="M58" s="3412"/>
      <c r="N58" s="3412"/>
      <c r="O58" s="3412"/>
    </row>
    <row r="59" spans="2:15" s="1757" customFormat="1" ht="18">
      <c r="B59" s="1760" t="s">
        <v>92</v>
      </c>
      <c r="C59" s="1761"/>
      <c r="D59" s="1761"/>
      <c r="E59" s="1761"/>
      <c r="F59" s="1761"/>
      <c r="G59" s="1761"/>
      <c r="H59" s="1761"/>
      <c r="I59" s="1761"/>
      <c r="J59" s="1761"/>
      <c r="K59" s="1761"/>
      <c r="L59" s="1761"/>
      <c r="M59" s="1761"/>
      <c r="N59" s="1761"/>
      <c r="O59" s="1761"/>
    </row>
    <row r="60" spans="2:15" s="1757" customFormat="1" ht="21">
      <c r="B60" s="3410" t="s">
        <v>93</v>
      </c>
      <c r="C60" s="3410"/>
      <c r="D60" s="1756"/>
      <c r="E60" s="1756"/>
      <c r="F60" s="1756"/>
      <c r="G60" s="1756"/>
      <c r="H60" s="1756"/>
      <c r="I60" s="1756"/>
      <c r="J60" s="1756"/>
      <c r="K60" s="1756"/>
      <c r="L60" s="1756"/>
      <c r="M60" s="1756"/>
      <c r="N60" s="1756"/>
      <c r="O60" s="1756"/>
    </row>
    <row r="61" spans="2:8" s="1704" customFormat="1" ht="18">
      <c r="B61" s="1730"/>
      <c r="C61" s="1762"/>
      <c r="E61" s="1705"/>
      <c r="F61" s="1705"/>
      <c r="G61" s="1705"/>
      <c r="H61" s="1705"/>
    </row>
    <row r="62" s="1704" customFormat="1" ht="18"/>
  </sheetData>
  <sheetProtection formatCells="0" formatColumns="0" formatRows="0" sort="0" autoFilter="0" pivotTables="0"/>
  <mergeCells count="11">
    <mergeCell ref="B51:N51"/>
    <mergeCell ref="B60:C60"/>
    <mergeCell ref="B55:M55"/>
    <mergeCell ref="B54:C54"/>
    <mergeCell ref="B57:O57"/>
    <mergeCell ref="B58:O58"/>
    <mergeCell ref="E26:G26"/>
    <mergeCell ref="I26:K26"/>
    <mergeCell ref="B48:M48"/>
    <mergeCell ref="B49:N49"/>
    <mergeCell ref="M26:O26"/>
  </mergeCells>
  <printOptions horizontalCentered="1"/>
  <pageMargins left="0.5" right="0.5" top="0.5" bottom="0.75" header="0" footer="0.45"/>
  <pageSetup fitToHeight="1" fitToWidth="1" horizontalDpi="600" verticalDpi="600" orientation="landscape" scale="46"/>
  <headerFooter alignWithMargins="0">
    <oddFooter>&amp;C&amp;12-19-
3rd Quarter 2012 - Revised Supplementary Financial Information&amp;R&amp;12ROYAL BANK OF CANADA</oddFooter>
  </headerFooter>
</worksheet>
</file>

<file path=xl/worksheets/sheet23.xml><?xml version="1.0" encoding="utf-8"?>
<worksheet xmlns="http://schemas.openxmlformats.org/spreadsheetml/2006/main" xmlns:r="http://schemas.openxmlformats.org/officeDocument/2006/relationships">
  <sheetPr codeName="Sheet23">
    <pageSetUpPr fitToPage="1"/>
  </sheetPr>
  <dimension ref="B1:S67"/>
  <sheetViews>
    <sheetView view="pageBreakPreview" zoomScale="75" zoomScaleNormal="75" zoomScaleSheetLayoutView="75" workbookViewId="0" topLeftCell="A1">
      <selection activeCell="A1" sqref="A1"/>
    </sheetView>
  </sheetViews>
  <sheetFormatPr defaultColWidth="9.140625" defaultRowHeight="12.75"/>
  <cols>
    <col min="1" max="1" width="9.140625" style="1805" customWidth="1"/>
    <col min="2" max="2" width="7.421875" style="1816" customWidth="1"/>
    <col min="3" max="3" width="97.421875" style="1823" customWidth="1"/>
    <col min="4" max="4" width="2.28125" style="1805" customWidth="1"/>
    <col min="5" max="6" width="17.7109375" style="1768" customWidth="1"/>
    <col min="7" max="7" width="2.28125" style="1776" customWidth="1"/>
    <col min="8" max="9" width="17.7109375" style="1768" customWidth="1"/>
    <col min="10" max="10" width="2.28125" style="1776" customWidth="1"/>
    <col min="11" max="12" width="20.7109375" style="1805" customWidth="1"/>
    <col min="13" max="13" width="2.28125" style="1805" customWidth="1"/>
    <col min="14" max="15" width="17.7109375" style="1805" customWidth="1"/>
    <col min="16" max="16" width="2.28125" style="1805" customWidth="1"/>
    <col min="17" max="18" width="17.7109375" style="1805" customWidth="1"/>
    <col min="19" max="19" width="2.28125" style="1805" customWidth="1"/>
    <col min="20" max="16384" width="9.140625" style="1805" customWidth="1"/>
  </cols>
  <sheetData>
    <row r="1" spans="2:3" ht="21" thickBot="1">
      <c r="B1" s="3287" t="s">
        <v>267</v>
      </c>
      <c r="C1" s="3316"/>
    </row>
    <row r="2" spans="2:18" s="1764" customFormat="1" ht="20.25">
      <c r="B2" s="3420" t="s">
        <v>94</v>
      </c>
      <c r="C2" s="3421"/>
      <c r="D2" s="1765"/>
      <c r="E2" s="3416" t="s">
        <v>64</v>
      </c>
      <c r="F2" s="3416"/>
      <c r="G2" s="1766"/>
      <c r="H2" s="3416" t="s">
        <v>65</v>
      </c>
      <c r="I2" s="3416"/>
      <c r="J2" s="1767"/>
      <c r="K2" s="3416" t="s">
        <v>66</v>
      </c>
      <c r="L2" s="3416"/>
      <c r="M2" s="1768"/>
      <c r="N2" s="1768"/>
      <c r="O2" s="1768"/>
      <c r="P2" s="1768"/>
      <c r="Q2" s="1768"/>
      <c r="R2" s="1768"/>
    </row>
    <row r="3" spans="2:18" s="1764" customFormat="1" ht="23.25">
      <c r="B3" s="1769" t="s">
        <v>95</v>
      </c>
      <c r="C3" s="1770"/>
      <c r="D3" s="1765"/>
      <c r="E3" s="1771" t="s">
        <v>96</v>
      </c>
      <c r="F3" s="1771" t="s">
        <v>97</v>
      </c>
      <c r="G3" s="1772"/>
      <c r="H3" s="1771" t="s">
        <v>96</v>
      </c>
      <c r="I3" s="1771" t="s">
        <v>97</v>
      </c>
      <c r="J3" s="1767"/>
      <c r="K3" s="1771" t="s">
        <v>96</v>
      </c>
      <c r="L3" s="1771" t="s">
        <v>97</v>
      </c>
      <c r="M3" s="1768"/>
      <c r="N3" s="1768"/>
      <c r="O3" s="1768"/>
      <c r="P3" s="1768"/>
      <c r="Q3" s="1768"/>
      <c r="R3" s="1768"/>
    </row>
    <row r="4" spans="2:18" s="1764" customFormat="1" ht="21">
      <c r="B4" s="1773" t="s">
        <v>1234</v>
      </c>
      <c r="C4" s="1774"/>
      <c r="D4" s="1765"/>
      <c r="E4" s="1775" t="s">
        <v>98</v>
      </c>
      <c r="F4" s="1775" t="s">
        <v>98</v>
      </c>
      <c r="G4" s="1766"/>
      <c r="H4" s="1775" t="s">
        <v>98</v>
      </c>
      <c r="I4" s="1775" t="s">
        <v>99</v>
      </c>
      <c r="J4" s="1772"/>
      <c r="K4" s="1775" t="s">
        <v>100</v>
      </c>
      <c r="L4" s="1775" t="s">
        <v>100</v>
      </c>
      <c r="M4" s="1768"/>
      <c r="N4" s="1768"/>
      <c r="O4" s="1768"/>
      <c r="P4" s="1768"/>
      <c r="Q4" s="1768"/>
      <c r="R4" s="1768"/>
    </row>
    <row r="5" spans="2:12" s="1776" customFormat="1" ht="18">
      <c r="B5" s="1777"/>
      <c r="C5" s="1778"/>
      <c r="D5" s="1766"/>
      <c r="E5" s="1772"/>
      <c r="F5" s="1772"/>
      <c r="G5" s="1766"/>
      <c r="H5" s="1772"/>
      <c r="I5" s="1772"/>
      <c r="J5" s="1772"/>
      <c r="K5" s="1772"/>
      <c r="L5" s="1772"/>
    </row>
    <row r="6" spans="2:18" s="1764" customFormat="1" ht="18">
      <c r="B6" s="3422" t="s">
        <v>101</v>
      </c>
      <c r="C6" s="3423"/>
      <c r="D6" s="1766"/>
      <c r="E6" s="1348"/>
      <c r="F6" s="1349"/>
      <c r="G6" s="1766"/>
      <c r="H6" s="1348"/>
      <c r="I6" s="1349"/>
      <c r="J6" s="1766"/>
      <c r="K6" s="1348"/>
      <c r="L6" s="1349"/>
      <c r="M6" s="1768"/>
      <c r="N6" s="1768"/>
      <c r="O6" s="1768"/>
      <c r="P6" s="1768"/>
      <c r="Q6" s="1768"/>
      <c r="R6" s="1768"/>
    </row>
    <row r="7" spans="2:18" s="1764" customFormat="1" ht="18">
      <c r="B7" s="1779"/>
      <c r="C7" s="1780" t="s">
        <v>102</v>
      </c>
      <c r="D7" s="1776"/>
      <c r="E7" s="331">
        <v>3625</v>
      </c>
      <c r="F7" s="1357">
        <v>0</v>
      </c>
      <c r="G7" s="752"/>
      <c r="H7" s="331">
        <v>3468</v>
      </c>
      <c r="I7" s="1357">
        <v>0</v>
      </c>
      <c r="J7" s="752"/>
      <c r="K7" s="331">
        <v>3641</v>
      </c>
      <c r="L7" s="1357">
        <v>0</v>
      </c>
      <c r="M7" s="1768"/>
      <c r="N7" s="1768"/>
      <c r="O7" s="1768"/>
      <c r="P7" s="1768"/>
      <c r="Q7" s="1768"/>
      <c r="R7" s="1768"/>
    </row>
    <row r="8" spans="2:18" s="1764" customFormat="1" ht="18">
      <c r="B8" s="1779"/>
      <c r="C8" s="1780" t="s">
        <v>50</v>
      </c>
      <c r="D8" s="1776"/>
      <c r="E8" s="331">
        <v>12246</v>
      </c>
      <c r="F8" s="1357">
        <v>144</v>
      </c>
      <c r="G8" s="752"/>
      <c r="H8" s="331">
        <v>12060</v>
      </c>
      <c r="I8" s="1357">
        <v>21</v>
      </c>
      <c r="J8" s="752"/>
      <c r="K8" s="331">
        <v>11038</v>
      </c>
      <c r="L8" s="1357">
        <v>10</v>
      </c>
      <c r="M8" s="1768"/>
      <c r="N8" s="1768"/>
      <c r="O8" s="1768"/>
      <c r="P8" s="1768"/>
      <c r="Q8" s="1768"/>
      <c r="R8" s="1768"/>
    </row>
    <row r="9" spans="2:18" s="1764" customFormat="1" ht="18">
      <c r="B9" s="1779"/>
      <c r="C9" s="1780" t="s">
        <v>103</v>
      </c>
      <c r="D9" s="1776"/>
      <c r="E9" s="331">
        <v>0</v>
      </c>
      <c r="F9" s="1357">
        <v>190</v>
      </c>
      <c r="G9" s="752"/>
      <c r="H9" s="331">
        <v>0</v>
      </c>
      <c r="I9" s="1357">
        <v>77</v>
      </c>
      <c r="J9" s="752"/>
      <c r="K9" s="331">
        <v>0</v>
      </c>
      <c r="L9" s="1357">
        <v>42</v>
      </c>
      <c r="M9" s="1768"/>
      <c r="N9" s="1768"/>
      <c r="O9" s="1768"/>
      <c r="P9" s="1768"/>
      <c r="Q9" s="1768"/>
      <c r="R9" s="1768"/>
    </row>
    <row r="10" spans="2:18" s="1764" customFormat="1" ht="18">
      <c r="B10" s="1779"/>
      <c r="C10" s="1780" t="s">
        <v>51</v>
      </c>
      <c r="D10" s="1776"/>
      <c r="E10" s="331">
        <v>1023</v>
      </c>
      <c r="F10" s="1357">
        <v>0</v>
      </c>
      <c r="G10" s="752"/>
      <c r="H10" s="331">
        <v>756</v>
      </c>
      <c r="I10" s="1357">
        <v>0</v>
      </c>
      <c r="J10" s="752"/>
      <c r="K10" s="331">
        <v>767</v>
      </c>
      <c r="L10" s="1357">
        <v>0</v>
      </c>
      <c r="M10" s="1768"/>
      <c r="N10" s="1768"/>
      <c r="O10" s="1768"/>
      <c r="P10" s="1768"/>
      <c r="Q10" s="1768"/>
      <c r="R10" s="1768"/>
    </row>
    <row r="11" spans="2:18" s="1764" customFormat="1" ht="18">
      <c r="B11" s="1779"/>
      <c r="C11" s="1780" t="s">
        <v>701</v>
      </c>
      <c r="D11" s="1776"/>
      <c r="E11" s="331">
        <v>8357</v>
      </c>
      <c r="F11" s="1357">
        <v>259</v>
      </c>
      <c r="G11" s="752"/>
      <c r="H11" s="331">
        <v>8143</v>
      </c>
      <c r="I11" s="1357">
        <v>19</v>
      </c>
      <c r="J11" s="752"/>
      <c r="K11" s="331">
        <v>7539</v>
      </c>
      <c r="L11" s="1357">
        <v>33</v>
      </c>
      <c r="M11" s="1768"/>
      <c r="N11" s="1768"/>
      <c r="O11" s="1768"/>
      <c r="P11" s="1768"/>
      <c r="Q11" s="1768"/>
      <c r="R11" s="1768"/>
    </row>
    <row r="12" spans="2:18" s="1764" customFormat="1" ht="18">
      <c r="B12" s="1779"/>
      <c r="C12" s="1780" t="s">
        <v>53</v>
      </c>
      <c r="D12" s="1776"/>
      <c r="E12" s="331">
        <v>1220</v>
      </c>
      <c r="F12" s="1357">
        <v>0</v>
      </c>
      <c r="G12" s="752"/>
      <c r="H12" s="331">
        <v>1176</v>
      </c>
      <c r="I12" s="1357">
        <v>0</v>
      </c>
      <c r="J12" s="752"/>
      <c r="K12" s="331">
        <v>1185</v>
      </c>
      <c r="L12" s="1357">
        <v>0</v>
      </c>
      <c r="M12" s="1768"/>
      <c r="N12" s="1768"/>
      <c r="O12" s="1768"/>
      <c r="P12" s="1768"/>
      <c r="Q12" s="1768"/>
      <c r="R12" s="1768"/>
    </row>
    <row r="13" spans="2:18" s="1764" customFormat="1" ht="18">
      <c r="B13" s="1779"/>
      <c r="C13" s="1780" t="s">
        <v>932</v>
      </c>
      <c r="D13" s="1776"/>
      <c r="E13" s="331">
        <v>1142</v>
      </c>
      <c r="F13" s="1357">
        <v>0</v>
      </c>
      <c r="G13" s="752"/>
      <c r="H13" s="331">
        <v>1159</v>
      </c>
      <c r="I13" s="1357">
        <v>0</v>
      </c>
      <c r="J13" s="752"/>
      <c r="K13" s="331">
        <v>1176</v>
      </c>
      <c r="L13" s="1357">
        <v>0</v>
      </c>
      <c r="M13" s="1768"/>
      <c r="N13" s="1768"/>
      <c r="O13" s="1768"/>
      <c r="P13" s="1768"/>
      <c r="Q13" s="1768"/>
      <c r="R13" s="1768"/>
    </row>
    <row r="14" spans="2:19" s="1781" customFormat="1" ht="18">
      <c r="B14" s="1779"/>
      <c r="C14" s="1780" t="s">
        <v>699</v>
      </c>
      <c r="D14" s="1776"/>
      <c r="E14" s="331">
        <v>1889</v>
      </c>
      <c r="F14" s="1357">
        <v>485</v>
      </c>
      <c r="G14" s="752"/>
      <c r="H14" s="331">
        <v>1160</v>
      </c>
      <c r="I14" s="1357">
        <v>857</v>
      </c>
      <c r="J14" s="752"/>
      <c r="K14" s="331">
        <v>962</v>
      </c>
      <c r="L14" s="1357">
        <v>856</v>
      </c>
      <c r="M14" s="1776"/>
      <c r="N14" s="1776"/>
      <c r="O14" s="1776"/>
      <c r="P14" s="1776"/>
      <c r="Q14" s="1776"/>
      <c r="R14" s="1776"/>
      <c r="S14" s="1764"/>
    </row>
    <row r="15" spans="2:19" s="1781" customFormat="1" ht="18">
      <c r="B15" s="1779"/>
      <c r="C15" s="1780" t="s">
        <v>934</v>
      </c>
      <c r="D15" s="1776"/>
      <c r="E15" s="331">
        <v>6803</v>
      </c>
      <c r="F15" s="1357">
        <v>51</v>
      </c>
      <c r="G15" s="752"/>
      <c r="H15" s="331">
        <v>6810</v>
      </c>
      <c r="I15" s="1357">
        <v>36</v>
      </c>
      <c r="J15" s="752"/>
      <c r="K15" s="331">
        <v>8526</v>
      </c>
      <c r="L15" s="1357">
        <v>80</v>
      </c>
      <c r="M15" s="1776"/>
      <c r="N15" s="1776"/>
      <c r="O15" s="1776"/>
      <c r="P15" s="1776"/>
      <c r="Q15" s="1776"/>
      <c r="R15" s="1776"/>
      <c r="S15" s="1764"/>
    </row>
    <row r="16" spans="2:19" s="1781" customFormat="1" ht="18">
      <c r="B16" s="1779"/>
      <c r="C16" s="1780" t="s">
        <v>935</v>
      </c>
      <c r="D16" s="1776"/>
      <c r="E16" s="331">
        <v>2624</v>
      </c>
      <c r="F16" s="1357">
        <v>0</v>
      </c>
      <c r="G16" s="752"/>
      <c r="H16" s="331">
        <v>2636</v>
      </c>
      <c r="I16" s="1357">
        <v>0</v>
      </c>
      <c r="J16" s="752"/>
      <c r="K16" s="331">
        <v>2625</v>
      </c>
      <c r="L16" s="1357">
        <v>0</v>
      </c>
      <c r="M16" s="1776"/>
      <c r="N16" s="1776"/>
      <c r="O16" s="1776"/>
      <c r="P16" s="1776"/>
      <c r="Q16" s="1776"/>
      <c r="R16" s="1776"/>
      <c r="S16" s="1764"/>
    </row>
    <row r="17" spans="2:18" s="1764" customFormat="1" ht="18">
      <c r="B17" s="1779"/>
      <c r="C17" s="1780" t="s">
        <v>1300</v>
      </c>
      <c r="D17" s="1776"/>
      <c r="E17" s="331">
        <v>1726</v>
      </c>
      <c r="F17" s="1357">
        <v>184</v>
      </c>
      <c r="G17" s="752"/>
      <c r="H17" s="331">
        <v>1515</v>
      </c>
      <c r="I17" s="1357">
        <v>170</v>
      </c>
      <c r="J17" s="752"/>
      <c r="K17" s="331">
        <v>1386</v>
      </c>
      <c r="L17" s="1357">
        <v>205</v>
      </c>
      <c r="M17" s="1768"/>
      <c r="N17" s="1768"/>
      <c r="O17" s="1768"/>
      <c r="P17" s="1768"/>
      <c r="Q17" s="1768"/>
      <c r="R17" s="1768"/>
    </row>
    <row r="18" spans="2:18" s="1764" customFormat="1" ht="18">
      <c r="B18" s="1782" t="s">
        <v>104</v>
      </c>
      <c r="C18" s="1774"/>
      <c r="D18" s="1776"/>
      <c r="E18" s="1403">
        <v>40655</v>
      </c>
      <c r="F18" s="1404">
        <v>1313</v>
      </c>
      <c r="G18" s="752"/>
      <c r="H18" s="1403">
        <v>38883</v>
      </c>
      <c r="I18" s="1404">
        <v>1180</v>
      </c>
      <c r="J18" s="752"/>
      <c r="K18" s="1403">
        <v>38845</v>
      </c>
      <c r="L18" s="1404">
        <v>1226</v>
      </c>
      <c r="M18" s="1768"/>
      <c r="N18" s="1768"/>
      <c r="O18" s="1768"/>
      <c r="P18" s="1768"/>
      <c r="Q18" s="1768"/>
      <c r="R18" s="1768"/>
    </row>
    <row r="19" spans="3:18" ht="18.75" thickBot="1">
      <c r="C19" s="1778"/>
      <c r="D19" s="1776"/>
      <c r="E19" s="324"/>
      <c r="F19" s="1776"/>
      <c r="H19" s="1776"/>
      <c r="I19" s="324"/>
      <c r="J19" s="324"/>
      <c r="K19" s="1768"/>
      <c r="L19" s="1768"/>
      <c r="M19" s="1768"/>
      <c r="N19" s="1768"/>
      <c r="O19" s="1768"/>
      <c r="P19" s="1768"/>
      <c r="Q19" s="1768"/>
      <c r="R19" s="1768"/>
    </row>
    <row r="20" spans="2:18" ht="20.25">
      <c r="B20" s="1783" t="s">
        <v>105</v>
      </c>
      <c r="C20" s="1784"/>
      <c r="D20" s="1776"/>
      <c r="E20" s="3424" t="s">
        <v>64</v>
      </c>
      <c r="F20" s="3425"/>
      <c r="G20" s="3425"/>
      <c r="H20" s="3425"/>
      <c r="I20" s="3425"/>
      <c r="J20" s="3425"/>
      <c r="K20" s="3425"/>
      <c r="L20" s="3425"/>
      <c r="M20" s="3425"/>
      <c r="N20" s="3425"/>
      <c r="O20" s="3426"/>
      <c r="P20" s="1768"/>
      <c r="Q20" s="3416" t="s">
        <v>64</v>
      </c>
      <c r="R20" s="3416"/>
    </row>
    <row r="21" spans="2:18" ht="24" thickBot="1">
      <c r="B21" s="1785" t="s">
        <v>106</v>
      </c>
      <c r="C21" s="1786"/>
      <c r="D21" s="1776"/>
      <c r="E21" s="3417" t="s">
        <v>107</v>
      </c>
      <c r="F21" s="3417"/>
      <c r="G21" s="3418"/>
      <c r="H21" s="3418"/>
      <c r="I21" s="3418"/>
      <c r="J21" s="3418"/>
      <c r="K21" s="3418"/>
      <c r="L21" s="3418"/>
      <c r="M21" s="3418"/>
      <c r="N21" s="3418"/>
      <c r="O21" s="3418"/>
      <c r="P21" s="1768"/>
      <c r="Q21" s="3417" t="s">
        <v>108</v>
      </c>
      <c r="R21" s="3417"/>
    </row>
    <row r="22" spans="2:18" ht="18">
      <c r="B22" s="1788" t="s">
        <v>1234</v>
      </c>
      <c r="C22" s="1786"/>
      <c r="D22" s="1776"/>
      <c r="E22" s="3416" t="s">
        <v>109</v>
      </c>
      <c r="F22" s="3416"/>
      <c r="G22" s="1789"/>
      <c r="H22" s="3416" t="s">
        <v>110</v>
      </c>
      <c r="I22" s="3416"/>
      <c r="J22" s="1790"/>
      <c r="K22" s="3419" t="s">
        <v>111</v>
      </c>
      <c r="L22" s="3419"/>
      <c r="M22" s="1789"/>
      <c r="N22" s="3419" t="s">
        <v>1301</v>
      </c>
      <c r="O22" s="3419"/>
      <c r="P22" s="1768"/>
      <c r="Q22" s="3416" t="s">
        <v>109</v>
      </c>
      <c r="R22" s="3416"/>
    </row>
    <row r="23" spans="2:18" ht="18">
      <c r="B23" s="1788"/>
      <c r="C23" s="1786"/>
      <c r="D23" s="1776"/>
      <c r="E23" s="1775"/>
      <c r="F23" s="1791" t="s">
        <v>112</v>
      </c>
      <c r="G23" s="1789"/>
      <c r="H23" s="1771"/>
      <c r="I23" s="1791" t="s">
        <v>112</v>
      </c>
      <c r="J23" s="1790"/>
      <c r="K23" s="1787"/>
      <c r="L23" s="1791" t="s">
        <v>112</v>
      </c>
      <c r="M23" s="1789"/>
      <c r="N23" s="1787"/>
      <c r="O23" s="1791" t="s">
        <v>112</v>
      </c>
      <c r="P23" s="1768"/>
      <c r="Q23" s="1771"/>
      <c r="R23" s="1791" t="s">
        <v>112</v>
      </c>
    </row>
    <row r="24" spans="2:18" ht="18">
      <c r="B24" s="1792"/>
      <c r="C24" s="1793"/>
      <c r="D24" s="1776"/>
      <c r="E24" s="1775" t="s">
        <v>113</v>
      </c>
      <c r="F24" s="1791" t="s">
        <v>114</v>
      </c>
      <c r="G24" s="1789"/>
      <c r="H24" s="1775" t="s">
        <v>113</v>
      </c>
      <c r="I24" s="1791" t="s">
        <v>114</v>
      </c>
      <c r="J24" s="1789"/>
      <c r="K24" s="1775" t="s">
        <v>113</v>
      </c>
      <c r="L24" s="1791" t="s">
        <v>114</v>
      </c>
      <c r="M24" s="1789"/>
      <c r="N24" s="1775" t="s">
        <v>113</v>
      </c>
      <c r="O24" s="1791" t="s">
        <v>114</v>
      </c>
      <c r="P24" s="1768"/>
      <c r="Q24" s="1775" t="s">
        <v>113</v>
      </c>
      <c r="R24" s="1791" t="s">
        <v>114</v>
      </c>
    </row>
    <row r="25" spans="2:18" s="1764" customFormat="1" ht="18">
      <c r="B25" s="1794"/>
      <c r="C25" s="1794"/>
      <c r="D25" s="1776"/>
      <c r="E25" s="1772"/>
      <c r="F25" s="1795"/>
      <c r="G25" s="1776"/>
      <c r="H25" s="1772"/>
      <c r="I25" s="1795"/>
      <c r="J25" s="1776"/>
      <c r="K25" s="1772"/>
      <c r="L25" s="1796"/>
      <c r="M25" s="1797"/>
      <c r="N25" s="1798"/>
      <c r="O25" s="1796"/>
      <c r="P25" s="1776"/>
      <c r="Q25" s="1772"/>
      <c r="R25" s="1795"/>
    </row>
    <row r="26" spans="2:18" ht="18">
      <c r="B26" s="1799"/>
      <c r="C26" s="1800" t="s">
        <v>115</v>
      </c>
      <c r="D26" s="1776"/>
      <c r="E26" s="1348">
        <v>0</v>
      </c>
      <c r="F26" s="1801">
        <v>0</v>
      </c>
      <c r="G26" s="1801"/>
      <c r="H26" s="1801">
        <v>2747</v>
      </c>
      <c r="I26" s="1801">
        <v>18</v>
      </c>
      <c r="J26" s="1801"/>
      <c r="K26" s="1801">
        <v>26744</v>
      </c>
      <c r="L26" s="1801">
        <v>155</v>
      </c>
      <c r="M26" s="1801"/>
      <c r="N26" s="1801">
        <v>29491</v>
      </c>
      <c r="O26" s="1349">
        <v>173</v>
      </c>
      <c r="P26" s="1768"/>
      <c r="Q26" s="1348">
        <v>200</v>
      </c>
      <c r="R26" s="1349">
        <v>1</v>
      </c>
    </row>
    <row r="27" spans="2:18" ht="18">
      <c r="B27" s="1779"/>
      <c r="C27" s="1802" t="s">
        <v>116</v>
      </c>
      <c r="D27" s="1776"/>
      <c r="E27" s="331">
        <v>1058</v>
      </c>
      <c r="F27" s="324">
        <v>17</v>
      </c>
      <c r="G27" s="324"/>
      <c r="H27" s="324">
        <v>1218</v>
      </c>
      <c r="I27" s="324">
        <v>17</v>
      </c>
      <c r="J27" s="324"/>
      <c r="K27" s="324">
        <v>3749</v>
      </c>
      <c r="L27" s="324">
        <v>43</v>
      </c>
      <c r="M27" s="324"/>
      <c r="N27" s="324">
        <v>6025</v>
      </c>
      <c r="O27" s="1357">
        <v>77</v>
      </c>
      <c r="P27" s="1768"/>
      <c r="Q27" s="331">
        <v>556</v>
      </c>
      <c r="R27" s="1357">
        <v>8</v>
      </c>
    </row>
    <row r="28" spans="2:18" ht="18">
      <c r="B28" s="1779"/>
      <c r="C28" s="1802" t="s">
        <v>117</v>
      </c>
      <c r="D28" s="1776"/>
      <c r="E28" s="331">
        <v>0</v>
      </c>
      <c r="F28" s="324">
        <v>0</v>
      </c>
      <c r="G28" s="324"/>
      <c r="H28" s="324">
        <v>507</v>
      </c>
      <c r="I28" s="324">
        <v>16</v>
      </c>
      <c r="J28" s="324"/>
      <c r="K28" s="324">
        <v>2876</v>
      </c>
      <c r="L28" s="324">
        <v>69</v>
      </c>
      <c r="M28" s="324"/>
      <c r="N28" s="324">
        <v>3383</v>
      </c>
      <c r="O28" s="1357">
        <v>85</v>
      </c>
      <c r="P28" s="1768"/>
      <c r="Q28" s="331">
        <v>186</v>
      </c>
      <c r="R28" s="1357">
        <v>5</v>
      </c>
    </row>
    <row r="29" spans="2:18" ht="18">
      <c r="B29" s="1779"/>
      <c r="C29" s="1802" t="s">
        <v>118</v>
      </c>
      <c r="D29" s="1776"/>
      <c r="E29" s="331">
        <v>0</v>
      </c>
      <c r="F29" s="324">
        <v>0</v>
      </c>
      <c r="G29" s="324"/>
      <c r="H29" s="324">
        <v>80</v>
      </c>
      <c r="I29" s="324">
        <v>4</v>
      </c>
      <c r="J29" s="324"/>
      <c r="K29" s="324">
        <v>183</v>
      </c>
      <c r="L29" s="324">
        <v>9</v>
      </c>
      <c r="M29" s="324"/>
      <c r="N29" s="324">
        <v>263</v>
      </c>
      <c r="O29" s="1357">
        <v>13</v>
      </c>
      <c r="P29" s="1768"/>
      <c r="Q29" s="331">
        <v>9</v>
      </c>
      <c r="R29" s="1357">
        <v>1</v>
      </c>
    </row>
    <row r="30" spans="2:18" ht="18">
      <c r="B30" s="1779"/>
      <c r="C30" s="1802" t="s">
        <v>119</v>
      </c>
      <c r="D30" s="1776"/>
      <c r="E30" s="331">
        <v>0</v>
      </c>
      <c r="F30" s="324">
        <v>0</v>
      </c>
      <c r="G30" s="324"/>
      <c r="H30" s="324">
        <v>791</v>
      </c>
      <c r="I30" s="324">
        <v>406</v>
      </c>
      <c r="J30" s="324"/>
      <c r="K30" s="324">
        <v>0</v>
      </c>
      <c r="L30" s="324">
        <v>0</v>
      </c>
      <c r="M30" s="324"/>
      <c r="N30" s="324">
        <v>791</v>
      </c>
      <c r="O30" s="1357">
        <v>406</v>
      </c>
      <c r="P30" s="1768"/>
      <c r="Q30" s="331">
        <v>2</v>
      </c>
      <c r="R30" s="1357">
        <v>0</v>
      </c>
    </row>
    <row r="31" spans="2:18" ht="18">
      <c r="B31" s="1779"/>
      <c r="C31" s="1802" t="s">
        <v>120</v>
      </c>
      <c r="D31" s="1776"/>
      <c r="E31" s="331">
        <v>0</v>
      </c>
      <c r="F31" s="324">
        <v>0</v>
      </c>
      <c r="G31" s="324"/>
      <c r="H31" s="324">
        <v>0</v>
      </c>
      <c r="I31" s="324">
        <v>0</v>
      </c>
      <c r="J31" s="324"/>
      <c r="K31" s="324">
        <v>0</v>
      </c>
      <c r="L31" s="324">
        <v>0</v>
      </c>
      <c r="M31" s="324"/>
      <c r="N31" s="324">
        <v>0</v>
      </c>
      <c r="O31" s="1357">
        <v>0</v>
      </c>
      <c r="P31" s="1768"/>
      <c r="Q31" s="331">
        <v>10</v>
      </c>
      <c r="R31" s="1357">
        <v>4</v>
      </c>
    </row>
    <row r="32" spans="2:18" ht="18">
      <c r="B32" s="1779"/>
      <c r="C32" s="1803" t="s">
        <v>121</v>
      </c>
      <c r="D32" s="1776"/>
      <c r="E32" s="331">
        <v>0</v>
      </c>
      <c r="F32" s="324">
        <v>0</v>
      </c>
      <c r="G32" s="324"/>
      <c r="H32" s="324">
        <v>549</v>
      </c>
      <c r="I32" s="324">
        <v>549</v>
      </c>
      <c r="J32" s="324"/>
      <c r="K32" s="324">
        <v>153</v>
      </c>
      <c r="L32" s="324">
        <v>153</v>
      </c>
      <c r="M32" s="324"/>
      <c r="N32" s="324">
        <v>702</v>
      </c>
      <c r="O32" s="1357">
        <v>702</v>
      </c>
      <c r="P32" s="1768"/>
      <c r="Q32" s="331">
        <v>350</v>
      </c>
      <c r="R32" s="1357">
        <v>406</v>
      </c>
    </row>
    <row r="33" spans="2:18" ht="18">
      <c r="B33" s="3413" t="s">
        <v>122</v>
      </c>
      <c r="C33" s="3414"/>
      <c r="D33" s="1776"/>
      <c r="E33" s="1403">
        <v>1058</v>
      </c>
      <c r="F33" s="1804">
        <v>17</v>
      </c>
      <c r="G33" s="1804"/>
      <c r="H33" s="1804">
        <v>5892</v>
      </c>
      <c r="I33" s="1804">
        <v>1010</v>
      </c>
      <c r="J33" s="1804"/>
      <c r="K33" s="1804">
        <v>33705</v>
      </c>
      <c r="L33" s="1804">
        <v>429</v>
      </c>
      <c r="M33" s="1804"/>
      <c r="N33" s="1804">
        <v>40655</v>
      </c>
      <c r="O33" s="1404">
        <v>1456</v>
      </c>
      <c r="P33" s="1768"/>
      <c r="Q33" s="1403">
        <v>1313</v>
      </c>
      <c r="R33" s="1404">
        <v>425</v>
      </c>
    </row>
    <row r="34" spans="3:18" ht="18.75" thickBot="1">
      <c r="C34" s="1778"/>
      <c r="D34" s="1776"/>
      <c r="E34" s="324"/>
      <c r="H34" s="1776"/>
      <c r="I34" s="324"/>
      <c r="J34" s="324"/>
      <c r="K34" s="1768"/>
      <c r="L34" s="1768"/>
      <c r="M34" s="1768"/>
      <c r="N34" s="1768"/>
      <c r="O34" s="1768"/>
      <c r="P34" s="1768"/>
      <c r="Q34" s="1768"/>
      <c r="R34" s="1768"/>
    </row>
    <row r="35" spans="2:15" ht="20.25">
      <c r="B35" s="1783" t="s">
        <v>105</v>
      </c>
      <c r="C35" s="1784"/>
      <c r="D35" s="1776"/>
      <c r="E35" s="3424" t="s">
        <v>65</v>
      </c>
      <c r="F35" s="3428"/>
      <c r="G35" s="1768"/>
      <c r="H35" s="3416" t="s">
        <v>65</v>
      </c>
      <c r="I35" s="3416"/>
      <c r="J35" s="1805"/>
      <c r="K35" s="3424" t="s">
        <v>66</v>
      </c>
      <c r="L35" s="3428"/>
      <c r="M35" s="1768"/>
      <c r="N35" s="3416" t="s">
        <v>66</v>
      </c>
      <c r="O35" s="3416"/>
    </row>
    <row r="36" spans="2:15" ht="24" thickBot="1">
      <c r="B36" s="1785" t="s">
        <v>106</v>
      </c>
      <c r="C36" s="1786"/>
      <c r="D36" s="1776"/>
      <c r="E36" s="3427" t="s">
        <v>107</v>
      </c>
      <c r="F36" s="3427"/>
      <c r="G36" s="1768"/>
      <c r="H36" s="3417" t="s">
        <v>108</v>
      </c>
      <c r="I36" s="3417"/>
      <c r="J36" s="1805"/>
      <c r="K36" s="3427" t="s">
        <v>107</v>
      </c>
      <c r="L36" s="3427"/>
      <c r="M36" s="1768"/>
      <c r="N36" s="3417" t="s">
        <v>108</v>
      </c>
      <c r="O36" s="3417"/>
    </row>
    <row r="37" spans="2:15" ht="18" customHeight="1">
      <c r="B37" s="1788" t="s">
        <v>1234</v>
      </c>
      <c r="C37" s="1786"/>
      <c r="D37" s="1776"/>
      <c r="E37" s="3419" t="s">
        <v>1301</v>
      </c>
      <c r="F37" s="3419"/>
      <c r="G37" s="1768"/>
      <c r="H37" s="3416" t="s">
        <v>1301</v>
      </c>
      <c r="I37" s="3416"/>
      <c r="J37" s="1805"/>
      <c r="K37" s="3419" t="s">
        <v>1301</v>
      </c>
      <c r="L37" s="3419"/>
      <c r="M37" s="1768"/>
      <c r="N37" s="3416" t="s">
        <v>1301</v>
      </c>
      <c r="O37" s="3416"/>
    </row>
    <row r="38" spans="2:15" ht="18">
      <c r="B38" s="1788"/>
      <c r="C38" s="1786"/>
      <c r="D38" s="1776"/>
      <c r="E38" s="1787"/>
      <c r="F38" s="1791" t="s">
        <v>112</v>
      </c>
      <c r="G38" s="1768"/>
      <c r="H38" s="1771"/>
      <c r="I38" s="1791" t="s">
        <v>112</v>
      </c>
      <c r="J38" s="1805"/>
      <c r="K38" s="1787"/>
      <c r="L38" s="1791" t="s">
        <v>112</v>
      </c>
      <c r="M38" s="1768"/>
      <c r="N38" s="1771"/>
      <c r="O38" s="1791" t="s">
        <v>112</v>
      </c>
    </row>
    <row r="39" spans="2:15" ht="21">
      <c r="B39" s="1792"/>
      <c r="C39" s="1793"/>
      <c r="D39" s="1776"/>
      <c r="E39" s="1775" t="s">
        <v>113</v>
      </c>
      <c r="F39" s="1791" t="s">
        <v>114</v>
      </c>
      <c r="G39" s="1768"/>
      <c r="H39" s="1775" t="s">
        <v>123</v>
      </c>
      <c r="I39" s="1791" t="s">
        <v>114</v>
      </c>
      <c r="J39" s="1805"/>
      <c r="K39" s="1775" t="s">
        <v>113</v>
      </c>
      <c r="L39" s="1791" t="s">
        <v>114</v>
      </c>
      <c r="M39" s="1768"/>
      <c r="N39" s="1775" t="s">
        <v>123</v>
      </c>
      <c r="O39" s="1791" t="s">
        <v>114</v>
      </c>
    </row>
    <row r="40" spans="2:15" s="1764" customFormat="1" ht="18">
      <c r="B40" s="1794"/>
      <c r="C40" s="1794"/>
      <c r="D40" s="1776"/>
      <c r="E40" s="1772"/>
      <c r="F40" s="1795"/>
      <c r="G40" s="1776"/>
      <c r="H40" s="1772"/>
      <c r="I40" s="1795"/>
      <c r="K40" s="1772"/>
      <c r="L40" s="1795"/>
      <c r="M40" s="1776"/>
      <c r="N40" s="1772"/>
      <c r="O40" s="1795"/>
    </row>
    <row r="41" spans="2:15" ht="18">
      <c r="B41" s="1799"/>
      <c r="C41" s="1800" t="s">
        <v>115</v>
      </c>
      <c r="D41" s="1776"/>
      <c r="E41" s="1348">
        <v>29592</v>
      </c>
      <c r="F41" s="1349">
        <v>173</v>
      </c>
      <c r="G41" s="1768"/>
      <c r="H41" s="1348">
        <v>140</v>
      </c>
      <c r="I41" s="1349">
        <v>1</v>
      </c>
      <c r="J41" s="1805"/>
      <c r="K41" s="1348">
        <v>27509</v>
      </c>
      <c r="L41" s="1349">
        <v>160</v>
      </c>
      <c r="M41" s="1768"/>
      <c r="N41" s="1348">
        <v>266</v>
      </c>
      <c r="O41" s="1349">
        <v>2</v>
      </c>
    </row>
    <row r="42" spans="2:15" ht="18">
      <c r="B42" s="1779"/>
      <c r="C42" s="1802" t="s">
        <v>116</v>
      </c>
      <c r="D42" s="1776"/>
      <c r="E42" s="331">
        <v>5243</v>
      </c>
      <c r="F42" s="1357">
        <v>65</v>
      </c>
      <c r="G42" s="1768"/>
      <c r="H42" s="331">
        <v>351</v>
      </c>
      <c r="I42" s="1357">
        <v>6</v>
      </c>
      <c r="J42" s="1805"/>
      <c r="K42" s="331">
        <v>7026</v>
      </c>
      <c r="L42" s="1357">
        <v>98</v>
      </c>
      <c r="M42" s="1768"/>
      <c r="N42" s="331">
        <v>248</v>
      </c>
      <c r="O42" s="1357">
        <v>3</v>
      </c>
    </row>
    <row r="43" spans="2:15" ht="18">
      <c r="B43" s="1779"/>
      <c r="C43" s="1802" t="s">
        <v>117</v>
      </c>
      <c r="D43" s="1776"/>
      <c r="E43" s="331">
        <v>2918</v>
      </c>
      <c r="F43" s="1357">
        <v>74</v>
      </c>
      <c r="G43" s="1768"/>
      <c r="H43" s="331">
        <v>156</v>
      </c>
      <c r="I43" s="1357">
        <v>5</v>
      </c>
      <c r="J43" s="1805"/>
      <c r="K43" s="331">
        <v>2901</v>
      </c>
      <c r="L43" s="1357">
        <v>78</v>
      </c>
      <c r="M43" s="1768"/>
      <c r="N43" s="331">
        <v>191</v>
      </c>
      <c r="O43" s="1357">
        <v>6</v>
      </c>
    </row>
    <row r="44" spans="2:15" ht="18">
      <c r="B44" s="1779"/>
      <c r="C44" s="1802" t="s">
        <v>118</v>
      </c>
      <c r="D44" s="1776"/>
      <c r="E44" s="331">
        <v>331</v>
      </c>
      <c r="F44" s="1357">
        <v>18</v>
      </c>
      <c r="G44" s="1768"/>
      <c r="H44" s="331">
        <v>80</v>
      </c>
      <c r="I44" s="1357">
        <v>5</v>
      </c>
      <c r="J44" s="1805"/>
      <c r="K44" s="331">
        <v>230</v>
      </c>
      <c r="L44" s="1357">
        <v>13</v>
      </c>
      <c r="M44" s="1768"/>
      <c r="N44" s="331">
        <v>89</v>
      </c>
      <c r="O44" s="1357">
        <v>6</v>
      </c>
    </row>
    <row r="45" spans="2:15" ht="18">
      <c r="B45" s="1779"/>
      <c r="C45" s="1802" t="s">
        <v>119</v>
      </c>
      <c r="D45" s="1776"/>
      <c r="E45" s="331">
        <v>178</v>
      </c>
      <c r="F45" s="1357">
        <v>86</v>
      </c>
      <c r="G45" s="1768"/>
      <c r="H45" s="331">
        <v>6</v>
      </c>
      <c r="I45" s="1357">
        <v>3</v>
      </c>
      <c r="J45" s="1805"/>
      <c r="K45" s="331">
        <v>405</v>
      </c>
      <c r="L45" s="1357">
        <v>163</v>
      </c>
      <c r="M45" s="1768"/>
      <c r="N45" s="331">
        <v>7</v>
      </c>
      <c r="O45" s="1357">
        <v>3</v>
      </c>
    </row>
    <row r="46" spans="2:15" ht="18">
      <c r="B46" s="1779"/>
      <c r="C46" s="1802" t="s">
        <v>120</v>
      </c>
      <c r="D46" s="1776"/>
      <c r="E46" s="331">
        <v>0</v>
      </c>
      <c r="F46" s="1357">
        <v>0</v>
      </c>
      <c r="G46" s="1768"/>
      <c r="H46" s="331">
        <v>0</v>
      </c>
      <c r="I46" s="1357">
        <v>0</v>
      </c>
      <c r="J46" s="1805"/>
      <c r="K46" s="331">
        <v>0</v>
      </c>
      <c r="L46" s="1357">
        <v>0</v>
      </c>
      <c r="M46" s="1768"/>
      <c r="N46" s="331">
        <v>0</v>
      </c>
      <c r="O46" s="1357">
        <v>0</v>
      </c>
    </row>
    <row r="47" spans="2:15" ht="18">
      <c r="B47" s="1779"/>
      <c r="C47" s="1803" t="s">
        <v>121</v>
      </c>
      <c r="D47" s="1776"/>
      <c r="E47" s="331">
        <v>621</v>
      </c>
      <c r="F47" s="1357">
        <v>621</v>
      </c>
      <c r="G47" s="1768"/>
      <c r="H47" s="331">
        <v>447</v>
      </c>
      <c r="I47" s="1357">
        <v>501</v>
      </c>
      <c r="J47" s="1805"/>
      <c r="K47" s="331">
        <v>774</v>
      </c>
      <c r="L47" s="1357">
        <v>774</v>
      </c>
      <c r="M47" s="1768"/>
      <c r="N47" s="331">
        <v>425</v>
      </c>
      <c r="O47" s="1357">
        <v>495</v>
      </c>
    </row>
    <row r="48" spans="2:15" ht="18">
      <c r="B48" s="3413" t="s">
        <v>122</v>
      </c>
      <c r="C48" s="3414"/>
      <c r="D48" s="1776"/>
      <c r="E48" s="1403">
        <v>38883</v>
      </c>
      <c r="F48" s="1404">
        <v>1037</v>
      </c>
      <c r="G48" s="1768"/>
      <c r="H48" s="1403">
        <v>1180</v>
      </c>
      <c r="I48" s="1404">
        <v>521</v>
      </c>
      <c r="J48" s="1805"/>
      <c r="K48" s="1403">
        <v>38845</v>
      </c>
      <c r="L48" s="1404">
        <v>1286</v>
      </c>
      <c r="M48" s="1768"/>
      <c r="N48" s="1403">
        <v>1226</v>
      </c>
      <c r="O48" s="1404">
        <v>515</v>
      </c>
    </row>
    <row r="49" spans="3:18" ht="18">
      <c r="C49" s="1778"/>
      <c r="D49" s="1776"/>
      <c r="E49" s="324"/>
      <c r="H49" s="1776"/>
      <c r="I49" s="324"/>
      <c r="J49" s="324"/>
      <c r="K49" s="1768"/>
      <c r="L49" s="1768"/>
      <c r="M49" s="1768"/>
      <c r="N49" s="1768"/>
      <c r="O49" s="1768"/>
      <c r="P49" s="1768"/>
      <c r="Q49" s="1768"/>
      <c r="R49" s="1768"/>
    </row>
    <row r="50" spans="2:18" ht="23.25">
      <c r="B50" s="1783" t="s">
        <v>124</v>
      </c>
      <c r="C50" s="1806"/>
      <c r="D50" s="1776"/>
      <c r="E50" s="3415" t="s">
        <v>64</v>
      </c>
      <c r="F50" s="3415"/>
      <c r="G50" s="1807"/>
      <c r="H50" s="3415" t="s">
        <v>65</v>
      </c>
      <c r="I50" s="3415"/>
      <c r="J50" s="1767"/>
      <c r="K50" s="3415" t="s">
        <v>66</v>
      </c>
      <c r="L50" s="3415"/>
      <c r="M50" s="1807"/>
      <c r="N50" s="1768"/>
      <c r="O50" s="1768"/>
      <c r="P50" s="1768"/>
      <c r="Q50" s="1768"/>
      <c r="R50" s="1768"/>
    </row>
    <row r="51" spans="2:18" ht="18">
      <c r="B51" s="1788" t="s">
        <v>1234</v>
      </c>
      <c r="C51" s="1808"/>
      <c r="D51" s="1776"/>
      <c r="E51" s="1771" t="s">
        <v>96</v>
      </c>
      <c r="F51" s="1771" t="s">
        <v>97</v>
      </c>
      <c r="G51" s="1767"/>
      <c r="H51" s="1771" t="s">
        <v>96</v>
      </c>
      <c r="I51" s="1771" t="s">
        <v>97</v>
      </c>
      <c r="J51" s="1767"/>
      <c r="K51" s="1771" t="s">
        <v>96</v>
      </c>
      <c r="L51" s="1771" t="s">
        <v>97</v>
      </c>
      <c r="M51" s="1767"/>
      <c r="N51" s="1768"/>
      <c r="O51" s="1768"/>
      <c r="P51" s="1768"/>
      <c r="Q51" s="1768"/>
      <c r="R51" s="1768"/>
    </row>
    <row r="52" spans="2:18" ht="21">
      <c r="B52" s="1809"/>
      <c r="C52" s="1810"/>
      <c r="D52" s="1776"/>
      <c r="E52" s="1775" t="s">
        <v>98</v>
      </c>
      <c r="F52" s="1775" t="s">
        <v>98</v>
      </c>
      <c r="G52" s="1772"/>
      <c r="H52" s="1775" t="s">
        <v>98</v>
      </c>
      <c r="I52" s="1775" t="s">
        <v>100</v>
      </c>
      <c r="J52" s="1772"/>
      <c r="K52" s="1775" t="s">
        <v>98</v>
      </c>
      <c r="L52" s="1775" t="s">
        <v>100</v>
      </c>
      <c r="M52" s="1772"/>
      <c r="N52" s="1768"/>
      <c r="O52" s="1768"/>
      <c r="P52" s="1768"/>
      <c r="Q52" s="1768"/>
      <c r="R52" s="1768"/>
    </row>
    <row r="53" spans="2:18" s="1764" customFormat="1" ht="18">
      <c r="B53" s="1811"/>
      <c r="C53" s="1812"/>
      <c r="D53" s="1776"/>
      <c r="E53" s="1772"/>
      <c r="F53" s="1772"/>
      <c r="G53" s="1772"/>
      <c r="H53" s="1772"/>
      <c r="I53" s="1772"/>
      <c r="J53" s="1772"/>
      <c r="K53" s="1772"/>
      <c r="L53" s="1772"/>
      <c r="M53" s="1772"/>
      <c r="N53" s="1776"/>
      <c r="O53" s="1776"/>
      <c r="P53" s="1776"/>
      <c r="Q53" s="1776"/>
      <c r="R53" s="1776"/>
    </row>
    <row r="54" spans="2:18" ht="18">
      <c r="B54" s="1799"/>
      <c r="C54" s="1800" t="s">
        <v>125</v>
      </c>
      <c r="D54" s="1776"/>
      <c r="E54" s="1348">
        <v>2970</v>
      </c>
      <c r="F54" s="1349">
        <v>110</v>
      </c>
      <c r="G54" s="1813"/>
      <c r="H54" s="1348">
        <v>2744</v>
      </c>
      <c r="I54" s="1349">
        <v>115</v>
      </c>
      <c r="J54" s="1813"/>
      <c r="K54" s="1348">
        <v>2653</v>
      </c>
      <c r="L54" s="1349">
        <v>104</v>
      </c>
      <c r="M54" s="1768"/>
      <c r="N54" s="1768"/>
      <c r="O54" s="1768"/>
      <c r="P54" s="1768"/>
      <c r="Q54" s="1768"/>
      <c r="R54" s="1768"/>
    </row>
    <row r="55" spans="2:18" ht="18">
      <c r="B55" s="1779"/>
      <c r="C55" s="1802" t="s">
        <v>126</v>
      </c>
      <c r="D55" s="1776"/>
      <c r="E55" s="331">
        <v>0</v>
      </c>
      <c r="F55" s="1357">
        <v>0</v>
      </c>
      <c r="G55" s="1813"/>
      <c r="H55" s="331">
        <v>36</v>
      </c>
      <c r="I55" s="1357">
        <v>7</v>
      </c>
      <c r="J55" s="1813"/>
      <c r="K55" s="331">
        <v>36</v>
      </c>
      <c r="L55" s="1357">
        <v>15</v>
      </c>
      <c r="M55" s="1768"/>
      <c r="N55" s="1768"/>
      <c r="O55" s="1768"/>
      <c r="P55" s="1768"/>
      <c r="Q55" s="1768"/>
      <c r="R55" s="1768"/>
    </row>
    <row r="56" spans="2:18" ht="18">
      <c r="B56" s="1779"/>
      <c r="C56" s="1802" t="s">
        <v>127</v>
      </c>
      <c r="D56" s="1776"/>
      <c r="E56" s="331">
        <v>0</v>
      </c>
      <c r="F56" s="1357">
        <v>0</v>
      </c>
      <c r="G56" s="1813"/>
      <c r="H56" s="331">
        <v>0</v>
      </c>
      <c r="I56" s="1357">
        <v>0</v>
      </c>
      <c r="J56" s="1813"/>
      <c r="K56" s="331">
        <v>0</v>
      </c>
      <c r="L56" s="1357">
        <v>0</v>
      </c>
      <c r="M56" s="1768"/>
      <c r="N56" s="1768"/>
      <c r="O56" s="1768"/>
      <c r="P56" s="1768"/>
      <c r="Q56" s="1768"/>
      <c r="R56" s="1768"/>
    </row>
    <row r="57" spans="2:18" ht="18">
      <c r="B57" s="1779"/>
      <c r="C57" s="1802" t="s">
        <v>128</v>
      </c>
      <c r="D57" s="1776"/>
      <c r="E57" s="331">
        <v>153</v>
      </c>
      <c r="F57" s="1357">
        <v>17</v>
      </c>
      <c r="G57" s="1813"/>
      <c r="H57" s="331">
        <v>151</v>
      </c>
      <c r="I57" s="1357">
        <v>0</v>
      </c>
      <c r="J57" s="1813"/>
      <c r="K57" s="331">
        <v>154</v>
      </c>
      <c r="L57" s="1357">
        <v>0</v>
      </c>
      <c r="M57" s="1768"/>
      <c r="N57" s="1768"/>
      <c r="O57" s="1768"/>
      <c r="P57" s="1768"/>
      <c r="Q57" s="1768"/>
      <c r="R57" s="1768"/>
    </row>
    <row r="58" spans="2:18" ht="18">
      <c r="B58" s="1779"/>
      <c r="C58" s="1802" t="s">
        <v>129</v>
      </c>
      <c r="D58" s="1776"/>
      <c r="E58" s="331">
        <v>0</v>
      </c>
      <c r="F58" s="1357">
        <v>0</v>
      </c>
      <c r="G58" s="1813"/>
      <c r="H58" s="331">
        <v>0</v>
      </c>
      <c r="I58" s="1357">
        <v>16</v>
      </c>
      <c r="J58" s="1813"/>
      <c r="K58" s="331">
        <v>0</v>
      </c>
      <c r="L58" s="1357">
        <v>0</v>
      </c>
      <c r="M58" s="1768"/>
      <c r="N58" s="1768"/>
      <c r="O58" s="1768"/>
      <c r="P58" s="1768"/>
      <c r="Q58" s="1768"/>
      <c r="R58" s="1768"/>
    </row>
    <row r="59" spans="2:18" ht="18">
      <c r="B59" s="1814" t="s">
        <v>130</v>
      </c>
      <c r="C59" s="1815"/>
      <c r="D59" s="1776"/>
      <c r="E59" s="1403">
        <v>3123</v>
      </c>
      <c r="F59" s="1404">
        <v>127</v>
      </c>
      <c r="G59" s="1813"/>
      <c r="H59" s="1403">
        <v>2931</v>
      </c>
      <c r="I59" s="1404">
        <v>138</v>
      </c>
      <c r="J59" s="1813"/>
      <c r="K59" s="1403">
        <v>2843</v>
      </c>
      <c r="L59" s="1404">
        <v>119</v>
      </c>
      <c r="M59" s="1768"/>
      <c r="N59" s="1768"/>
      <c r="O59" s="1768"/>
      <c r="P59" s="1768"/>
      <c r="Q59" s="1768"/>
      <c r="R59" s="1768"/>
    </row>
    <row r="60" spans="3:18" ht="18">
      <c r="C60" s="1816"/>
      <c r="D60" s="1776"/>
      <c r="E60" s="324"/>
      <c r="F60" s="1813"/>
      <c r="G60" s="1813"/>
      <c r="H60" s="1813"/>
      <c r="I60" s="1813"/>
      <c r="J60" s="1813"/>
      <c r="K60" s="1776"/>
      <c r="L60" s="1776"/>
      <c r="M60" s="1768"/>
      <c r="N60" s="1768"/>
      <c r="O60" s="1768"/>
      <c r="P60" s="1768"/>
      <c r="Q60" s="1768"/>
      <c r="R60" s="1768"/>
    </row>
    <row r="61" spans="2:18" s="1817" customFormat="1" ht="21">
      <c r="B61" s="1818" t="s">
        <v>131</v>
      </c>
      <c r="C61" s="1818"/>
      <c r="D61" s="1818"/>
      <c r="E61" s="1818"/>
      <c r="F61" s="1818"/>
      <c r="G61" s="1818"/>
      <c r="H61" s="1818"/>
      <c r="I61" s="1818"/>
      <c r="J61" s="1818"/>
      <c r="K61" s="1818"/>
      <c r="L61" s="1818"/>
      <c r="M61" s="1818"/>
      <c r="N61" s="1818"/>
      <c r="O61" s="1818"/>
      <c r="P61" s="1818"/>
      <c r="Q61" s="1818"/>
      <c r="R61" s="1818"/>
    </row>
    <row r="62" spans="2:18" s="1817" customFormat="1" ht="21">
      <c r="B62" s="1819" t="s">
        <v>132</v>
      </c>
      <c r="C62" s="1818"/>
      <c r="D62" s="1818"/>
      <c r="E62" s="1818"/>
      <c r="F62" s="1818"/>
      <c r="G62" s="1818"/>
      <c r="H62" s="1818"/>
      <c r="I62" s="1818"/>
      <c r="J62" s="1818"/>
      <c r="K62" s="1818"/>
      <c r="L62" s="1818"/>
      <c r="M62" s="1818"/>
      <c r="N62" s="1818"/>
      <c r="O62" s="1818"/>
      <c r="P62" s="1818"/>
      <c r="Q62" s="1818"/>
      <c r="R62" s="1818"/>
    </row>
    <row r="63" spans="2:13" s="1820" customFormat="1" ht="21">
      <c r="B63" s="1821" t="s">
        <v>133</v>
      </c>
      <c r="E63" s="1822"/>
      <c r="F63" s="1822"/>
      <c r="G63" s="1822"/>
      <c r="H63" s="1822"/>
      <c r="I63" s="1822"/>
      <c r="J63" s="1822"/>
      <c r="K63" s="1822"/>
      <c r="L63" s="1822"/>
      <c r="M63" s="1822"/>
    </row>
    <row r="64" spans="2:18" s="1817" customFormat="1" ht="21">
      <c r="B64" s="1818" t="s">
        <v>967</v>
      </c>
      <c r="C64" s="1818"/>
      <c r="D64" s="1818"/>
      <c r="E64" s="1818"/>
      <c r="F64" s="1818"/>
      <c r="G64" s="1818"/>
      <c r="H64" s="1818"/>
      <c r="I64" s="1818"/>
      <c r="J64" s="1818"/>
      <c r="K64" s="1818"/>
      <c r="L64" s="1818"/>
      <c r="M64" s="1818"/>
      <c r="N64" s="1818"/>
      <c r="O64" s="1818"/>
      <c r="P64" s="1818"/>
      <c r="Q64" s="1818"/>
      <c r="R64" s="1818"/>
    </row>
    <row r="65" spans="2:18" s="1817" customFormat="1" ht="21">
      <c r="B65" s="1818" t="s">
        <v>968</v>
      </c>
      <c r="C65" s="1818"/>
      <c r="D65" s="1818"/>
      <c r="E65" s="1818"/>
      <c r="F65" s="1818"/>
      <c r="G65" s="1818"/>
      <c r="H65" s="1818"/>
      <c r="I65" s="1818"/>
      <c r="J65" s="1818"/>
      <c r="K65" s="1818"/>
      <c r="L65" s="1818"/>
      <c r="M65" s="1818"/>
      <c r="N65" s="1818"/>
      <c r="O65" s="1818"/>
      <c r="P65" s="1818"/>
      <c r="Q65" s="1818"/>
      <c r="R65" s="1818"/>
    </row>
    <row r="66" spans="2:18" s="1817" customFormat="1" ht="21">
      <c r="B66" s="1818" t="s">
        <v>756</v>
      </c>
      <c r="C66" s="1818"/>
      <c r="D66" s="1818"/>
      <c r="E66" s="1818"/>
      <c r="F66" s="1818"/>
      <c r="G66" s="1818"/>
      <c r="H66" s="1818"/>
      <c r="I66" s="1818"/>
      <c r="J66" s="1818"/>
      <c r="K66" s="1818"/>
      <c r="L66" s="1818"/>
      <c r="M66" s="1818"/>
      <c r="N66" s="1818"/>
      <c r="O66" s="1818"/>
      <c r="P66" s="1818"/>
      <c r="Q66" s="1818"/>
      <c r="R66" s="1818"/>
    </row>
    <row r="67" spans="2:18" s="1817" customFormat="1" ht="21">
      <c r="B67" s="1819" t="s">
        <v>757</v>
      </c>
      <c r="C67" s="1818"/>
      <c r="D67" s="1818"/>
      <c r="E67" s="1818"/>
      <c r="F67" s="1818"/>
      <c r="G67" s="1818"/>
      <c r="H67" s="1818"/>
      <c r="I67" s="1818"/>
      <c r="J67" s="1818"/>
      <c r="K67" s="1818"/>
      <c r="L67" s="1818"/>
      <c r="M67" s="1818"/>
      <c r="N67" s="1818"/>
      <c r="O67" s="1818"/>
      <c r="P67" s="1818"/>
      <c r="Q67" s="1818"/>
      <c r="R67" s="1818"/>
    </row>
    <row r="69" s="1768" customFormat="1" ht="18"/>
  </sheetData>
  <sheetProtection formatCells="0" formatColumns="0" formatRows="0" sort="0" autoFilter="0" pivotTables="0"/>
  <mergeCells count="31">
    <mergeCell ref="K37:L37"/>
    <mergeCell ref="N37:O37"/>
    <mergeCell ref="K50:L50"/>
    <mergeCell ref="K2:L2"/>
    <mergeCell ref="K35:L35"/>
    <mergeCell ref="N35:O35"/>
    <mergeCell ref="K36:L36"/>
    <mergeCell ref="N36:O36"/>
    <mergeCell ref="H37:I37"/>
    <mergeCell ref="B48:C48"/>
    <mergeCell ref="H50:I50"/>
    <mergeCell ref="E37:F37"/>
    <mergeCell ref="H35:I35"/>
    <mergeCell ref="H36:I36"/>
    <mergeCell ref="E36:F36"/>
    <mergeCell ref="E35:F35"/>
    <mergeCell ref="B2:C2"/>
    <mergeCell ref="E2:F2"/>
    <mergeCell ref="B6:C6"/>
    <mergeCell ref="E20:O20"/>
    <mergeCell ref="H2:I2"/>
    <mergeCell ref="B33:C33"/>
    <mergeCell ref="E50:F50"/>
    <mergeCell ref="Q20:R20"/>
    <mergeCell ref="E21:O21"/>
    <mergeCell ref="Q21:R21"/>
    <mergeCell ref="E22:F22"/>
    <mergeCell ref="H22:I22"/>
    <mergeCell ref="K22:L22"/>
    <mergeCell ref="N22:O22"/>
    <mergeCell ref="Q22:R22"/>
  </mergeCells>
  <printOptions horizontalCentered="1"/>
  <pageMargins left="0.5" right="0.5" top="0.5" bottom="0.75" header="0" footer="0.45"/>
  <pageSetup fitToHeight="1" fitToWidth="1" horizontalDpi="600" verticalDpi="600" orientation="landscape" scale="42"/>
  <headerFooter alignWithMargins="0">
    <oddFooter>&amp;C&amp;12-20-
3rd Quarter 2012 - Revised Supplementary Financial Information&amp;R&amp;12ROYAL BANK OF CANADA</oddFooter>
  </headerFooter>
</worksheet>
</file>

<file path=xl/worksheets/sheet24.xml><?xml version="1.0" encoding="utf-8"?>
<worksheet xmlns="http://schemas.openxmlformats.org/spreadsheetml/2006/main" xmlns:r="http://schemas.openxmlformats.org/officeDocument/2006/relationships">
  <sheetPr codeName="Sheet24">
    <pageSetUpPr fitToPage="1"/>
  </sheetPr>
  <dimension ref="B1:Q67"/>
  <sheetViews>
    <sheetView view="pageBreakPreview" zoomScale="75" zoomScaleNormal="50" zoomScaleSheetLayoutView="75" workbookViewId="0" topLeftCell="A1">
      <selection activeCell="A1" sqref="A1"/>
    </sheetView>
  </sheetViews>
  <sheetFormatPr defaultColWidth="9.140625" defaultRowHeight="12.75"/>
  <cols>
    <col min="1" max="1" width="9.140625" style="1839" customWidth="1"/>
    <col min="2" max="2" width="7.421875" style="1840" customWidth="1"/>
    <col min="3" max="3" width="97.421875" style="1840" customWidth="1"/>
    <col min="4" max="4" width="2.28125" style="1839" customWidth="1"/>
    <col min="5" max="7" width="17.7109375" style="1826" customWidth="1"/>
    <col min="8" max="8" width="2.28125" style="1839" customWidth="1"/>
    <col min="9" max="12" width="17.7109375" style="1826" customWidth="1"/>
    <col min="13" max="13" width="2.28125" style="1839" customWidth="1"/>
    <col min="14" max="16" width="17.7109375" style="1839" customWidth="1"/>
    <col min="17" max="17" width="2.28125" style="1839" customWidth="1"/>
    <col min="18" max="16384" width="9.140625" style="1839" customWidth="1"/>
  </cols>
  <sheetData>
    <row r="1" spans="2:3" ht="20.25">
      <c r="B1" s="3287" t="s">
        <v>267</v>
      </c>
      <c r="C1" s="3315"/>
    </row>
    <row r="2" spans="2:16" ht="20.25">
      <c r="B2" s="1824" t="s">
        <v>758</v>
      </c>
      <c r="C2" s="1825"/>
      <c r="D2" s="1826"/>
      <c r="E2" s="3430" t="s">
        <v>61</v>
      </c>
      <c r="F2" s="3429"/>
      <c r="G2" s="3429"/>
      <c r="H2" s="1827"/>
      <c r="I2" s="3429" t="s">
        <v>62</v>
      </c>
      <c r="J2" s="3429"/>
      <c r="K2" s="3429"/>
      <c r="L2" s="3429"/>
      <c r="N2" s="3429" t="s">
        <v>62</v>
      </c>
      <c r="O2" s="3429"/>
      <c r="P2" s="3429"/>
    </row>
    <row r="3" spans="2:16" ht="18">
      <c r="B3" s="1828" t="s">
        <v>63</v>
      </c>
      <c r="C3" s="1829"/>
      <c r="D3" s="1826"/>
      <c r="E3" s="1830" t="s">
        <v>64</v>
      </c>
      <c r="F3" s="1830" t="s">
        <v>65</v>
      </c>
      <c r="G3" s="1830" t="s">
        <v>66</v>
      </c>
      <c r="I3" s="1830" t="s">
        <v>67</v>
      </c>
      <c r="J3" s="1830" t="s">
        <v>68</v>
      </c>
      <c r="K3" s="1830" t="s">
        <v>69</v>
      </c>
      <c r="L3" s="1830" t="s">
        <v>70</v>
      </c>
      <c r="N3" s="1831">
        <v>2011</v>
      </c>
      <c r="O3" s="1831">
        <v>2010</v>
      </c>
      <c r="P3" s="1831">
        <v>2009</v>
      </c>
    </row>
    <row r="4" spans="2:16" ht="18">
      <c r="B4" s="1832"/>
      <c r="C4" s="1833"/>
      <c r="D4" s="1834"/>
      <c r="E4" s="1835"/>
      <c r="F4" s="1835"/>
      <c r="G4" s="1835"/>
      <c r="I4" s="1835"/>
      <c r="J4" s="1835"/>
      <c r="K4" s="1835"/>
      <c r="L4" s="1835"/>
      <c r="N4" s="1836"/>
      <c r="O4" s="1836"/>
      <c r="P4" s="1836"/>
    </row>
    <row r="5" spans="3:16" s="1837" customFormat="1" ht="18">
      <c r="C5" s="1838"/>
      <c r="D5" s="1838"/>
      <c r="E5" s="1838"/>
      <c r="F5" s="1838"/>
      <c r="G5" s="1838"/>
      <c r="H5" s="1839"/>
      <c r="I5" s="1838"/>
      <c r="J5" s="1838"/>
      <c r="K5" s="1838"/>
      <c r="L5" s="1838"/>
      <c r="M5" s="1839"/>
      <c r="N5" s="1840"/>
      <c r="O5" s="1839"/>
      <c r="P5" s="1839"/>
    </row>
    <row r="6" spans="2:16" ht="18">
      <c r="B6" s="1841" t="s">
        <v>759</v>
      </c>
      <c r="C6" s="1825"/>
      <c r="D6" s="1842"/>
      <c r="E6" s="1841"/>
      <c r="F6" s="1843"/>
      <c r="G6" s="1843"/>
      <c r="H6" s="1844"/>
      <c r="I6" s="1843"/>
      <c r="J6" s="1843"/>
      <c r="K6" s="1843"/>
      <c r="L6" s="3341"/>
      <c r="N6" s="1845"/>
      <c r="O6" s="1846"/>
      <c r="P6" s="1825"/>
    </row>
    <row r="7" spans="2:16" ht="18">
      <c r="B7" s="1847"/>
      <c r="C7" s="1829" t="s">
        <v>568</v>
      </c>
      <c r="D7" s="1848"/>
      <c r="E7" s="331">
        <v>14292</v>
      </c>
      <c r="F7" s="324">
        <v>14185</v>
      </c>
      <c r="G7" s="324">
        <v>14128</v>
      </c>
      <c r="H7" s="1849"/>
      <c r="I7" s="324">
        <v>13977</v>
      </c>
      <c r="J7" s="324">
        <v>13852</v>
      </c>
      <c r="K7" s="324">
        <v>13488</v>
      </c>
      <c r="L7" s="1357">
        <v>13350</v>
      </c>
      <c r="M7" s="1850"/>
      <c r="N7" s="751">
        <v>13977</v>
      </c>
      <c r="O7" s="752">
        <v>13287</v>
      </c>
      <c r="P7" s="753">
        <v>12959</v>
      </c>
    </row>
    <row r="8" spans="2:16" ht="21">
      <c r="B8" s="1847"/>
      <c r="C8" s="1829" t="s">
        <v>760</v>
      </c>
      <c r="D8" s="1848"/>
      <c r="E8" s="1428" t="s">
        <v>742</v>
      </c>
      <c r="F8" s="1851" t="s">
        <v>742</v>
      </c>
      <c r="G8" s="1851" t="s">
        <v>742</v>
      </c>
      <c r="H8" s="1849"/>
      <c r="I8" s="324">
        <v>212</v>
      </c>
      <c r="J8" s="324">
        <v>223</v>
      </c>
      <c r="K8" s="324">
        <v>219</v>
      </c>
      <c r="L8" s="1357">
        <v>221</v>
      </c>
      <c r="M8" s="1850"/>
      <c r="N8" s="1852">
        <v>212</v>
      </c>
      <c r="O8" s="752">
        <v>236</v>
      </c>
      <c r="P8" s="753">
        <v>246</v>
      </c>
    </row>
    <row r="9" spans="2:17" ht="21">
      <c r="B9" s="1847"/>
      <c r="C9" s="1829" t="s">
        <v>761</v>
      </c>
      <c r="D9" s="1848"/>
      <c r="E9" s="331">
        <v>23310</v>
      </c>
      <c r="F9" s="324">
        <v>21983</v>
      </c>
      <c r="G9" s="324">
        <v>21364</v>
      </c>
      <c r="H9" s="1849"/>
      <c r="I9" s="324">
        <v>24282</v>
      </c>
      <c r="J9" s="324">
        <v>23525</v>
      </c>
      <c r="K9" s="324">
        <v>24457</v>
      </c>
      <c r="L9" s="1357">
        <v>23767</v>
      </c>
      <c r="M9" s="1850"/>
      <c r="N9" s="751">
        <v>24282</v>
      </c>
      <c r="O9" s="752">
        <v>22706</v>
      </c>
      <c r="P9" s="753">
        <v>20585</v>
      </c>
      <c r="Q9" s="1840"/>
    </row>
    <row r="10" spans="2:17" ht="18">
      <c r="B10" s="1847"/>
      <c r="C10" s="1829" t="s">
        <v>762</v>
      </c>
      <c r="D10" s="1848"/>
      <c r="E10" s="331">
        <v>889</v>
      </c>
      <c r="F10" s="1851">
        <v>1333</v>
      </c>
      <c r="G10" s="1851">
        <v>1778</v>
      </c>
      <c r="H10" s="1849"/>
      <c r="I10" s="1851" t="s">
        <v>742</v>
      </c>
      <c r="J10" s="1851" t="s">
        <v>742</v>
      </c>
      <c r="K10" s="1851" t="s">
        <v>742</v>
      </c>
      <c r="L10" s="1429" t="s">
        <v>742</v>
      </c>
      <c r="M10" s="1850"/>
      <c r="N10" s="1852" t="s">
        <v>742</v>
      </c>
      <c r="O10" s="1853" t="s">
        <v>742</v>
      </c>
      <c r="P10" s="1407" t="s">
        <v>742</v>
      </c>
      <c r="Q10" s="1840"/>
    </row>
    <row r="11" spans="2:16" ht="18">
      <c r="B11" s="1847"/>
      <c r="C11" s="1829" t="s">
        <v>763</v>
      </c>
      <c r="D11" s="1848"/>
      <c r="E11" s="331"/>
      <c r="F11" s="324"/>
      <c r="G11" s="324"/>
      <c r="H11" s="1849"/>
      <c r="I11" s="324"/>
      <c r="J11" s="324"/>
      <c r="K11" s="324"/>
      <c r="L11" s="1357"/>
      <c r="M11" s="1850"/>
      <c r="N11" s="751">
        <v>0</v>
      </c>
      <c r="O11" s="752">
        <v>0</v>
      </c>
      <c r="P11" s="753"/>
    </row>
    <row r="12" spans="2:16" ht="18">
      <c r="B12" s="1847"/>
      <c r="C12" s="1854" t="s">
        <v>764</v>
      </c>
      <c r="D12" s="1848"/>
      <c r="E12" s="331">
        <v>-59</v>
      </c>
      <c r="F12" s="324">
        <v>-2</v>
      </c>
      <c r="G12" s="324">
        <v>-33</v>
      </c>
      <c r="H12" s="1849"/>
      <c r="I12" s="324">
        <v>-47</v>
      </c>
      <c r="J12" s="324">
        <v>-17</v>
      </c>
      <c r="K12" s="324">
        <v>-19</v>
      </c>
      <c r="L12" s="1357">
        <v>-35</v>
      </c>
      <c r="M12" s="1850"/>
      <c r="N12" s="751">
        <v>-47</v>
      </c>
      <c r="O12" s="752">
        <v>-17</v>
      </c>
      <c r="P12" s="753">
        <v>-9</v>
      </c>
    </row>
    <row r="13" spans="2:16" ht="21">
      <c r="B13" s="1847"/>
      <c r="C13" s="1829" t="s">
        <v>765</v>
      </c>
      <c r="D13" s="1848"/>
      <c r="E13" s="331">
        <v>140</v>
      </c>
      <c r="F13" s="324">
        <v>9</v>
      </c>
      <c r="G13" s="324">
        <v>120</v>
      </c>
      <c r="H13" s="1849"/>
      <c r="I13" s="324">
        <v>-1663</v>
      </c>
      <c r="J13" s="324">
        <v>-2147</v>
      </c>
      <c r="K13" s="324">
        <v>-2249</v>
      </c>
      <c r="L13" s="1357">
        <v>-1719</v>
      </c>
      <c r="M13" s="1850"/>
      <c r="N13" s="751">
        <v>-1663</v>
      </c>
      <c r="O13" s="752">
        <v>-1685</v>
      </c>
      <c r="P13" s="753">
        <v>-1374</v>
      </c>
    </row>
    <row r="14" spans="2:16" s="1840" customFormat="1" ht="21">
      <c r="B14" s="1847"/>
      <c r="C14" s="1829" t="s">
        <v>766</v>
      </c>
      <c r="D14" s="1848"/>
      <c r="E14" s="331">
        <v>0</v>
      </c>
      <c r="F14" s="324">
        <v>0</v>
      </c>
      <c r="G14" s="324">
        <v>0</v>
      </c>
      <c r="H14" s="1849"/>
      <c r="I14" s="324">
        <v>0</v>
      </c>
      <c r="J14" s="324">
        <v>0</v>
      </c>
      <c r="K14" s="324">
        <v>0</v>
      </c>
      <c r="L14" s="1357">
        <v>0</v>
      </c>
      <c r="M14" s="1850"/>
      <c r="N14" s="751">
        <v>0</v>
      </c>
      <c r="O14" s="752">
        <v>0</v>
      </c>
      <c r="P14" s="753">
        <v>-68</v>
      </c>
    </row>
    <row r="15" spans="2:16" ht="21">
      <c r="B15" s="1847"/>
      <c r="C15" s="1829" t="s">
        <v>767</v>
      </c>
      <c r="D15" s="1848"/>
      <c r="E15" s="331">
        <v>-7466</v>
      </c>
      <c r="F15" s="324">
        <v>-7440</v>
      </c>
      <c r="G15" s="324">
        <v>-7608</v>
      </c>
      <c r="H15" s="1849"/>
      <c r="I15" s="324">
        <v>-7703</v>
      </c>
      <c r="J15" s="324">
        <v>-7636</v>
      </c>
      <c r="K15" s="324">
        <v>-8936</v>
      </c>
      <c r="L15" s="1357">
        <v>-9198</v>
      </c>
      <c r="M15" s="1850"/>
      <c r="N15" s="751">
        <v>-7703</v>
      </c>
      <c r="O15" s="752">
        <v>-8064</v>
      </c>
      <c r="P15" s="753">
        <v>-8368</v>
      </c>
    </row>
    <row r="16" spans="2:16" ht="21">
      <c r="B16" s="1847"/>
      <c r="C16" s="1829" t="s">
        <v>768</v>
      </c>
      <c r="D16" s="1848"/>
      <c r="E16" s="331">
        <v>-80</v>
      </c>
      <c r="F16" s="324">
        <v>-74</v>
      </c>
      <c r="G16" s="324">
        <v>-105</v>
      </c>
      <c r="H16" s="1849"/>
      <c r="I16" s="324">
        <v>-101</v>
      </c>
      <c r="J16" s="324">
        <v>-119</v>
      </c>
      <c r="K16" s="324">
        <v>-103</v>
      </c>
      <c r="L16" s="1357">
        <v>-97</v>
      </c>
      <c r="M16" s="1850"/>
      <c r="N16" s="751">
        <v>-101</v>
      </c>
      <c r="O16" s="752">
        <v>-101</v>
      </c>
      <c r="P16" s="753">
        <v>-148</v>
      </c>
    </row>
    <row r="17" spans="2:16" ht="21">
      <c r="B17" s="1847"/>
      <c r="C17" s="1829" t="s">
        <v>769</v>
      </c>
      <c r="D17" s="1848"/>
      <c r="E17" s="331">
        <v>-501</v>
      </c>
      <c r="F17" s="324">
        <v>-509</v>
      </c>
      <c r="G17" s="324">
        <v>-582</v>
      </c>
      <c r="H17" s="1849"/>
      <c r="I17" s="324">
        <v>-517</v>
      </c>
      <c r="J17" s="324">
        <v>-672</v>
      </c>
      <c r="K17" s="324">
        <v>-777</v>
      </c>
      <c r="L17" s="1357">
        <v>-924</v>
      </c>
      <c r="M17" s="1850"/>
      <c r="N17" s="751">
        <v>-517</v>
      </c>
      <c r="O17" s="752">
        <v>-810</v>
      </c>
      <c r="P17" s="753">
        <v>-1172</v>
      </c>
    </row>
    <row r="18" spans="2:16" ht="21">
      <c r="B18" s="1847"/>
      <c r="C18" s="1855" t="s">
        <v>770</v>
      </c>
      <c r="D18" s="1848"/>
      <c r="E18" s="331">
        <v>-1512</v>
      </c>
      <c r="F18" s="324">
        <v>-1498</v>
      </c>
      <c r="G18" s="324">
        <v>-1618</v>
      </c>
      <c r="H18" s="1849"/>
      <c r="I18" s="324">
        <v>-67</v>
      </c>
      <c r="J18" s="324">
        <v>-29</v>
      </c>
      <c r="K18" s="324">
        <v>-29</v>
      </c>
      <c r="L18" s="1357">
        <v>-29</v>
      </c>
      <c r="M18" s="1850"/>
      <c r="N18" s="751">
        <v>-67</v>
      </c>
      <c r="O18" s="752">
        <v>-29</v>
      </c>
      <c r="P18" s="753">
        <v>-13</v>
      </c>
    </row>
    <row r="19" spans="2:16" ht="18">
      <c r="B19" s="1847"/>
      <c r="C19" s="1829" t="s">
        <v>771</v>
      </c>
      <c r="D19" s="1848"/>
      <c r="E19" s="331">
        <v>-295</v>
      </c>
      <c r="F19" s="324">
        <v>-269</v>
      </c>
      <c r="G19" s="324">
        <v>-158</v>
      </c>
      <c r="H19" s="1849"/>
      <c r="I19" s="324">
        <v>-72</v>
      </c>
      <c r="J19" s="324">
        <v>-47</v>
      </c>
      <c r="K19" s="324">
        <v>0</v>
      </c>
      <c r="L19" s="1357">
        <v>-16</v>
      </c>
      <c r="M19" s="1850"/>
      <c r="N19" s="751">
        <v>-72</v>
      </c>
      <c r="O19" s="752">
        <v>-39</v>
      </c>
      <c r="P19" s="753">
        <v>-19</v>
      </c>
    </row>
    <row r="20" spans="2:16" ht="18">
      <c r="B20" s="1847"/>
      <c r="C20" s="1829" t="s">
        <v>1300</v>
      </c>
      <c r="D20" s="1848"/>
      <c r="E20" s="1370">
        <v>-1</v>
      </c>
      <c r="F20" s="1856">
        <v>0</v>
      </c>
      <c r="G20" s="1856">
        <v>-1</v>
      </c>
      <c r="H20" s="1849"/>
      <c r="I20" s="1856">
        <v>-10</v>
      </c>
      <c r="J20" s="1856">
        <v>0</v>
      </c>
      <c r="K20" s="1856">
        <v>-2</v>
      </c>
      <c r="L20" s="338">
        <v>-1</v>
      </c>
      <c r="M20" s="1850"/>
      <c r="N20" s="816">
        <v>-10</v>
      </c>
      <c r="O20" s="817">
        <v>0</v>
      </c>
      <c r="P20" s="1857">
        <v>0</v>
      </c>
    </row>
    <row r="21" spans="2:16" ht="18">
      <c r="B21" s="1847"/>
      <c r="C21" s="1829" t="s">
        <v>772</v>
      </c>
      <c r="D21" s="1848"/>
      <c r="E21" s="331">
        <v>28717</v>
      </c>
      <c r="F21" s="324">
        <v>27718</v>
      </c>
      <c r="G21" s="324">
        <v>27285</v>
      </c>
      <c r="H21" s="1849"/>
      <c r="I21" s="324">
        <v>28291</v>
      </c>
      <c r="J21" s="1801">
        <v>26933</v>
      </c>
      <c r="K21" s="324">
        <v>26049</v>
      </c>
      <c r="L21" s="1357">
        <v>25319</v>
      </c>
      <c r="M21" s="1850"/>
      <c r="N21" s="751">
        <v>28291</v>
      </c>
      <c r="O21" s="752">
        <v>25484</v>
      </c>
      <c r="P21" s="753">
        <v>22619</v>
      </c>
    </row>
    <row r="22" spans="2:16" s="1840" customFormat="1" ht="18">
      <c r="B22" s="1847"/>
      <c r="C22" s="1829" t="s">
        <v>773</v>
      </c>
      <c r="D22" s="1848"/>
      <c r="E22" s="331">
        <v>4810</v>
      </c>
      <c r="F22" s="324">
        <v>4810</v>
      </c>
      <c r="G22" s="324">
        <v>4811</v>
      </c>
      <c r="H22" s="1849"/>
      <c r="I22" s="324">
        <v>4810</v>
      </c>
      <c r="J22" s="324">
        <v>4810</v>
      </c>
      <c r="K22" s="324">
        <v>4811</v>
      </c>
      <c r="L22" s="1357">
        <v>4811</v>
      </c>
      <c r="M22" s="1850"/>
      <c r="N22" s="751">
        <v>4810</v>
      </c>
      <c r="O22" s="752">
        <v>4810</v>
      </c>
      <c r="P22" s="753">
        <v>4811</v>
      </c>
    </row>
    <row r="23" spans="2:16" s="1840" customFormat="1" ht="21">
      <c r="B23" s="1847"/>
      <c r="C23" s="1829" t="s">
        <v>774</v>
      </c>
      <c r="D23" s="1848"/>
      <c r="E23" s="331">
        <v>2600</v>
      </c>
      <c r="F23" s="324">
        <v>2592</v>
      </c>
      <c r="G23" s="324">
        <v>2599</v>
      </c>
      <c r="H23" s="1849"/>
      <c r="I23" s="324">
        <v>2582</v>
      </c>
      <c r="J23" s="324">
        <v>2600</v>
      </c>
      <c r="K23" s="324">
        <v>3340</v>
      </c>
      <c r="L23" s="1357">
        <v>3319</v>
      </c>
      <c r="M23" s="1850"/>
      <c r="N23" s="751">
        <v>2582</v>
      </c>
      <c r="O23" s="752">
        <v>3327</v>
      </c>
      <c r="P23" s="753">
        <v>3991</v>
      </c>
    </row>
    <row r="24" spans="2:16" s="1840" customFormat="1" ht="18">
      <c r="B24" s="1847"/>
      <c r="C24" s="1829" t="s">
        <v>775</v>
      </c>
      <c r="D24" s="1848"/>
      <c r="E24" s="1370">
        <v>33</v>
      </c>
      <c r="F24" s="1856">
        <v>31</v>
      </c>
      <c r="G24" s="1856">
        <v>32</v>
      </c>
      <c r="H24" s="1849"/>
      <c r="I24" s="1856">
        <v>30</v>
      </c>
      <c r="J24" s="1856">
        <v>28</v>
      </c>
      <c r="K24" s="1856">
        <v>351</v>
      </c>
      <c r="L24" s="338">
        <v>352</v>
      </c>
      <c r="M24" s="1850"/>
      <c r="N24" s="816">
        <v>30</v>
      </c>
      <c r="O24" s="817">
        <v>351</v>
      </c>
      <c r="P24" s="1857">
        <v>353</v>
      </c>
    </row>
    <row r="25" spans="2:16" ht="21">
      <c r="B25" s="1847"/>
      <c r="C25" s="1829" t="s">
        <v>776</v>
      </c>
      <c r="D25" s="1848"/>
      <c r="E25" s="331">
        <v>36160</v>
      </c>
      <c r="F25" s="324">
        <v>35151</v>
      </c>
      <c r="G25" s="324">
        <v>34727</v>
      </c>
      <c r="H25" s="1849"/>
      <c r="I25" s="324">
        <v>35713</v>
      </c>
      <c r="J25" s="1801">
        <v>34371</v>
      </c>
      <c r="K25" s="324">
        <v>34551</v>
      </c>
      <c r="L25" s="1357">
        <v>33801</v>
      </c>
      <c r="M25" s="1850"/>
      <c r="N25" s="751">
        <v>35713</v>
      </c>
      <c r="O25" s="752">
        <v>33972</v>
      </c>
      <c r="P25" s="753">
        <v>31774</v>
      </c>
    </row>
    <row r="26" spans="2:16" ht="18">
      <c r="B26" s="1847"/>
      <c r="C26" s="1858"/>
      <c r="D26" s="1848"/>
      <c r="E26" s="1859"/>
      <c r="F26" s="1838"/>
      <c r="G26" s="1838"/>
      <c r="H26" s="1860"/>
      <c r="I26" s="1838"/>
      <c r="J26" s="1838"/>
      <c r="K26" s="1838"/>
      <c r="L26" s="1858"/>
      <c r="M26" s="1861"/>
      <c r="N26" s="751"/>
      <c r="O26" s="752"/>
      <c r="P26" s="753"/>
    </row>
    <row r="27" spans="2:16" ht="18">
      <c r="B27" s="1828" t="s">
        <v>777</v>
      </c>
      <c r="C27" s="1829"/>
      <c r="D27" s="1848"/>
      <c r="E27" s="1859"/>
      <c r="F27" s="1838"/>
      <c r="G27" s="1838"/>
      <c r="H27" s="1860"/>
      <c r="I27" s="1838"/>
      <c r="J27" s="1838"/>
      <c r="K27" s="1838"/>
      <c r="L27" s="1858"/>
      <c r="M27" s="1861"/>
      <c r="N27" s="751"/>
      <c r="O27" s="752"/>
      <c r="P27" s="753"/>
    </row>
    <row r="28" spans="2:16" ht="18">
      <c r="B28" s="1847"/>
      <c r="C28" s="1829" t="s">
        <v>778</v>
      </c>
      <c r="D28" s="1848"/>
      <c r="E28" s="331">
        <v>817</v>
      </c>
      <c r="F28" s="324">
        <v>820</v>
      </c>
      <c r="G28" s="324">
        <v>839</v>
      </c>
      <c r="H28" s="1849"/>
      <c r="I28" s="324">
        <v>837</v>
      </c>
      <c r="J28" s="324">
        <v>828</v>
      </c>
      <c r="K28" s="324">
        <v>827</v>
      </c>
      <c r="L28" s="1357">
        <v>842</v>
      </c>
      <c r="M28" s="1850"/>
      <c r="N28" s="751">
        <v>837</v>
      </c>
      <c r="O28" s="752">
        <v>863</v>
      </c>
      <c r="P28" s="753">
        <v>878</v>
      </c>
    </row>
    <row r="29" spans="2:16" ht="21">
      <c r="B29" s="1847"/>
      <c r="C29" s="1829" t="s">
        <v>779</v>
      </c>
      <c r="D29" s="1848"/>
      <c r="E29" s="331">
        <v>6709</v>
      </c>
      <c r="F29" s="324">
        <v>6613</v>
      </c>
      <c r="G29" s="324">
        <v>6787</v>
      </c>
      <c r="H29" s="1849"/>
      <c r="I29" s="324">
        <v>6832</v>
      </c>
      <c r="J29" s="324">
        <v>6709</v>
      </c>
      <c r="K29" s="324">
        <v>6696</v>
      </c>
      <c r="L29" s="1357">
        <v>7119</v>
      </c>
      <c r="M29" s="1850"/>
      <c r="N29" s="751">
        <v>6832</v>
      </c>
      <c r="O29" s="752">
        <v>5778</v>
      </c>
      <c r="P29" s="753">
        <v>5583</v>
      </c>
    </row>
    <row r="30" spans="2:16" ht="18">
      <c r="B30" s="1847"/>
      <c r="C30" s="1829" t="s">
        <v>780</v>
      </c>
      <c r="D30" s="1848"/>
      <c r="E30" s="331">
        <v>0</v>
      </c>
      <c r="F30" s="324">
        <v>0</v>
      </c>
      <c r="G30" s="324">
        <v>0</v>
      </c>
      <c r="H30" s="1849"/>
      <c r="I30" s="324">
        <v>0</v>
      </c>
      <c r="J30" s="324">
        <v>0</v>
      </c>
      <c r="K30" s="324">
        <v>0</v>
      </c>
      <c r="L30" s="1357">
        <v>0</v>
      </c>
      <c r="M30" s="1850"/>
      <c r="N30" s="751">
        <v>0</v>
      </c>
      <c r="O30" s="752">
        <v>0</v>
      </c>
      <c r="P30" s="753">
        <v>0</v>
      </c>
    </row>
    <row r="31" spans="2:16" ht="18">
      <c r="B31" s="1847"/>
      <c r="C31" s="1829" t="s">
        <v>781</v>
      </c>
      <c r="D31" s="1848"/>
      <c r="E31" s="331">
        <v>0</v>
      </c>
      <c r="F31" s="324">
        <v>0</v>
      </c>
      <c r="G31" s="324">
        <v>0</v>
      </c>
      <c r="H31" s="1849"/>
      <c r="I31" s="324">
        <v>0</v>
      </c>
      <c r="J31" s="324">
        <v>0</v>
      </c>
      <c r="K31" s="324">
        <v>0</v>
      </c>
      <c r="L31" s="1357">
        <v>0</v>
      </c>
      <c r="M31" s="1850"/>
      <c r="N31" s="751">
        <v>0</v>
      </c>
      <c r="O31" s="752">
        <v>0</v>
      </c>
      <c r="P31" s="753">
        <v>0</v>
      </c>
    </row>
    <row r="32" spans="2:16" ht="21">
      <c r="B32" s="1847"/>
      <c r="C32" s="1829" t="s">
        <v>782</v>
      </c>
      <c r="D32" s="1848"/>
      <c r="E32" s="331">
        <v>220</v>
      </c>
      <c r="F32" s="324">
        <v>180</v>
      </c>
      <c r="G32" s="324">
        <v>165</v>
      </c>
      <c r="H32" s="1849"/>
      <c r="I32" s="324">
        <v>11</v>
      </c>
      <c r="J32" s="324">
        <v>47</v>
      </c>
      <c r="K32" s="324">
        <v>36</v>
      </c>
      <c r="L32" s="1357">
        <v>38</v>
      </c>
      <c r="M32" s="1850"/>
      <c r="N32" s="751">
        <v>11</v>
      </c>
      <c r="O32" s="752">
        <v>12</v>
      </c>
      <c r="P32" s="753">
        <v>0</v>
      </c>
    </row>
    <row r="33" spans="2:16" ht="18">
      <c r="B33" s="1847"/>
      <c r="C33" s="1829" t="s">
        <v>783</v>
      </c>
      <c r="D33" s="1848"/>
      <c r="E33" s="331">
        <v>0</v>
      </c>
      <c r="F33" s="324">
        <v>0</v>
      </c>
      <c r="G33" s="324">
        <v>998</v>
      </c>
      <c r="H33" s="1849"/>
      <c r="I33" s="324">
        <v>1027</v>
      </c>
      <c r="J33" s="324">
        <v>1025</v>
      </c>
      <c r="K33" s="324">
        <v>1001</v>
      </c>
      <c r="L33" s="1357">
        <v>1022</v>
      </c>
      <c r="M33" s="1850"/>
      <c r="N33" s="751">
        <v>1027</v>
      </c>
      <c r="O33" s="752">
        <v>1023</v>
      </c>
      <c r="P33" s="753">
        <v>1017</v>
      </c>
    </row>
    <row r="34" spans="2:16" ht="18">
      <c r="B34" s="1847"/>
      <c r="C34" s="1829" t="s">
        <v>784</v>
      </c>
      <c r="D34" s="1848"/>
      <c r="E34" s="331">
        <v>180</v>
      </c>
      <c r="F34" s="324">
        <v>185</v>
      </c>
      <c r="G34" s="324">
        <v>409</v>
      </c>
      <c r="H34" s="1849"/>
      <c r="I34" s="324">
        <v>430</v>
      </c>
      <c r="J34" s="324">
        <v>465</v>
      </c>
      <c r="K34" s="324">
        <v>470</v>
      </c>
      <c r="L34" s="1357">
        <v>488</v>
      </c>
      <c r="M34" s="1850"/>
      <c r="N34" s="751">
        <v>430</v>
      </c>
      <c r="O34" s="752">
        <v>517</v>
      </c>
      <c r="P34" s="753">
        <v>575</v>
      </c>
    </row>
    <row r="35" spans="2:16" ht="18">
      <c r="B35" s="1847"/>
      <c r="C35" s="1829" t="s">
        <v>785</v>
      </c>
      <c r="D35" s="1848"/>
      <c r="E35" s="331">
        <v>0</v>
      </c>
      <c r="F35" s="324">
        <v>0</v>
      </c>
      <c r="G35" s="324">
        <v>0</v>
      </c>
      <c r="H35" s="1849"/>
      <c r="I35" s="324">
        <v>0</v>
      </c>
      <c r="J35" s="324">
        <v>0</v>
      </c>
      <c r="K35" s="324">
        <v>83</v>
      </c>
      <c r="L35" s="1357">
        <v>0</v>
      </c>
      <c r="M35" s="1850"/>
      <c r="N35" s="751">
        <v>0</v>
      </c>
      <c r="O35" s="752">
        <v>0</v>
      </c>
      <c r="P35" s="753">
        <v>0</v>
      </c>
    </row>
    <row r="36" spans="2:16" ht="18">
      <c r="B36" s="1847"/>
      <c r="C36" s="1829" t="s">
        <v>786</v>
      </c>
      <c r="E36" s="331">
        <v>-80</v>
      </c>
      <c r="F36" s="324">
        <v>-73</v>
      </c>
      <c r="G36" s="324">
        <v>-104</v>
      </c>
      <c r="H36" s="1849"/>
      <c r="I36" s="324">
        <v>-101</v>
      </c>
      <c r="J36" s="324">
        <v>-120</v>
      </c>
      <c r="K36" s="324">
        <v>-104</v>
      </c>
      <c r="L36" s="1357">
        <v>-98</v>
      </c>
      <c r="M36" s="1850"/>
      <c r="N36" s="751">
        <v>-101</v>
      </c>
      <c r="O36" s="1862">
        <v>-101</v>
      </c>
      <c r="P36" s="1863">
        <v>-147</v>
      </c>
    </row>
    <row r="37" spans="2:16" ht="21">
      <c r="B37" s="1847"/>
      <c r="C37" s="1829" t="s">
        <v>770</v>
      </c>
      <c r="E37" s="331">
        <v>-1511</v>
      </c>
      <c r="F37" s="324">
        <v>-1498</v>
      </c>
      <c r="G37" s="324">
        <v>-1618</v>
      </c>
      <c r="H37" s="1849"/>
      <c r="I37" s="324">
        <v>-3154</v>
      </c>
      <c r="J37" s="324">
        <v>-3046</v>
      </c>
      <c r="K37" s="324">
        <v>-2979</v>
      </c>
      <c r="L37" s="1357">
        <v>-3221</v>
      </c>
      <c r="M37" s="1850"/>
      <c r="N37" s="751">
        <v>-3154</v>
      </c>
      <c r="O37" s="1862">
        <v>-3607</v>
      </c>
      <c r="P37" s="1863">
        <v>-3628</v>
      </c>
    </row>
    <row r="38" spans="2:16" ht="21">
      <c r="B38" s="1847"/>
      <c r="C38" s="1829" t="s">
        <v>787</v>
      </c>
      <c r="D38" s="1848"/>
      <c r="E38" s="331">
        <v>-501</v>
      </c>
      <c r="F38" s="324">
        <v>-509</v>
      </c>
      <c r="G38" s="324">
        <v>-583</v>
      </c>
      <c r="H38" s="1849"/>
      <c r="I38" s="324">
        <v>-490</v>
      </c>
      <c r="J38" s="324">
        <v>-653</v>
      </c>
      <c r="K38" s="324">
        <v>-758</v>
      </c>
      <c r="L38" s="1357">
        <v>-910</v>
      </c>
      <c r="M38" s="1850"/>
      <c r="N38" s="751">
        <v>-490</v>
      </c>
      <c r="O38" s="1862">
        <v>-792</v>
      </c>
      <c r="P38" s="1863">
        <v>-1150</v>
      </c>
    </row>
    <row r="39" spans="2:16" ht="18">
      <c r="B39" s="1847"/>
      <c r="C39" s="1829" t="s">
        <v>788</v>
      </c>
      <c r="D39" s="1848"/>
      <c r="E39" s="331">
        <v>-295</v>
      </c>
      <c r="F39" s="324">
        <v>-269</v>
      </c>
      <c r="G39" s="324">
        <v>-159</v>
      </c>
      <c r="H39" s="1849"/>
      <c r="I39" s="324">
        <v>-72</v>
      </c>
      <c r="J39" s="324">
        <v>-47</v>
      </c>
      <c r="K39" s="324">
        <v>0</v>
      </c>
      <c r="L39" s="1357">
        <v>-16</v>
      </c>
      <c r="M39" s="1850"/>
      <c r="N39" s="751">
        <v>-72</v>
      </c>
      <c r="O39" s="1862">
        <v>-39</v>
      </c>
      <c r="P39" s="1863">
        <v>-20</v>
      </c>
    </row>
    <row r="40" spans="2:16" ht="18">
      <c r="B40" s="1847"/>
      <c r="C40" s="1829" t="s">
        <v>1300</v>
      </c>
      <c r="E40" s="1370">
        <v>-1</v>
      </c>
      <c r="F40" s="1856">
        <v>-1</v>
      </c>
      <c r="G40" s="1856">
        <v>1</v>
      </c>
      <c r="H40" s="1849"/>
      <c r="I40" s="1856">
        <v>-12</v>
      </c>
      <c r="J40" s="1856">
        <v>-1</v>
      </c>
      <c r="K40" s="324">
        <v>1</v>
      </c>
      <c r="L40" s="1357">
        <v>-1</v>
      </c>
      <c r="M40" s="1850"/>
      <c r="N40" s="816">
        <v>-12</v>
      </c>
      <c r="O40" s="1864">
        <v>-1</v>
      </c>
      <c r="P40" s="1865">
        <v>-1</v>
      </c>
    </row>
    <row r="41" spans="2:16" ht="21">
      <c r="B41" s="1847"/>
      <c r="C41" s="1829" t="s">
        <v>789</v>
      </c>
      <c r="D41" s="1848"/>
      <c r="E41" s="331">
        <v>5538</v>
      </c>
      <c r="F41" s="324">
        <v>5448</v>
      </c>
      <c r="G41" s="324">
        <v>6735</v>
      </c>
      <c r="H41" s="1849"/>
      <c r="I41" s="324">
        <v>5308</v>
      </c>
      <c r="J41" s="1801">
        <v>5207</v>
      </c>
      <c r="K41" s="1801">
        <v>5273</v>
      </c>
      <c r="L41" s="1349">
        <v>5263</v>
      </c>
      <c r="M41" s="1850"/>
      <c r="N41" s="751">
        <v>5308</v>
      </c>
      <c r="O41" s="752">
        <v>3653</v>
      </c>
      <c r="P41" s="753">
        <v>3107</v>
      </c>
    </row>
    <row r="42" spans="2:16" ht="18">
      <c r="B42" s="1847"/>
      <c r="C42" s="1829"/>
      <c r="D42" s="1848"/>
      <c r="E42" s="1866"/>
      <c r="F42" s="1867"/>
      <c r="G42" s="1867"/>
      <c r="H42" s="1849"/>
      <c r="I42" s="1867"/>
      <c r="J42" s="1867"/>
      <c r="K42" s="1867"/>
      <c r="L42" s="3342"/>
      <c r="M42" s="1850"/>
      <c r="N42" s="816"/>
      <c r="O42" s="817"/>
      <c r="P42" s="1857"/>
    </row>
    <row r="43" spans="2:16" ht="18">
      <c r="B43" s="1868" t="s">
        <v>790</v>
      </c>
      <c r="C43" s="1829"/>
      <c r="D43" s="1848"/>
      <c r="E43" s="331">
        <v>41698</v>
      </c>
      <c r="F43" s="324">
        <v>40599</v>
      </c>
      <c r="G43" s="324">
        <v>41462</v>
      </c>
      <c r="H43" s="1849"/>
      <c r="I43" s="324">
        <v>41021</v>
      </c>
      <c r="J43" s="1801">
        <v>39578</v>
      </c>
      <c r="K43" s="1801">
        <v>39824</v>
      </c>
      <c r="L43" s="1349">
        <v>39064</v>
      </c>
      <c r="M43" s="1850"/>
      <c r="N43" s="751">
        <v>41021</v>
      </c>
      <c r="O43" s="752">
        <v>37625</v>
      </c>
      <c r="P43" s="753">
        <v>34881</v>
      </c>
    </row>
    <row r="44" spans="2:16" s="1840" customFormat="1" ht="18">
      <c r="B44" s="1832"/>
      <c r="C44" s="1833"/>
      <c r="D44" s="1848"/>
      <c r="E44" s="1866"/>
      <c r="F44" s="1867"/>
      <c r="G44" s="1867"/>
      <c r="H44" s="1860"/>
      <c r="I44" s="1867"/>
      <c r="J44" s="1867"/>
      <c r="K44" s="1867"/>
      <c r="L44" s="3342"/>
      <c r="M44" s="1861"/>
      <c r="N44" s="816"/>
      <c r="O44" s="817"/>
      <c r="P44" s="1857"/>
    </row>
    <row r="45" spans="2:16" ht="18">
      <c r="B45" s="1837"/>
      <c r="C45" s="1837"/>
      <c r="D45" s="1848"/>
      <c r="E45" s="1838"/>
      <c r="F45" s="1838"/>
      <c r="G45" s="1838"/>
      <c r="I45" s="1838"/>
      <c r="J45" s="1838"/>
      <c r="K45" s="1838"/>
      <c r="L45" s="3343"/>
      <c r="N45" s="1837"/>
      <c r="O45" s="1837"/>
      <c r="P45" s="1837"/>
    </row>
    <row r="46" spans="2:17" ht="18">
      <c r="B46" s="1869" t="s">
        <v>791</v>
      </c>
      <c r="C46" s="1825"/>
      <c r="D46" s="1848"/>
      <c r="E46" s="1870"/>
      <c r="F46" s="1871"/>
      <c r="G46" s="1871"/>
      <c r="H46" s="1844"/>
      <c r="I46" s="1871"/>
      <c r="J46" s="1871"/>
      <c r="K46" s="1871"/>
      <c r="L46" s="3343"/>
      <c r="N46" s="1845"/>
      <c r="O46" s="1846"/>
      <c r="P46" s="1825"/>
      <c r="Q46" s="1826"/>
    </row>
    <row r="47" spans="2:17" ht="18">
      <c r="B47" s="1847"/>
      <c r="C47" s="1829" t="s">
        <v>792</v>
      </c>
      <c r="D47" s="1840"/>
      <c r="E47" s="1872">
        <v>0.103</v>
      </c>
      <c r="F47" s="1873">
        <v>0.104</v>
      </c>
      <c r="G47" s="1873">
        <v>0.096</v>
      </c>
      <c r="H47" s="1874"/>
      <c r="I47" s="1873">
        <v>0.106</v>
      </c>
      <c r="J47" s="1873">
        <v>0.103</v>
      </c>
      <c r="K47" s="1873">
        <v>0.103</v>
      </c>
      <c r="L47" s="1875">
        <v>0.099</v>
      </c>
      <c r="M47" s="1876"/>
      <c r="N47" s="1872">
        <v>0.106</v>
      </c>
      <c r="O47" s="1873">
        <v>0.098</v>
      </c>
      <c r="P47" s="1875">
        <v>0.092</v>
      </c>
      <c r="Q47" s="1873"/>
    </row>
    <row r="48" spans="2:17" ht="18">
      <c r="B48" s="1847"/>
      <c r="C48" s="1858" t="s">
        <v>1277</v>
      </c>
      <c r="D48" s="1848"/>
      <c r="E48" s="1306">
        <v>0.1299</v>
      </c>
      <c r="F48" s="1129">
        <v>0.132</v>
      </c>
      <c r="G48" s="1129">
        <v>0.122</v>
      </c>
      <c r="H48" s="1877"/>
      <c r="I48" s="1129">
        <v>0.133</v>
      </c>
      <c r="J48" s="1129">
        <v>0.132</v>
      </c>
      <c r="K48" s="1129">
        <v>0.136</v>
      </c>
      <c r="L48" s="1307">
        <v>0.132</v>
      </c>
      <c r="M48" s="1840"/>
      <c r="N48" s="1872">
        <v>0.133</v>
      </c>
      <c r="O48" s="1304">
        <v>0.13</v>
      </c>
      <c r="P48" s="1305">
        <v>0.13</v>
      </c>
      <c r="Q48" s="1826"/>
    </row>
    <row r="49" spans="2:17" ht="18">
      <c r="B49" s="1847"/>
      <c r="C49" s="1858" t="s">
        <v>1278</v>
      </c>
      <c r="D49" s="1848"/>
      <c r="E49" s="1306">
        <v>0.1498</v>
      </c>
      <c r="F49" s="1129">
        <v>0.152</v>
      </c>
      <c r="G49" s="1129">
        <v>0.145</v>
      </c>
      <c r="H49" s="1877"/>
      <c r="I49" s="1129">
        <v>0.153</v>
      </c>
      <c r="J49" s="1129">
        <v>0.152</v>
      </c>
      <c r="K49" s="1129">
        <v>0.157</v>
      </c>
      <c r="L49" s="1307">
        <v>0.153</v>
      </c>
      <c r="M49" s="1840"/>
      <c r="N49" s="1872">
        <v>0.153</v>
      </c>
      <c r="O49" s="1304">
        <v>0.144</v>
      </c>
      <c r="P49" s="1305">
        <v>0.142</v>
      </c>
      <c r="Q49" s="1826"/>
    </row>
    <row r="50" spans="2:17" ht="21">
      <c r="B50" s="1847"/>
      <c r="C50" s="1829" t="s">
        <v>793</v>
      </c>
      <c r="D50" s="1838"/>
      <c r="E50" s="1878">
        <v>16.7</v>
      </c>
      <c r="F50" s="1879">
        <v>16.8</v>
      </c>
      <c r="G50" s="1879">
        <v>16.6</v>
      </c>
      <c r="H50" s="1880"/>
      <c r="I50" s="1879">
        <v>16.1</v>
      </c>
      <c r="J50" s="1879">
        <v>16.4</v>
      </c>
      <c r="K50" s="1879">
        <v>16.3</v>
      </c>
      <c r="L50" s="3344">
        <v>16.5</v>
      </c>
      <c r="M50" s="1881"/>
      <c r="N50" s="1882">
        <v>16.1</v>
      </c>
      <c r="O50" s="1883">
        <v>16.5</v>
      </c>
      <c r="P50" s="1884">
        <v>16.3</v>
      </c>
      <c r="Q50" s="1826"/>
    </row>
    <row r="51" spans="2:17" s="1885" customFormat="1" ht="18">
      <c r="B51" s="693"/>
      <c r="C51" s="694"/>
      <c r="D51" s="1840"/>
      <c r="E51" s="1886"/>
      <c r="F51" s="1887"/>
      <c r="G51" s="1887"/>
      <c r="H51" s="1874"/>
      <c r="I51" s="1887"/>
      <c r="J51" s="1887"/>
      <c r="K51" s="1887"/>
      <c r="L51" s="3345"/>
      <c r="M51" s="1876"/>
      <c r="N51" s="702"/>
      <c r="O51" s="1888"/>
      <c r="P51" s="699"/>
      <c r="Q51" s="262"/>
    </row>
    <row r="52" spans="2:17" s="1826" customFormat="1" ht="18">
      <c r="B52" s="1837"/>
      <c r="C52" s="1837"/>
      <c r="D52" s="1840"/>
      <c r="E52" s="1889"/>
      <c r="F52" s="1889"/>
      <c r="G52" s="1889"/>
      <c r="H52" s="1890"/>
      <c r="I52" s="1889"/>
      <c r="J52" s="1889"/>
      <c r="K52" s="1889"/>
      <c r="L52" s="1889"/>
      <c r="M52" s="1890"/>
      <c r="N52" s="1891"/>
      <c r="O52" s="1891"/>
      <c r="P52" s="1891"/>
      <c r="Q52" s="1891"/>
    </row>
    <row r="53" spans="2:17" s="1840" customFormat="1" ht="21">
      <c r="B53" s="1892" t="s">
        <v>794</v>
      </c>
      <c r="C53" s="1837"/>
      <c r="D53" s="1848"/>
      <c r="E53" s="1838"/>
      <c r="F53" s="1838"/>
      <c r="G53" s="1838"/>
      <c r="I53" s="1838"/>
      <c r="J53" s="1838"/>
      <c r="K53" s="1838"/>
      <c r="L53" s="1838"/>
      <c r="Q53" s="1837"/>
    </row>
    <row r="54" spans="2:17" s="1840" customFormat="1" ht="21">
      <c r="B54" s="1893" t="s">
        <v>983</v>
      </c>
      <c r="C54" s="1837"/>
      <c r="D54" s="1848"/>
      <c r="E54" s="1838"/>
      <c r="F54" s="1838"/>
      <c r="G54" s="1838"/>
      <c r="I54" s="1838"/>
      <c r="J54" s="1838"/>
      <c r="K54" s="1838"/>
      <c r="L54" s="1838"/>
      <c r="Q54" s="1837"/>
    </row>
    <row r="55" spans="2:12" s="1840" customFormat="1" ht="18">
      <c r="B55" s="1894" t="s">
        <v>984</v>
      </c>
      <c r="C55" s="1837"/>
      <c r="D55" s="1848"/>
      <c r="E55" s="1838"/>
      <c r="F55" s="1838"/>
      <c r="G55" s="1838"/>
      <c r="I55" s="1838"/>
      <c r="J55" s="1838"/>
      <c r="K55" s="1838"/>
      <c r="L55" s="1838"/>
    </row>
    <row r="56" spans="2:12" s="1840" customFormat="1" ht="21">
      <c r="B56" s="1893" t="s">
        <v>985</v>
      </c>
      <c r="C56" s="1837"/>
      <c r="D56" s="1848"/>
      <c r="E56" s="1838"/>
      <c r="F56" s="1838"/>
      <c r="G56" s="1838"/>
      <c r="I56" s="1838"/>
      <c r="J56" s="1838"/>
      <c r="K56" s="1838"/>
      <c r="L56" s="1838"/>
    </row>
    <row r="57" spans="2:12" s="1840" customFormat="1" ht="21">
      <c r="B57" s="1895" t="s">
        <v>986</v>
      </c>
      <c r="C57" s="1896"/>
      <c r="D57" s="1848"/>
      <c r="E57" s="1838"/>
      <c r="F57" s="1838"/>
      <c r="G57" s="1838"/>
      <c r="I57" s="1838"/>
      <c r="J57" s="1838"/>
      <c r="K57" s="1838"/>
      <c r="L57" s="1838"/>
    </row>
    <row r="58" spans="2:16" s="1897" customFormat="1" ht="18">
      <c r="B58" s="1898" t="s">
        <v>987</v>
      </c>
      <c r="C58" s="1896"/>
      <c r="D58" s="1896"/>
      <c r="E58" s="1896"/>
      <c r="F58" s="1896"/>
      <c r="G58" s="1896"/>
      <c r="H58" s="1896"/>
      <c r="I58" s="1896"/>
      <c r="J58" s="1896"/>
      <c r="K58" s="1896"/>
      <c r="L58" s="1896"/>
      <c r="M58" s="1896"/>
      <c r="N58" s="1896"/>
      <c r="O58" s="1896"/>
      <c r="P58" s="1896"/>
    </row>
    <row r="59" spans="2:16" s="1897" customFormat="1" ht="21">
      <c r="B59" s="1893" t="s">
        <v>988</v>
      </c>
      <c r="C59" s="1837"/>
      <c r="D59" s="1896"/>
      <c r="E59" s="1896"/>
      <c r="F59" s="1896"/>
      <c r="G59" s="1896"/>
      <c r="H59" s="1896"/>
      <c r="I59" s="1896"/>
      <c r="J59" s="1896"/>
      <c r="K59" s="1896"/>
      <c r="L59" s="1896"/>
      <c r="M59" s="1896"/>
      <c r="N59" s="1896"/>
      <c r="O59" s="1896"/>
      <c r="P59" s="1896"/>
    </row>
    <row r="60" spans="2:12" s="1840" customFormat="1" ht="21">
      <c r="B60" s="1899" t="s">
        <v>989</v>
      </c>
      <c r="C60" s="1900"/>
      <c r="D60" s="1848"/>
      <c r="E60" s="1838"/>
      <c r="F60" s="1838"/>
      <c r="G60" s="1838"/>
      <c r="I60" s="1838"/>
      <c r="J60" s="1838"/>
      <c r="K60" s="1838"/>
      <c r="L60" s="1838"/>
    </row>
    <row r="61" spans="2:12" s="1897" customFormat="1" ht="21">
      <c r="B61" s="1901" t="s">
        <v>990</v>
      </c>
      <c r="C61" s="1902"/>
      <c r="D61" s="1903"/>
      <c r="E61" s="1900"/>
      <c r="F61" s="1900"/>
      <c r="G61" s="1900"/>
      <c r="I61" s="1900"/>
      <c r="J61" s="1900"/>
      <c r="K61" s="1900"/>
      <c r="L61" s="1900"/>
    </row>
    <row r="62" spans="2:12" s="1897" customFormat="1" ht="21">
      <c r="B62" s="1893" t="s">
        <v>991</v>
      </c>
      <c r="C62" s="1902"/>
      <c r="D62" s="1894"/>
      <c r="E62" s="1904"/>
      <c r="F62" s="1904"/>
      <c r="G62" s="1904"/>
      <c r="I62" s="1904"/>
      <c r="J62" s="1904"/>
      <c r="K62" s="1904"/>
      <c r="L62" s="1904"/>
    </row>
    <row r="63" spans="2:12" s="1897" customFormat="1" ht="21">
      <c r="B63" s="1895" t="s">
        <v>992</v>
      </c>
      <c r="C63" s="1896"/>
      <c r="D63" s="1894"/>
      <c r="E63" s="1904"/>
      <c r="F63" s="1904"/>
      <c r="G63" s="1904"/>
      <c r="I63" s="1904"/>
      <c r="J63" s="1904"/>
      <c r="K63" s="1904"/>
      <c r="L63" s="1904"/>
    </row>
    <row r="64" spans="2:16" s="1897" customFormat="1" ht="18">
      <c r="B64" s="1898" t="s">
        <v>987</v>
      </c>
      <c r="C64" s="1896"/>
      <c r="D64" s="1896"/>
      <c r="E64" s="1896"/>
      <c r="F64" s="1896"/>
      <c r="G64" s="1896"/>
      <c r="H64" s="1896"/>
      <c r="I64" s="1896"/>
      <c r="J64" s="1896"/>
      <c r="K64" s="1896"/>
      <c r="L64" s="1896"/>
      <c r="M64" s="1896"/>
      <c r="N64" s="1896"/>
      <c r="O64" s="1896"/>
      <c r="P64" s="1896"/>
    </row>
    <row r="65" spans="2:16" s="1897" customFormat="1" ht="21">
      <c r="B65" s="1905" t="s">
        <v>993</v>
      </c>
      <c r="C65" s="1837"/>
      <c r="D65" s="1896"/>
      <c r="E65" s="1896"/>
      <c r="F65" s="1896"/>
      <c r="G65" s="1896"/>
      <c r="H65" s="1896"/>
      <c r="I65" s="1896"/>
      <c r="J65" s="1896"/>
      <c r="K65" s="1896"/>
      <c r="L65" s="1896"/>
      <c r="M65" s="1896"/>
      <c r="N65" s="1896"/>
      <c r="O65" s="1896"/>
      <c r="P65" s="1896"/>
    </row>
    <row r="66" spans="2:12" s="1840" customFormat="1" ht="21">
      <c r="B66" s="1905"/>
      <c r="C66" s="1837"/>
      <c r="D66" s="1848"/>
      <c r="E66" s="1838"/>
      <c r="F66" s="1838"/>
      <c r="G66" s="1838"/>
      <c r="I66" s="1838"/>
      <c r="J66" s="1838"/>
      <c r="K66" s="1838"/>
      <c r="L66" s="1838"/>
    </row>
    <row r="67" spans="4:12" ht="18">
      <c r="D67" s="1840"/>
      <c r="E67" s="1837"/>
      <c r="F67" s="1837"/>
      <c r="G67" s="1837"/>
      <c r="I67" s="1837"/>
      <c r="J67" s="1837"/>
      <c r="K67" s="1837"/>
      <c r="L67" s="1837"/>
    </row>
  </sheetData>
  <sheetProtection formatCells="0" formatColumns="0" formatRows="0" sort="0" autoFilter="0" pivotTables="0"/>
  <mergeCells count="3">
    <mergeCell ref="N2:P2"/>
    <mergeCell ref="I2:L2"/>
    <mergeCell ref="E2:G2"/>
  </mergeCells>
  <printOptions horizontalCentered="1"/>
  <pageMargins left="0.5" right="0.5" top="0.5" bottom="0.75" header="0" footer="0.45"/>
  <pageSetup fitToHeight="1" fitToWidth="1" horizontalDpi="600" verticalDpi="600" orientation="landscape" scale="41"/>
  <headerFooter alignWithMargins="0">
    <oddFooter>&amp;C&amp;"SWISS,Regular"&amp;12-21-
3rd Quarter 2012 - Revised Supplementary Financial Information&amp;R&amp;12ROYAL BANK OF CANADA</oddFooter>
  </headerFooter>
</worksheet>
</file>

<file path=xl/worksheets/sheet25.xml><?xml version="1.0" encoding="utf-8"?>
<worksheet xmlns="http://schemas.openxmlformats.org/spreadsheetml/2006/main" xmlns:r="http://schemas.openxmlformats.org/officeDocument/2006/relationships">
  <sheetPr codeName="Sheet25">
    <pageSetUpPr fitToPage="1"/>
  </sheetPr>
  <dimension ref="B1:R67"/>
  <sheetViews>
    <sheetView view="pageBreakPreview" zoomScale="75" zoomScaleSheetLayoutView="75" workbookViewId="0" topLeftCell="A1">
      <selection activeCell="A1" sqref="A1"/>
    </sheetView>
  </sheetViews>
  <sheetFormatPr defaultColWidth="19.00390625" defaultRowHeight="12.75"/>
  <cols>
    <col min="1" max="1" width="8.28125" style="1908" customWidth="1"/>
    <col min="2" max="2" width="7.421875" style="1918" customWidth="1"/>
    <col min="3" max="3" width="97.421875" style="1918" customWidth="1"/>
    <col min="4" max="4" width="2.28125" style="2010" customWidth="1"/>
    <col min="5" max="6" width="17.7109375" style="2011" customWidth="1"/>
    <col min="7" max="7" width="21.28125" style="2011" customWidth="1"/>
    <col min="8" max="9" width="17.7109375" style="2011" customWidth="1"/>
    <col min="10" max="10" width="17.7109375" style="1997" customWidth="1"/>
    <col min="11" max="11" width="2.28125" style="1997" customWidth="1"/>
    <col min="12" max="17" width="17.7109375" style="1997" customWidth="1"/>
    <col min="18" max="18" width="2.28125" style="1919" customWidth="1"/>
    <col min="19" max="21" width="21.00390625" style="1908" customWidth="1"/>
    <col min="22" max="22" width="22.7109375" style="1908" customWidth="1"/>
    <col min="23" max="23" width="2.8515625" style="1908" customWidth="1"/>
    <col min="24" max="24" width="19.7109375" style="1908" customWidth="1"/>
    <col min="25" max="25" width="2.28125" style="1908" customWidth="1"/>
    <col min="26" max="254" width="19.00390625" style="1908" customWidth="1"/>
    <col min="255" max="16384" width="19.00390625" style="1908" customWidth="1"/>
  </cols>
  <sheetData>
    <row r="1" spans="2:3" ht="20.25">
      <c r="B1" s="3287" t="s">
        <v>267</v>
      </c>
      <c r="C1" s="3314"/>
    </row>
    <row r="2" spans="2:18" ht="23.25">
      <c r="B2" s="1906" t="s">
        <v>994</v>
      </c>
      <c r="C2" s="1907"/>
      <c r="E2" s="3431" t="s">
        <v>64</v>
      </c>
      <c r="F2" s="3431"/>
      <c r="G2" s="3431"/>
      <c r="H2" s="3431"/>
      <c r="I2" s="3431"/>
      <c r="J2" s="3431"/>
      <c r="K2" s="1908"/>
      <c r="L2" s="3432" t="s">
        <v>1063</v>
      </c>
      <c r="M2" s="3432"/>
      <c r="N2" s="3432"/>
      <c r="O2" s="3432"/>
      <c r="P2" s="3432"/>
      <c r="Q2" s="3432"/>
      <c r="R2" s="1910"/>
    </row>
    <row r="3" spans="2:18" ht="18">
      <c r="B3" s="1911" t="s">
        <v>63</v>
      </c>
      <c r="C3" s="1912"/>
      <c r="E3" s="1909"/>
      <c r="F3" s="1909"/>
      <c r="G3" s="3433" t="s">
        <v>1063</v>
      </c>
      <c r="H3" s="3433"/>
      <c r="I3" s="3433"/>
      <c r="J3" s="3433"/>
      <c r="K3" s="1908"/>
      <c r="L3" s="3433"/>
      <c r="M3" s="3433"/>
      <c r="N3" s="3433"/>
      <c r="O3" s="3433"/>
      <c r="P3" s="3433"/>
      <c r="Q3" s="3433"/>
      <c r="R3" s="1910"/>
    </row>
    <row r="4" spans="2:18" ht="15.75" customHeight="1">
      <c r="B4" s="1913"/>
      <c r="C4" s="1912"/>
      <c r="E4" s="1909"/>
      <c r="F4" s="1909" t="s">
        <v>923</v>
      </c>
      <c r="G4" s="1909"/>
      <c r="H4" s="1909"/>
      <c r="I4" s="1909"/>
      <c r="J4" s="1909"/>
      <c r="K4" s="1908"/>
      <c r="L4" s="1909"/>
      <c r="M4" s="1909"/>
      <c r="N4" s="1909"/>
      <c r="O4" s="1909"/>
      <c r="P4" s="1909"/>
      <c r="Q4" s="1909"/>
      <c r="R4" s="1910"/>
    </row>
    <row r="5" spans="2:18" ht="18">
      <c r="B5" s="1913"/>
      <c r="C5" s="1912"/>
      <c r="E5" s="1909"/>
      <c r="F5" s="1909" t="s">
        <v>995</v>
      </c>
      <c r="G5" s="1909" t="s">
        <v>996</v>
      </c>
      <c r="H5" s="1909" t="s">
        <v>997</v>
      </c>
      <c r="I5" s="1909"/>
      <c r="J5" s="1909"/>
      <c r="K5" s="1908"/>
      <c r="L5" s="1909" t="s">
        <v>65</v>
      </c>
      <c r="M5" s="1909" t="s">
        <v>66</v>
      </c>
      <c r="N5" s="1909" t="s">
        <v>67</v>
      </c>
      <c r="O5" s="1909" t="s">
        <v>68</v>
      </c>
      <c r="P5" s="1909" t="s">
        <v>69</v>
      </c>
      <c r="Q5" s="1909" t="s">
        <v>70</v>
      </c>
      <c r="R5" s="1910"/>
    </row>
    <row r="6" spans="2:18" ht="21">
      <c r="B6" s="1914"/>
      <c r="C6" s="1915"/>
      <c r="E6" s="1909" t="s">
        <v>998</v>
      </c>
      <c r="F6" s="1909" t="s">
        <v>999</v>
      </c>
      <c r="G6" s="1909" t="s">
        <v>1000</v>
      </c>
      <c r="H6" s="1909" t="s">
        <v>1000</v>
      </c>
      <c r="I6" s="1909" t="s">
        <v>1300</v>
      </c>
      <c r="J6" s="1909" t="s">
        <v>1001</v>
      </c>
      <c r="K6" s="1908"/>
      <c r="L6" s="1909" t="s">
        <v>1001</v>
      </c>
      <c r="M6" s="1909" t="s">
        <v>1001</v>
      </c>
      <c r="N6" s="1909" t="s">
        <v>1001</v>
      </c>
      <c r="O6" s="1909" t="s">
        <v>1001</v>
      </c>
      <c r="P6" s="1909" t="s">
        <v>1001</v>
      </c>
      <c r="Q6" s="1909" t="s">
        <v>1001</v>
      </c>
      <c r="R6" s="1910"/>
    </row>
    <row r="7" spans="2:18" ht="18">
      <c r="B7" s="1916"/>
      <c r="C7" s="1917"/>
      <c r="D7" s="1918"/>
      <c r="E7" s="1647"/>
      <c r="F7" s="1647"/>
      <c r="G7" s="1647"/>
      <c r="H7" s="1647"/>
      <c r="I7" s="1647"/>
      <c r="J7" s="1647"/>
      <c r="K7" s="1647"/>
      <c r="L7" s="1919"/>
      <c r="M7" s="1919"/>
      <c r="N7" s="1919"/>
      <c r="O7" s="1919"/>
      <c r="P7" s="1919"/>
      <c r="Q7" s="1919"/>
      <c r="R7" s="1910"/>
    </row>
    <row r="8" spans="2:18" ht="21">
      <c r="B8" s="1920" t="s">
        <v>1002</v>
      </c>
      <c r="C8" s="1907"/>
      <c r="D8" s="1918"/>
      <c r="E8" s="1921"/>
      <c r="F8" s="1922"/>
      <c r="G8" s="1922"/>
      <c r="H8" s="1922"/>
      <c r="I8" s="1922"/>
      <c r="J8" s="1923"/>
      <c r="K8" s="1924"/>
      <c r="L8" s="1925"/>
      <c r="M8" s="1926"/>
      <c r="N8" s="1926"/>
      <c r="O8" s="1926"/>
      <c r="P8" s="1926"/>
      <c r="Q8" s="1923"/>
      <c r="R8" s="1910"/>
    </row>
    <row r="9" spans="2:18" ht="18">
      <c r="B9" s="1927" t="s">
        <v>1003</v>
      </c>
      <c r="C9" s="1912"/>
      <c r="D9" s="1918"/>
      <c r="E9" s="1928"/>
      <c r="F9" s="1929"/>
      <c r="G9" s="1924"/>
      <c r="H9" s="1924"/>
      <c r="I9" s="1924"/>
      <c r="J9" s="1930"/>
      <c r="K9" s="1924"/>
      <c r="L9" s="1931"/>
      <c r="M9" s="1919"/>
      <c r="N9" s="1919"/>
      <c r="O9" s="1919"/>
      <c r="P9" s="1919"/>
      <c r="Q9" s="1930"/>
      <c r="R9" s="1910"/>
    </row>
    <row r="10" spans="2:18" ht="21">
      <c r="B10" s="1932" t="s">
        <v>1004</v>
      </c>
      <c r="C10" s="753"/>
      <c r="D10" s="1918"/>
      <c r="E10" s="1928">
        <v>171816</v>
      </c>
      <c r="F10" s="1929">
        <v>0.05</v>
      </c>
      <c r="G10" s="1924">
        <v>919</v>
      </c>
      <c r="H10" s="1924">
        <v>7677</v>
      </c>
      <c r="I10" s="1924"/>
      <c r="J10" s="1933">
        <v>8596</v>
      </c>
      <c r="K10" s="1924"/>
      <c r="L10" s="1934">
        <v>8813</v>
      </c>
      <c r="M10" s="1935">
        <v>9234</v>
      </c>
      <c r="N10" s="1935">
        <v>6869</v>
      </c>
      <c r="O10" s="1935">
        <v>6545</v>
      </c>
      <c r="P10" s="1935">
        <v>6354</v>
      </c>
      <c r="Q10" s="1933">
        <v>6633</v>
      </c>
      <c r="R10" s="1910"/>
    </row>
    <row r="11" spans="2:18" ht="18">
      <c r="B11" s="1932" t="s">
        <v>195</v>
      </c>
      <c r="C11" s="753"/>
      <c r="D11" s="1918"/>
      <c r="E11" s="1928">
        <v>201088</v>
      </c>
      <c r="F11" s="1929">
        <v>0.2</v>
      </c>
      <c r="G11" s="1924">
        <v>2220</v>
      </c>
      <c r="H11" s="1924">
        <v>37054</v>
      </c>
      <c r="I11" s="1924"/>
      <c r="J11" s="1933">
        <v>39274</v>
      </c>
      <c r="K11" s="1924"/>
      <c r="L11" s="1934">
        <v>38192</v>
      </c>
      <c r="M11" s="1935">
        <v>45530</v>
      </c>
      <c r="N11" s="1935">
        <v>42429</v>
      </c>
      <c r="O11" s="1935">
        <v>42489</v>
      </c>
      <c r="P11" s="1935">
        <v>41914</v>
      </c>
      <c r="Q11" s="1933">
        <v>43283</v>
      </c>
      <c r="R11" s="1910"/>
    </row>
    <row r="12" spans="2:18" ht="18">
      <c r="B12" s="1932" t="s">
        <v>196</v>
      </c>
      <c r="C12" s="753"/>
      <c r="D12" s="1910"/>
      <c r="E12" s="1928"/>
      <c r="F12" s="1929"/>
      <c r="G12" s="1924"/>
      <c r="H12" s="1924"/>
      <c r="I12" s="1924"/>
      <c r="J12" s="1936"/>
      <c r="K12" s="1924"/>
      <c r="L12" s="1937"/>
      <c r="M12" s="1938"/>
      <c r="N12" s="1938"/>
      <c r="O12" s="1938"/>
      <c r="P12" s="1938"/>
      <c r="Q12" s="1936"/>
      <c r="R12" s="1910"/>
    </row>
    <row r="13" spans="2:18" ht="18">
      <c r="B13" s="1939" t="s">
        <v>197</v>
      </c>
      <c r="C13" s="753"/>
      <c r="D13" s="1918"/>
      <c r="E13" s="1928">
        <v>166283</v>
      </c>
      <c r="F13" s="1929">
        <v>0.58</v>
      </c>
      <c r="G13" s="1924">
        <v>14576</v>
      </c>
      <c r="H13" s="1924">
        <v>81089</v>
      </c>
      <c r="I13" s="1924"/>
      <c r="J13" s="1933">
        <v>95665</v>
      </c>
      <c r="K13" s="1924"/>
      <c r="L13" s="1934">
        <v>89116</v>
      </c>
      <c r="M13" s="1935">
        <v>98183</v>
      </c>
      <c r="N13" s="1935">
        <v>92250</v>
      </c>
      <c r="O13" s="1935">
        <v>85025</v>
      </c>
      <c r="P13" s="1935">
        <v>78583</v>
      </c>
      <c r="Q13" s="1933">
        <v>78598</v>
      </c>
      <c r="R13" s="1910"/>
    </row>
    <row r="14" spans="2:18" ht="18">
      <c r="B14" s="1932" t="s">
        <v>198</v>
      </c>
      <c r="C14" s="753"/>
      <c r="D14" s="1918"/>
      <c r="E14" s="1928">
        <v>51822</v>
      </c>
      <c r="F14" s="1929">
        <v>0.07</v>
      </c>
      <c r="G14" s="1924">
        <v>1725</v>
      </c>
      <c r="H14" s="1924">
        <v>1978</v>
      </c>
      <c r="I14" s="1924"/>
      <c r="J14" s="1933">
        <v>3703</v>
      </c>
      <c r="K14" s="1924"/>
      <c r="L14" s="1934">
        <v>2350</v>
      </c>
      <c r="M14" s="1935">
        <v>2346</v>
      </c>
      <c r="N14" s="1935">
        <v>1799</v>
      </c>
      <c r="O14" s="1935">
        <v>2074</v>
      </c>
      <c r="P14" s="1935">
        <v>3197</v>
      </c>
      <c r="Q14" s="1933">
        <v>3041</v>
      </c>
      <c r="R14" s="1910"/>
    </row>
    <row r="15" spans="2:18" ht="18">
      <c r="B15" s="1932" t="s">
        <v>199</v>
      </c>
      <c r="C15" s="753"/>
      <c r="D15" s="1918"/>
      <c r="E15" s="1928">
        <v>77394</v>
      </c>
      <c r="F15" s="1929">
        <v>0.07</v>
      </c>
      <c r="G15" s="1924">
        <v>2413</v>
      </c>
      <c r="H15" s="1924">
        <v>2680</v>
      </c>
      <c r="I15" s="1940"/>
      <c r="J15" s="1933">
        <v>5093</v>
      </c>
      <c r="K15" s="1924"/>
      <c r="L15" s="1386">
        <v>5026</v>
      </c>
      <c r="M15" s="1941">
        <v>4930</v>
      </c>
      <c r="N15" s="1941">
        <v>4723</v>
      </c>
      <c r="O15" s="1935">
        <v>5076</v>
      </c>
      <c r="P15" s="1935">
        <v>4407</v>
      </c>
      <c r="Q15" s="1933">
        <v>3833</v>
      </c>
      <c r="R15" s="1910"/>
    </row>
    <row r="16" spans="2:18" ht="18">
      <c r="B16" s="1927" t="s">
        <v>200</v>
      </c>
      <c r="C16" s="753"/>
      <c r="D16" s="1918"/>
      <c r="E16" s="1942">
        <v>668403</v>
      </c>
      <c r="F16" s="1943">
        <v>0.23</v>
      </c>
      <c r="G16" s="1944">
        <v>21853</v>
      </c>
      <c r="H16" s="1944">
        <v>130478</v>
      </c>
      <c r="I16" s="1944">
        <v>0</v>
      </c>
      <c r="J16" s="1945">
        <v>152331</v>
      </c>
      <c r="K16" s="1924"/>
      <c r="L16" s="1946">
        <v>143497</v>
      </c>
      <c r="M16" s="1947">
        <v>160223</v>
      </c>
      <c r="N16" s="1947">
        <v>148070</v>
      </c>
      <c r="O16" s="1947">
        <v>141209</v>
      </c>
      <c r="P16" s="1947">
        <v>134455</v>
      </c>
      <c r="Q16" s="1945">
        <v>135388</v>
      </c>
      <c r="R16" s="1910"/>
    </row>
    <row r="17" spans="2:18" ht="18">
      <c r="B17" s="1927" t="s">
        <v>201</v>
      </c>
      <c r="C17" s="753"/>
      <c r="D17" s="1918"/>
      <c r="E17" s="1928"/>
      <c r="F17" s="1924"/>
      <c r="G17" s="1924"/>
      <c r="H17" s="1924"/>
      <c r="I17" s="1938"/>
      <c r="J17" s="1930"/>
      <c r="K17" s="1924"/>
      <c r="L17" s="1948"/>
      <c r="M17" s="1922"/>
      <c r="N17" s="1922"/>
      <c r="O17" s="1924"/>
      <c r="P17" s="1924"/>
      <c r="Q17" s="1930"/>
      <c r="R17" s="1910"/>
    </row>
    <row r="18" spans="2:18" ht="18">
      <c r="B18" s="1932" t="s">
        <v>202</v>
      </c>
      <c r="C18" s="753"/>
      <c r="D18" s="1918"/>
      <c r="E18" s="1928">
        <v>239894</v>
      </c>
      <c r="F18" s="1929">
        <v>0.01</v>
      </c>
      <c r="G18" s="1924">
        <v>211</v>
      </c>
      <c r="H18" s="1924">
        <v>1903</v>
      </c>
      <c r="I18" s="1924"/>
      <c r="J18" s="1933">
        <v>2114</v>
      </c>
      <c r="K18" s="1924"/>
      <c r="L18" s="1934">
        <v>1788</v>
      </c>
      <c r="M18" s="1935">
        <v>1884</v>
      </c>
      <c r="N18" s="1935">
        <v>2309</v>
      </c>
      <c r="O18" s="1935">
        <v>1845</v>
      </c>
      <c r="P18" s="1935">
        <v>1902</v>
      </c>
      <c r="Q18" s="1933">
        <v>1756</v>
      </c>
      <c r="R18" s="1910"/>
    </row>
    <row r="19" spans="2:18" ht="18">
      <c r="B19" s="1932" t="s">
        <v>203</v>
      </c>
      <c r="C19" s="753"/>
      <c r="D19" s="1918"/>
      <c r="E19" s="1928">
        <v>54131</v>
      </c>
      <c r="F19" s="1929">
        <v>0.26</v>
      </c>
      <c r="G19" s="1924">
        <v>1092</v>
      </c>
      <c r="H19" s="1924">
        <v>12826</v>
      </c>
      <c r="I19" s="1940"/>
      <c r="J19" s="1933">
        <v>13918</v>
      </c>
      <c r="K19" s="1924"/>
      <c r="L19" s="1386">
        <v>13784</v>
      </c>
      <c r="M19" s="1941">
        <v>15561</v>
      </c>
      <c r="N19" s="1941">
        <v>15986</v>
      </c>
      <c r="O19" s="1935">
        <v>15311</v>
      </c>
      <c r="P19" s="1935">
        <v>14612</v>
      </c>
      <c r="Q19" s="1933">
        <v>15726</v>
      </c>
      <c r="R19" s="1910"/>
    </row>
    <row r="20" spans="2:18" ht="18">
      <c r="B20" s="1927" t="s">
        <v>204</v>
      </c>
      <c r="C20" s="753"/>
      <c r="D20" s="1918"/>
      <c r="E20" s="1942">
        <v>294025</v>
      </c>
      <c r="F20" s="1943">
        <v>0.05</v>
      </c>
      <c r="G20" s="1944">
        <v>1303</v>
      </c>
      <c r="H20" s="1944">
        <v>14729</v>
      </c>
      <c r="I20" s="1944">
        <v>0</v>
      </c>
      <c r="J20" s="1945">
        <v>16032</v>
      </c>
      <c r="K20" s="1924"/>
      <c r="L20" s="1946">
        <v>15572</v>
      </c>
      <c r="M20" s="1947">
        <v>17445</v>
      </c>
      <c r="N20" s="1947">
        <v>18295</v>
      </c>
      <c r="O20" s="1947">
        <v>17156</v>
      </c>
      <c r="P20" s="1947">
        <v>16514</v>
      </c>
      <c r="Q20" s="1945">
        <v>17482</v>
      </c>
      <c r="R20" s="1910"/>
    </row>
    <row r="21" spans="2:18" ht="18">
      <c r="B21" s="1927" t="s">
        <v>205</v>
      </c>
      <c r="C21" s="753"/>
      <c r="D21" s="1918"/>
      <c r="E21" s="1948">
        <v>962428</v>
      </c>
      <c r="F21" s="1949">
        <v>0.17</v>
      </c>
      <c r="G21" s="1922">
        <v>23156</v>
      </c>
      <c r="H21" s="1922">
        <v>145207</v>
      </c>
      <c r="I21" s="1922"/>
      <c r="J21" s="1933">
        <v>168363</v>
      </c>
      <c r="K21" s="1924"/>
      <c r="L21" s="1950">
        <v>159069</v>
      </c>
      <c r="M21" s="1951">
        <v>177668</v>
      </c>
      <c r="N21" s="1951">
        <v>166365</v>
      </c>
      <c r="O21" s="1935">
        <v>158365</v>
      </c>
      <c r="P21" s="1935">
        <v>150969</v>
      </c>
      <c r="Q21" s="1933">
        <v>152870</v>
      </c>
      <c r="R21" s="1910"/>
    </row>
    <row r="22" spans="2:18" ht="21">
      <c r="B22" s="1927" t="s">
        <v>206</v>
      </c>
      <c r="C22" s="753"/>
      <c r="D22" s="1918"/>
      <c r="E22" s="1928">
        <v>1222</v>
      </c>
      <c r="F22" s="1929">
        <v>1</v>
      </c>
      <c r="G22" s="1924">
        <v>0</v>
      </c>
      <c r="H22" s="1924">
        <v>1216</v>
      </c>
      <c r="I22" s="1924"/>
      <c r="J22" s="1933">
        <v>1216</v>
      </c>
      <c r="K22" s="1924"/>
      <c r="L22" s="1934">
        <v>1183</v>
      </c>
      <c r="M22" s="1935">
        <v>1190</v>
      </c>
      <c r="N22" s="1935">
        <v>1336</v>
      </c>
      <c r="O22" s="1935">
        <v>1323</v>
      </c>
      <c r="P22" s="1935">
        <v>1385</v>
      </c>
      <c r="Q22" s="1933">
        <v>1456</v>
      </c>
      <c r="R22" s="1910"/>
    </row>
    <row r="23" spans="2:18" ht="18">
      <c r="B23" s="1927" t="s">
        <v>207</v>
      </c>
      <c r="C23" s="753"/>
      <c r="D23" s="1918"/>
      <c r="E23" s="1928">
        <v>40671</v>
      </c>
      <c r="F23" s="1929">
        <v>0.23</v>
      </c>
      <c r="G23" s="1924">
        <v>212</v>
      </c>
      <c r="H23" s="1924">
        <v>9221</v>
      </c>
      <c r="I23" s="1924"/>
      <c r="J23" s="1933">
        <v>9433</v>
      </c>
      <c r="K23" s="1924"/>
      <c r="L23" s="1934">
        <v>5198</v>
      </c>
      <c r="M23" s="1935">
        <v>6394</v>
      </c>
      <c r="N23" s="1935">
        <v>6951</v>
      </c>
      <c r="O23" s="1935">
        <v>6756</v>
      </c>
      <c r="P23" s="1935">
        <v>7084</v>
      </c>
      <c r="Q23" s="1933">
        <v>6179</v>
      </c>
      <c r="R23" s="1910"/>
    </row>
    <row r="24" spans="2:18" ht="21">
      <c r="B24" s="1927" t="s">
        <v>1011</v>
      </c>
      <c r="C24" s="753"/>
      <c r="D24" s="1918"/>
      <c r="E24" s="1952" t="s">
        <v>469</v>
      </c>
      <c r="F24" s="1953" t="s">
        <v>469</v>
      </c>
      <c r="G24" s="1953" t="s">
        <v>742</v>
      </c>
      <c r="H24" s="1954">
        <v>9339</v>
      </c>
      <c r="I24" s="1924"/>
      <c r="J24" s="1933">
        <v>9339</v>
      </c>
      <c r="K24" s="1924"/>
      <c r="L24" s="1934">
        <v>8593</v>
      </c>
      <c r="M24" s="1935">
        <v>8647</v>
      </c>
      <c r="N24" s="1935">
        <v>7982</v>
      </c>
      <c r="O24" s="1935">
        <v>7451</v>
      </c>
      <c r="P24" s="1935">
        <v>7127</v>
      </c>
      <c r="Q24" s="1933">
        <v>7135</v>
      </c>
      <c r="R24" s="1910"/>
    </row>
    <row r="25" spans="2:18" ht="21">
      <c r="B25" s="1927" t="s">
        <v>1012</v>
      </c>
      <c r="C25" s="753"/>
      <c r="D25" s="1918"/>
      <c r="E25" s="1955">
        <v>33664</v>
      </c>
      <c r="F25" s="1956">
        <v>0.61</v>
      </c>
      <c r="G25" s="1953" t="s">
        <v>742</v>
      </c>
      <c r="H25" s="1953" t="s">
        <v>742</v>
      </c>
      <c r="I25" s="1940">
        <v>20475</v>
      </c>
      <c r="J25" s="1933">
        <v>20475</v>
      </c>
      <c r="K25" s="1924"/>
      <c r="L25" s="1386">
        <v>23032</v>
      </c>
      <c r="M25" s="1941">
        <v>17705</v>
      </c>
      <c r="N25" s="1941">
        <v>22548</v>
      </c>
      <c r="O25" s="1941">
        <v>20203</v>
      </c>
      <c r="P25" s="1941">
        <v>22118</v>
      </c>
      <c r="Q25" s="1933">
        <v>23583</v>
      </c>
      <c r="R25" s="1910"/>
    </row>
    <row r="26" spans="2:18" ht="21">
      <c r="B26" s="1957" t="s">
        <v>1013</v>
      </c>
      <c r="C26" s="1958"/>
      <c r="D26" s="1918"/>
      <c r="E26" s="1948">
        <v>1037985</v>
      </c>
      <c r="F26" s="1949">
        <v>0.2</v>
      </c>
      <c r="G26" s="1922">
        <v>23368</v>
      </c>
      <c r="H26" s="1922">
        <v>164983</v>
      </c>
      <c r="I26" s="1922">
        <v>20475</v>
      </c>
      <c r="J26" s="1959">
        <v>208826</v>
      </c>
      <c r="K26" s="1924"/>
      <c r="L26" s="1950">
        <v>197075</v>
      </c>
      <c r="M26" s="1951">
        <v>211604</v>
      </c>
      <c r="N26" s="1951">
        <v>205182</v>
      </c>
      <c r="O26" s="1951">
        <v>194098</v>
      </c>
      <c r="P26" s="1951">
        <v>188683</v>
      </c>
      <c r="Q26" s="1959">
        <v>191223</v>
      </c>
      <c r="R26" s="1910"/>
    </row>
    <row r="27" spans="2:18" ht="18">
      <c r="B27" s="1960"/>
      <c r="C27" s="1961"/>
      <c r="D27" s="1910"/>
      <c r="E27" s="1955"/>
      <c r="F27" s="1956"/>
      <c r="G27" s="1940"/>
      <c r="H27" s="1940"/>
      <c r="I27" s="1940"/>
      <c r="J27" s="1387"/>
      <c r="K27" s="1924"/>
      <c r="L27" s="1386"/>
      <c r="M27" s="1941"/>
      <c r="N27" s="1941"/>
      <c r="O27" s="1941"/>
      <c r="P27" s="1941"/>
      <c r="Q27" s="1387"/>
      <c r="R27" s="1910"/>
    </row>
    <row r="28" spans="2:18" ht="18">
      <c r="B28" s="1917"/>
      <c r="C28" s="1916"/>
      <c r="D28" s="1918"/>
      <c r="E28" s="1647"/>
      <c r="F28" s="1647"/>
      <c r="G28" s="1647"/>
      <c r="H28" s="1647"/>
      <c r="I28" s="1647"/>
      <c r="J28" s="1962"/>
      <c r="K28" s="1647"/>
      <c r="L28" s="1963"/>
      <c r="M28" s="1963"/>
      <c r="N28" s="1963"/>
      <c r="O28" s="1963"/>
      <c r="P28" s="1963"/>
      <c r="Q28" s="1962"/>
      <c r="R28" s="1910"/>
    </row>
    <row r="29" spans="2:18" ht="21">
      <c r="B29" s="1920" t="s">
        <v>1014</v>
      </c>
      <c r="C29" s="1907"/>
      <c r="D29" s="1918"/>
      <c r="E29" s="1964"/>
      <c r="F29" s="1965"/>
      <c r="G29" s="1965"/>
      <c r="H29" s="1965"/>
      <c r="I29" s="1965"/>
      <c r="J29" s="1966"/>
      <c r="K29" s="1967"/>
      <c r="L29" s="1968"/>
      <c r="M29" s="1969"/>
      <c r="N29" s="1969"/>
      <c r="O29" s="1969"/>
      <c r="P29" s="1969"/>
      <c r="Q29" s="1966"/>
      <c r="R29" s="1910"/>
    </row>
    <row r="30" spans="2:18" ht="18">
      <c r="B30" s="1927" t="s">
        <v>1015</v>
      </c>
      <c r="C30" s="1912"/>
      <c r="D30" s="1918"/>
      <c r="E30" s="1928"/>
      <c r="F30" s="1924"/>
      <c r="G30" s="1924">
        <v>3591</v>
      </c>
      <c r="H30" s="1924">
        <v>1855</v>
      </c>
      <c r="I30" s="1924"/>
      <c r="J30" s="1933">
        <v>5446</v>
      </c>
      <c r="K30" s="1924"/>
      <c r="L30" s="1934">
        <v>4456</v>
      </c>
      <c r="M30" s="1935">
        <v>7065</v>
      </c>
      <c r="N30" s="1935">
        <v>4358</v>
      </c>
      <c r="O30" s="1935">
        <v>4753</v>
      </c>
      <c r="P30" s="1935">
        <v>3306</v>
      </c>
      <c r="Q30" s="1933">
        <v>6549</v>
      </c>
      <c r="R30" s="1910"/>
    </row>
    <row r="31" spans="2:18" ht="18">
      <c r="B31" s="1927" t="s">
        <v>1016</v>
      </c>
      <c r="C31" s="1912"/>
      <c r="D31" s="1918"/>
      <c r="E31" s="1562"/>
      <c r="F31" s="1647"/>
      <c r="G31" s="1647">
        <v>837</v>
      </c>
      <c r="H31" s="1647">
        <v>2006</v>
      </c>
      <c r="I31" s="1924"/>
      <c r="J31" s="1429">
        <v>2843</v>
      </c>
      <c r="K31" s="1647"/>
      <c r="L31" s="1428">
        <v>2839</v>
      </c>
      <c r="M31" s="1851">
        <v>2244</v>
      </c>
      <c r="N31" s="1851">
        <v>1650</v>
      </c>
      <c r="O31" s="1851">
        <v>3404</v>
      </c>
      <c r="P31" s="1851">
        <v>3338</v>
      </c>
      <c r="Q31" s="1429">
        <v>2716</v>
      </c>
      <c r="R31" s="1910"/>
    </row>
    <row r="32" spans="2:18" ht="18">
      <c r="B32" s="1927" t="s">
        <v>1017</v>
      </c>
      <c r="C32" s="1912"/>
      <c r="D32" s="1918"/>
      <c r="E32" s="1562"/>
      <c r="F32" s="1647"/>
      <c r="G32" s="1647">
        <v>1911</v>
      </c>
      <c r="H32" s="1647">
        <v>106</v>
      </c>
      <c r="I32" s="1924"/>
      <c r="J32" s="1429">
        <v>2017</v>
      </c>
      <c r="K32" s="1647"/>
      <c r="L32" s="1428">
        <v>1481</v>
      </c>
      <c r="M32" s="1851">
        <v>1144</v>
      </c>
      <c r="N32" s="1851">
        <v>866</v>
      </c>
      <c r="O32" s="1851">
        <v>773</v>
      </c>
      <c r="P32" s="1851">
        <v>776</v>
      </c>
      <c r="Q32" s="1429">
        <v>833</v>
      </c>
      <c r="R32" s="1910"/>
    </row>
    <row r="33" spans="2:17" ht="18">
      <c r="B33" s="1927" t="s">
        <v>1018</v>
      </c>
      <c r="C33" s="1912"/>
      <c r="D33" s="1918"/>
      <c r="E33" s="1562"/>
      <c r="F33" s="1647"/>
      <c r="G33" s="1647">
        <v>975</v>
      </c>
      <c r="H33" s="1647">
        <v>9</v>
      </c>
      <c r="I33" s="1924"/>
      <c r="J33" s="1429">
        <v>984</v>
      </c>
      <c r="K33" s="1647"/>
      <c r="L33" s="1428">
        <v>1013</v>
      </c>
      <c r="M33" s="1851">
        <v>854</v>
      </c>
      <c r="N33" s="1851">
        <v>896</v>
      </c>
      <c r="O33" s="1851">
        <v>928</v>
      </c>
      <c r="P33" s="1851">
        <v>1032</v>
      </c>
      <c r="Q33" s="1429">
        <v>832</v>
      </c>
    </row>
    <row r="34" spans="2:17" ht="18">
      <c r="B34" s="1927" t="s">
        <v>1019</v>
      </c>
      <c r="C34" s="1912"/>
      <c r="D34" s="1918"/>
      <c r="E34" s="1562"/>
      <c r="F34" s="1647"/>
      <c r="G34" s="1647">
        <v>5293</v>
      </c>
      <c r="H34" s="1647">
        <v>3933</v>
      </c>
      <c r="I34" s="1924"/>
      <c r="J34" s="1429">
        <v>9226</v>
      </c>
      <c r="K34" s="1647"/>
      <c r="L34" s="1428">
        <v>10132</v>
      </c>
      <c r="M34" s="1851">
        <v>11119</v>
      </c>
      <c r="N34" s="1851">
        <v>13576</v>
      </c>
      <c r="O34" s="1851">
        <v>16735</v>
      </c>
      <c r="P34" s="1851">
        <v>15930</v>
      </c>
      <c r="Q34" s="1429">
        <v>14612</v>
      </c>
    </row>
    <row r="35" spans="2:17" ht="21">
      <c r="B35" s="1927" t="s">
        <v>1020</v>
      </c>
      <c r="C35" s="1912"/>
      <c r="D35" s="1918"/>
      <c r="E35" s="1562"/>
      <c r="F35" s="1647"/>
      <c r="G35" s="1647">
        <v>0</v>
      </c>
      <c r="H35" s="1647">
        <v>8176</v>
      </c>
      <c r="I35" s="1940"/>
      <c r="J35" s="1429">
        <v>8176</v>
      </c>
      <c r="K35" s="1647"/>
      <c r="L35" s="1428">
        <v>9039</v>
      </c>
      <c r="M35" s="1851">
        <v>11123</v>
      </c>
      <c r="N35" s="1851">
        <v>0</v>
      </c>
      <c r="O35" s="1970">
        <v>0</v>
      </c>
      <c r="P35" s="1970">
        <v>0</v>
      </c>
      <c r="Q35" s="1429">
        <v>0</v>
      </c>
    </row>
    <row r="36" spans="2:17" ht="18">
      <c r="B36" s="1957" t="s">
        <v>1021</v>
      </c>
      <c r="C36" s="1958"/>
      <c r="D36" s="1918"/>
      <c r="E36" s="1668"/>
      <c r="F36" s="1659"/>
      <c r="G36" s="1659">
        <v>12607</v>
      </c>
      <c r="H36" s="1659">
        <v>16085</v>
      </c>
      <c r="I36" s="1659">
        <v>0</v>
      </c>
      <c r="J36" s="1971">
        <v>28692</v>
      </c>
      <c r="K36" s="1647"/>
      <c r="L36" s="1972">
        <v>28960</v>
      </c>
      <c r="M36" s="1973">
        <v>33549</v>
      </c>
      <c r="N36" s="1973">
        <v>21346</v>
      </c>
      <c r="O36" s="1851">
        <v>26593</v>
      </c>
      <c r="P36" s="1851">
        <v>24382</v>
      </c>
      <c r="Q36" s="1971">
        <v>25542</v>
      </c>
    </row>
    <row r="37" spans="2:17" s="1919" customFormat="1" ht="18">
      <c r="B37" s="1960"/>
      <c r="C37" s="1961"/>
      <c r="D37" s="1910"/>
      <c r="E37" s="1570"/>
      <c r="F37" s="1656"/>
      <c r="G37" s="1656"/>
      <c r="H37" s="1656"/>
      <c r="I37" s="1970"/>
      <c r="J37" s="1427"/>
      <c r="K37" s="1647"/>
      <c r="L37" s="1426"/>
      <c r="M37" s="1970"/>
      <c r="N37" s="1970"/>
      <c r="O37" s="1970"/>
      <c r="P37" s="1970"/>
      <c r="Q37" s="1427"/>
    </row>
    <row r="38" spans="2:17" ht="18">
      <c r="B38" s="1917"/>
      <c r="C38" s="1916"/>
      <c r="D38" s="1918"/>
      <c r="E38" s="1647"/>
      <c r="F38" s="1647"/>
      <c r="G38" s="1974"/>
      <c r="H38" s="1974"/>
      <c r="I38" s="1974"/>
      <c r="J38" s="1963"/>
      <c r="K38" s="1647"/>
      <c r="L38" s="1963"/>
      <c r="M38" s="1963"/>
      <c r="N38" s="1963"/>
      <c r="O38" s="1963"/>
      <c r="P38" s="1963"/>
      <c r="Q38" s="1963"/>
    </row>
    <row r="39" spans="2:17" s="1919" customFormat="1" ht="21">
      <c r="B39" s="1975" t="s">
        <v>1022</v>
      </c>
      <c r="C39" s="1976"/>
      <c r="D39" s="1910"/>
      <c r="E39" s="1977"/>
      <c r="F39" s="1978"/>
      <c r="G39" s="1979">
        <v>40900</v>
      </c>
      <c r="H39" s="1979"/>
      <c r="I39" s="1979"/>
      <c r="J39" s="1980">
        <v>40900</v>
      </c>
      <c r="K39" s="1967"/>
      <c r="L39" s="1981">
        <v>39699</v>
      </c>
      <c r="M39" s="1982">
        <v>40355</v>
      </c>
      <c r="N39" s="1982">
        <v>40283</v>
      </c>
      <c r="O39" s="1982">
        <v>40324</v>
      </c>
      <c r="P39" s="1982">
        <v>40170</v>
      </c>
      <c r="Q39" s="1980">
        <v>39244</v>
      </c>
    </row>
    <row r="40" spans="2:17" ht="18">
      <c r="B40" s="1917"/>
      <c r="C40" s="1916"/>
      <c r="D40" s="1918"/>
      <c r="E40" s="1647"/>
      <c r="F40" s="1647"/>
      <c r="J40" s="1983"/>
      <c r="K40" s="1984"/>
      <c r="L40" s="1983"/>
      <c r="M40" s="1983"/>
      <c r="N40" s="1983"/>
      <c r="O40" s="1983"/>
      <c r="P40" s="1983"/>
      <c r="Q40" s="1983"/>
    </row>
    <row r="41" spans="2:17" ht="18">
      <c r="B41" s="1985" t="s">
        <v>1023</v>
      </c>
      <c r="C41" s="1986"/>
      <c r="D41" s="1918"/>
      <c r="E41" s="1987"/>
      <c r="F41" s="1974"/>
      <c r="G41" s="1988"/>
      <c r="H41" s="1988"/>
      <c r="I41" s="1988"/>
      <c r="J41" s="1989">
        <v>0</v>
      </c>
      <c r="K41" s="1984"/>
      <c r="L41" s="1990">
        <v>1404</v>
      </c>
      <c r="M41" s="1991"/>
      <c r="N41" s="3108">
        <v>969</v>
      </c>
      <c r="O41" s="1991">
        <v>0</v>
      </c>
      <c r="P41" s="1991">
        <v>0</v>
      </c>
      <c r="Q41" s="1989">
        <v>0</v>
      </c>
    </row>
    <row r="42" spans="2:17" ht="18">
      <c r="B42" s="1917"/>
      <c r="C42" s="1916"/>
      <c r="D42" s="1918"/>
      <c r="E42" s="1647"/>
      <c r="F42" s="1647"/>
      <c r="J42" s="1983"/>
      <c r="K42" s="1984"/>
      <c r="L42" s="1983"/>
      <c r="M42" s="1983"/>
      <c r="N42" s="1983"/>
      <c r="O42" s="1983"/>
      <c r="P42" s="1983"/>
      <c r="Q42" s="1983"/>
    </row>
    <row r="43" spans="2:17" ht="18">
      <c r="B43" s="1985" t="s">
        <v>1024</v>
      </c>
      <c r="C43" s="1992"/>
      <c r="D43" s="1918"/>
      <c r="E43" s="1987">
        <v>1037985</v>
      </c>
      <c r="F43" s="1974"/>
      <c r="G43" s="1974">
        <v>76875</v>
      </c>
      <c r="H43" s="1974">
        <v>181068</v>
      </c>
      <c r="I43" s="1974">
        <v>20475</v>
      </c>
      <c r="J43" s="1993">
        <v>278418</v>
      </c>
      <c r="K43" s="1647"/>
      <c r="L43" s="1994">
        <v>267138</v>
      </c>
      <c r="M43" s="1995">
        <v>285508</v>
      </c>
      <c r="N43" s="1995">
        <v>267780</v>
      </c>
      <c r="O43" s="1995">
        <v>261015</v>
      </c>
      <c r="P43" s="1995">
        <v>253235</v>
      </c>
      <c r="Q43" s="1993">
        <v>256009</v>
      </c>
    </row>
    <row r="44" spans="2:18" s="1996" customFormat="1" ht="18">
      <c r="B44" s="1918"/>
      <c r="C44" s="1918"/>
      <c r="D44" s="1918"/>
      <c r="E44" s="1997"/>
      <c r="F44" s="1997"/>
      <c r="G44" s="1997"/>
      <c r="H44" s="1997"/>
      <c r="I44" s="1997"/>
      <c r="J44" s="1997"/>
      <c r="K44" s="1997"/>
      <c r="R44" s="1998"/>
    </row>
    <row r="45" spans="2:17" ht="21">
      <c r="B45" s="1999" t="s">
        <v>1025</v>
      </c>
      <c r="C45" s="1997"/>
      <c r="D45" s="1918"/>
      <c r="E45" s="1997"/>
      <c r="F45" s="1997"/>
      <c r="G45" s="1997"/>
      <c r="H45" s="1997"/>
      <c r="I45" s="1997"/>
      <c r="L45" s="1908"/>
      <c r="M45" s="1908"/>
      <c r="N45" s="1908"/>
      <c r="O45" s="1908"/>
      <c r="P45" s="1908"/>
      <c r="Q45" s="1908"/>
    </row>
    <row r="46" spans="2:17" ht="21">
      <c r="B46" s="1999" t="s">
        <v>264</v>
      </c>
      <c r="C46" s="1999"/>
      <c r="D46" s="2000"/>
      <c r="E46" s="2000"/>
      <c r="F46" s="2000"/>
      <c r="G46" s="2000"/>
      <c r="H46" s="2000"/>
      <c r="I46" s="2000"/>
      <c r="J46" s="2000"/>
      <c r="K46" s="2000"/>
      <c r="L46" s="2000"/>
      <c r="M46" s="2000"/>
      <c r="N46" s="2000"/>
      <c r="O46" s="2000"/>
      <c r="P46" s="2000"/>
      <c r="Q46" s="2000"/>
    </row>
    <row r="47" spans="2:17" ht="21">
      <c r="B47" s="1999" t="s">
        <v>1048</v>
      </c>
      <c r="C47" s="1999"/>
      <c r="D47" s="1999"/>
      <c r="E47" s="1999"/>
      <c r="F47" s="1999"/>
      <c r="G47" s="1999"/>
      <c r="H47" s="1999"/>
      <c r="I47" s="1999"/>
      <c r="J47" s="2000"/>
      <c r="K47" s="2000"/>
      <c r="L47" s="2000"/>
      <c r="M47" s="2000"/>
      <c r="N47" s="2000"/>
      <c r="O47" s="2000"/>
      <c r="P47" s="2000"/>
      <c r="Q47" s="2000"/>
    </row>
    <row r="48" spans="2:18" s="2001" customFormat="1" ht="21">
      <c r="B48" s="2002" t="s">
        <v>1049</v>
      </c>
      <c r="C48" s="2003"/>
      <c r="D48" s="2004"/>
      <c r="E48" s="2004"/>
      <c r="F48" s="2004"/>
      <c r="G48" s="2004"/>
      <c r="H48" s="2004"/>
      <c r="I48" s="2004"/>
      <c r="J48" s="2004"/>
      <c r="K48" s="2004"/>
      <c r="L48" s="2004"/>
      <c r="M48" s="2004"/>
      <c r="N48" s="2004"/>
      <c r="O48" s="2004"/>
      <c r="P48" s="2004"/>
      <c r="Q48" s="2004"/>
      <c r="R48" s="2005"/>
    </row>
    <row r="49" spans="2:17" ht="21">
      <c r="B49" s="1999" t="s">
        <v>1050</v>
      </c>
      <c r="C49" s="1999"/>
      <c r="D49" s="2000"/>
      <c r="E49" s="2000"/>
      <c r="F49" s="2000"/>
      <c r="G49" s="2000"/>
      <c r="H49" s="2000"/>
      <c r="I49" s="2000"/>
      <c r="J49" s="2000"/>
      <c r="K49" s="2000"/>
      <c r="L49" s="2000"/>
      <c r="M49" s="2000"/>
      <c r="N49" s="2000"/>
      <c r="O49" s="2000"/>
      <c r="P49" s="2000"/>
      <c r="Q49" s="2000"/>
    </row>
    <row r="50" spans="2:17" ht="21">
      <c r="B50" s="2002" t="s">
        <v>363</v>
      </c>
      <c r="C50" s="2002"/>
      <c r="D50" s="2002"/>
      <c r="E50" s="2002"/>
      <c r="F50" s="2002"/>
      <c r="G50" s="2002"/>
      <c r="H50" s="2002"/>
      <c r="I50" s="2002"/>
      <c r="J50" s="2002"/>
      <c r="K50" s="2002"/>
      <c r="L50" s="2002"/>
      <c r="M50" s="2002"/>
      <c r="N50" s="2002"/>
      <c r="O50" s="2002"/>
      <c r="P50" s="2002"/>
      <c r="Q50" s="2002"/>
    </row>
    <row r="51" spans="2:17" ht="21">
      <c r="B51" s="2003" t="s">
        <v>1103</v>
      </c>
      <c r="C51" s="2002"/>
      <c r="D51" s="2002"/>
      <c r="E51" s="2002"/>
      <c r="F51" s="2002"/>
      <c r="G51" s="2002"/>
      <c r="H51" s="2002"/>
      <c r="I51" s="2002"/>
      <c r="J51" s="2002"/>
      <c r="K51" s="2002"/>
      <c r="L51" s="2002"/>
      <c r="M51" s="2002"/>
      <c r="N51" s="2002"/>
      <c r="O51" s="2002"/>
      <c r="P51" s="2002"/>
      <c r="Q51" s="2002"/>
    </row>
    <row r="52" spans="2:17" ht="21">
      <c r="B52" s="2003" t="s">
        <v>1047</v>
      </c>
      <c r="C52" s="2002"/>
      <c r="D52" s="2002"/>
      <c r="E52" s="2002"/>
      <c r="F52" s="2002"/>
      <c r="G52" s="2002"/>
      <c r="H52" s="2002"/>
      <c r="I52" s="2002"/>
      <c r="J52" s="2002"/>
      <c r="K52" s="2002"/>
      <c r="L52" s="2002"/>
      <c r="M52" s="2002"/>
      <c r="N52" s="2002"/>
      <c r="O52" s="2002"/>
      <c r="P52" s="2002"/>
      <c r="Q52" s="2002"/>
    </row>
    <row r="53" spans="2:17" ht="21">
      <c r="B53" s="3436" t="s">
        <v>812</v>
      </c>
      <c r="C53" s="3436"/>
      <c r="D53" s="3436"/>
      <c r="E53" s="3436"/>
      <c r="F53" s="3436"/>
      <c r="G53" s="3436"/>
      <c r="H53" s="3436"/>
      <c r="I53" s="3436"/>
      <c r="J53" s="3436"/>
      <c r="K53" s="3436"/>
      <c r="L53" s="3436"/>
      <c r="M53" s="3436"/>
      <c r="N53" s="1908"/>
      <c r="O53" s="1908"/>
      <c r="P53" s="1908"/>
      <c r="Q53" s="1908"/>
    </row>
    <row r="54" spans="2:17" ht="21">
      <c r="B54" s="1999" t="s">
        <v>813</v>
      </c>
      <c r="C54" s="2006"/>
      <c r="D54" s="1996"/>
      <c r="E54" s="1996"/>
      <c r="F54" s="1996"/>
      <c r="G54" s="1996"/>
      <c r="H54" s="1996"/>
      <c r="I54" s="1996"/>
      <c r="J54" s="1996"/>
      <c r="K54" s="1996"/>
      <c r="L54" s="1996"/>
      <c r="M54" s="1996"/>
      <c r="N54" s="1996"/>
      <c r="O54" s="1996"/>
      <c r="P54" s="1996"/>
      <c r="Q54" s="1996"/>
    </row>
    <row r="55" spans="2:18" s="2001" customFormat="1" ht="21">
      <c r="B55" s="1999" t="s">
        <v>646</v>
      </c>
      <c r="C55" s="1997"/>
      <c r="D55" s="1918"/>
      <c r="E55" s="1997"/>
      <c r="F55" s="1997"/>
      <c r="G55" s="1997"/>
      <c r="H55" s="1997"/>
      <c r="I55" s="1997"/>
      <c r="J55" s="2007"/>
      <c r="K55" s="2007"/>
      <c r="L55" s="2007"/>
      <c r="M55" s="2007"/>
      <c r="N55" s="2007"/>
      <c r="O55" s="2007"/>
      <c r="P55" s="2007"/>
      <c r="Q55" s="2007"/>
      <c r="R55" s="2005"/>
    </row>
    <row r="56" spans="2:17" ht="21">
      <c r="B56" s="3437" t="s">
        <v>302</v>
      </c>
      <c r="C56" s="3437"/>
      <c r="D56" s="3437"/>
      <c r="E56" s="3437"/>
      <c r="F56" s="3437"/>
      <c r="G56" s="3437"/>
      <c r="H56" s="3437"/>
      <c r="I56" s="3437"/>
      <c r="J56" s="3437"/>
      <c r="K56" s="3437"/>
      <c r="L56" s="3437"/>
      <c r="M56" s="3437"/>
      <c r="N56" s="1996"/>
      <c r="O56" s="1996"/>
      <c r="P56" s="1996"/>
      <c r="Q56" s="1996"/>
    </row>
    <row r="57" spans="2:17" ht="21" customHeight="1">
      <c r="B57" s="1999" t="s">
        <v>1093</v>
      </c>
      <c r="C57" s="2006"/>
      <c r="D57" s="1996"/>
      <c r="E57" s="1996"/>
      <c r="F57" s="1996"/>
      <c r="G57" s="1996"/>
      <c r="H57" s="1996"/>
      <c r="I57" s="1996"/>
      <c r="J57" s="1996"/>
      <c r="K57" s="1996"/>
      <c r="L57" s="1996"/>
      <c r="M57" s="1996"/>
      <c r="N57" s="1996"/>
      <c r="O57" s="1996"/>
      <c r="P57" s="1996"/>
      <c r="Q57" s="1996"/>
    </row>
    <row r="58" spans="2:17" ht="21" customHeight="1">
      <c r="B58" s="2008" t="s">
        <v>1094</v>
      </c>
      <c r="C58" s="2006"/>
      <c r="D58" s="1996"/>
      <c r="E58" s="1996"/>
      <c r="F58" s="1996"/>
      <c r="G58" s="1996"/>
      <c r="H58" s="1996"/>
      <c r="I58" s="1996"/>
      <c r="J58" s="1996"/>
      <c r="K58" s="1996"/>
      <c r="L58" s="1996"/>
      <c r="M58" s="1996"/>
      <c r="N58" s="1996"/>
      <c r="O58" s="1996"/>
      <c r="P58" s="1996"/>
      <c r="Q58" s="1996"/>
    </row>
    <row r="59" spans="2:17" ht="21" customHeight="1">
      <c r="B59" s="2006" t="s">
        <v>1095</v>
      </c>
      <c r="C59" s="2006"/>
      <c r="D59" s="1996"/>
      <c r="E59" s="1996"/>
      <c r="F59" s="1996"/>
      <c r="G59" s="1996"/>
      <c r="H59" s="1996"/>
      <c r="I59" s="1996"/>
      <c r="J59" s="1996"/>
      <c r="K59" s="1996"/>
      <c r="L59" s="1996"/>
      <c r="M59" s="1996"/>
      <c r="N59" s="1996"/>
      <c r="O59" s="1996"/>
      <c r="P59" s="1996"/>
      <c r="Q59" s="1996"/>
    </row>
    <row r="60" spans="2:18" ht="21" customHeight="1">
      <c r="B60" s="3434" t="s">
        <v>1096</v>
      </c>
      <c r="C60" s="3435"/>
      <c r="D60" s="3435"/>
      <c r="E60" s="3435"/>
      <c r="F60" s="3435"/>
      <c r="G60" s="3435"/>
      <c r="H60" s="3435"/>
      <c r="I60" s="3435"/>
      <c r="J60" s="3435"/>
      <c r="K60" s="3435"/>
      <c r="L60" s="3435"/>
      <c r="M60" s="3435"/>
      <c r="N60" s="3435"/>
      <c r="O60" s="3435"/>
      <c r="P60" s="3435"/>
      <c r="Q60" s="3435"/>
      <c r="R60" s="2009"/>
    </row>
    <row r="61" spans="2:17" ht="21" customHeight="1">
      <c r="B61" s="2008" t="s">
        <v>1097</v>
      </c>
      <c r="C61" s="2006"/>
      <c r="D61" s="1996"/>
      <c r="E61" s="1996"/>
      <c r="F61" s="1996"/>
      <c r="G61" s="1996"/>
      <c r="H61" s="1996"/>
      <c r="I61" s="1996"/>
      <c r="J61" s="1996"/>
      <c r="K61" s="1996"/>
      <c r="L61" s="1996"/>
      <c r="M61" s="1996"/>
      <c r="N61" s="1996"/>
      <c r="O61" s="1996"/>
      <c r="P61" s="1996"/>
      <c r="Q61" s="1996"/>
    </row>
    <row r="62" spans="2:17" ht="21" customHeight="1">
      <c r="B62" s="2006" t="s">
        <v>1098</v>
      </c>
      <c r="C62" s="2006"/>
      <c r="D62" s="1996"/>
      <c r="E62" s="1996"/>
      <c r="F62" s="1996"/>
      <c r="G62" s="1996"/>
      <c r="H62" s="1996"/>
      <c r="I62" s="1996"/>
      <c r="J62" s="1996"/>
      <c r="K62" s="1996"/>
      <c r="L62" s="1996"/>
      <c r="M62" s="1996"/>
      <c r="N62" s="1996"/>
      <c r="O62" s="1996"/>
      <c r="P62" s="1996"/>
      <c r="Q62" s="1996"/>
    </row>
    <row r="63" spans="2:17" ht="21" customHeight="1">
      <c r="B63" s="1999" t="s">
        <v>1099</v>
      </c>
      <c r="C63" s="2006"/>
      <c r="D63" s="1996"/>
      <c r="E63" s="1996"/>
      <c r="F63" s="1996"/>
      <c r="G63" s="1996"/>
      <c r="H63" s="1996"/>
      <c r="I63" s="1996"/>
      <c r="J63" s="1996"/>
      <c r="K63" s="1996"/>
      <c r="L63" s="1996"/>
      <c r="M63" s="1996"/>
      <c r="N63" s="1996"/>
      <c r="O63" s="1996"/>
      <c r="P63" s="1996"/>
      <c r="Q63" s="1996"/>
    </row>
    <row r="64" spans="2:17" ht="21" customHeight="1">
      <c r="B64" s="2006" t="s">
        <v>1100</v>
      </c>
      <c r="C64" s="2006"/>
      <c r="D64" s="1996"/>
      <c r="E64" s="1996"/>
      <c r="F64" s="1996"/>
      <c r="G64" s="1996"/>
      <c r="H64" s="1996"/>
      <c r="I64" s="1996"/>
      <c r="J64" s="1996"/>
      <c r="K64" s="1996"/>
      <c r="L64" s="1996"/>
      <c r="M64" s="1996"/>
      <c r="N64" s="1996"/>
      <c r="O64" s="1996"/>
      <c r="P64" s="1996"/>
      <c r="Q64" s="1996"/>
    </row>
    <row r="65" spans="2:17" ht="21">
      <c r="B65" s="1999" t="s">
        <v>873</v>
      </c>
      <c r="C65" s="2006"/>
      <c r="D65" s="2000"/>
      <c r="E65" s="2000"/>
      <c r="F65" s="2000"/>
      <c r="G65" s="2000"/>
      <c r="H65" s="2000"/>
      <c r="I65" s="2000"/>
      <c r="J65" s="2000"/>
      <c r="K65" s="2000"/>
      <c r="L65" s="2000"/>
      <c r="M65" s="2000"/>
      <c r="N65" s="2000"/>
      <c r="O65" s="2000"/>
      <c r="P65" s="2000"/>
      <c r="Q65" s="2000"/>
    </row>
    <row r="66" spans="2:9" ht="18">
      <c r="B66" s="1996"/>
      <c r="D66" s="1918"/>
      <c r="E66" s="1997"/>
      <c r="F66" s="1997"/>
      <c r="G66" s="1997"/>
      <c r="H66" s="1997"/>
      <c r="I66" s="1997"/>
    </row>
    <row r="67" spans="4:9" ht="18">
      <c r="D67" s="1918"/>
      <c r="E67" s="1997"/>
      <c r="F67" s="1997"/>
      <c r="G67" s="1997"/>
      <c r="H67" s="1997"/>
      <c r="I67" s="1997"/>
    </row>
  </sheetData>
  <sheetProtection formatCells="0" formatColumns="0" formatRows="0" sort="0" autoFilter="0" pivotTables="0"/>
  <mergeCells count="6">
    <mergeCell ref="E2:J2"/>
    <mergeCell ref="L2:Q3"/>
    <mergeCell ref="G3:J3"/>
    <mergeCell ref="B60:Q60"/>
    <mergeCell ref="B53:M53"/>
    <mergeCell ref="B56:M56"/>
  </mergeCells>
  <printOptions horizontalCentered="1"/>
  <pageMargins left="0.5" right="0.5" top="0.5" bottom="0.75" header="0" footer="0.45"/>
  <pageSetup fitToHeight="1" fitToWidth="1" horizontalDpi="600" verticalDpi="600" orientation="landscape" scale="37"/>
  <headerFooter alignWithMargins="0">
    <oddFooter>&amp;C&amp;12-22-
3rd Quarter 2012 - Revised Supplementary Financial Information&amp;R&amp;12ROYAL BANK OF CANADA</oddFooter>
  </headerFooter>
</worksheet>
</file>

<file path=xl/worksheets/sheet26.xml><?xml version="1.0" encoding="utf-8"?>
<worksheet xmlns="http://schemas.openxmlformats.org/spreadsheetml/2006/main" xmlns:r="http://schemas.openxmlformats.org/officeDocument/2006/relationships">
  <sheetPr codeName="Sheet26">
    <pageSetUpPr fitToPage="1"/>
  </sheetPr>
  <dimension ref="B1:T60"/>
  <sheetViews>
    <sheetView view="pageBreakPreview" zoomScale="75" zoomScaleSheetLayoutView="75" workbookViewId="0" topLeftCell="A1">
      <selection activeCell="A1" sqref="A1"/>
    </sheetView>
  </sheetViews>
  <sheetFormatPr defaultColWidth="9.140625" defaultRowHeight="12.75"/>
  <cols>
    <col min="1" max="1" width="9.140625" style="2070" customWidth="1"/>
    <col min="2" max="2" width="7.421875" style="2038" customWidth="1"/>
    <col min="3" max="3" width="97.421875" style="2038" customWidth="1"/>
    <col min="4" max="4" width="2.28125" style="2070" customWidth="1"/>
    <col min="5" max="7" width="17.7109375" style="2014" customWidth="1"/>
    <col min="8" max="8" width="2.28125" style="2014" customWidth="1"/>
    <col min="9" max="12" width="17.7109375" style="2014" customWidth="1"/>
    <col min="13" max="13" width="2.28125" style="2070" customWidth="1"/>
    <col min="14" max="14" width="17.7109375" style="2014" customWidth="1"/>
    <col min="15" max="15" width="2.28125" style="2070" customWidth="1"/>
    <col min="16" max="16" width="17.7109375" style="2014" customWidth="1"/>
    <col min="17" max="17" width="2.28125" style="2070" customWidth="1"/>
    <col min="18" max="19" width="17.7109375" style="2070" customWidth="1"/>
    <col min="20" max="20" width="3.28125" style="2070" customWidth="1"/>
    <col min="21" max="16384" width="9.140625" style="2070" customWidth="1"/>
  </cols>
  <sheetData>
    <row r="1" spans="2:3" ht="20.25">
      <c r="B1" s="3287" t="s">
        <v>267</v>
      </c>
      <c r="C1" s="3313"/>
    </row>
    <row r="2" spans="2:19" ht="23.25">
      <c r="B2" s="2012" t="s">
        <v>874</v>
      </c>
      <c r="C2" s="2013"/>
      <c r="D2" s="2014"/>
      <c r="E2" s="3438" t="s">
        <v>61</v>
      </c>
      <c r="F2" s="3438"/>
      <c r="G2" s="3438"/>
      <c r="H2" s="2016"/>
      <c r="I2" s="3438" t="s">
        <v>62</v>
      </c>
      <c r="J2" s="3438"/>
      <c r="K2" s="3438"/>
      <c r="L2" s="3438"/>
      <c r="M2" s="2017"/>
      <c r="N2" s="2015" t="s">
        <v>61</v>
      </c>
      <c r="O2" s="2017"/>
      <c r="P2" s="3438" t="s">
        <v>62</v>
      </c>
      <c r="Q2" s="3438"/>
      <c r="R2" s="3438"/>
      <c r="S2" s="3438"/>
    </row>
    <row r="3" spans="2:19" ht="18">
      <c r="B3" s="2018" t="s">
        <v>1234</v>
      </c>
      <c r="C3" s="2019"/>
      <c r="D3" s="2014"/>
      <c r="E3" s="2020" t="s">
        <v>64</v>
      </c>
      <c r="F3" s="2020" t="s">
        <v>65</v>
      </c>
      <c r="G3" s="2020" t="s">
        <v>66</v>
      </c>
      <c r="H3" s="2021"/>
      <c r="I3" s="2020" t="s">
        <v>67</v>
      </c>
      <c r="J3" s="2020" t="s">
        <v>68</v>
      </c>
      <c r="K3" s="2020" t="s">
        <v>69</v>
      </c>
      <c r="L3" s="2020" t="s">
        <v>70</v>
      </c>
      <c r="M3" s="2021"/>
      <c r="N3" s="2020">
        <v>2012</v>
      </c>
      <c r="O3" s="2021"/>
      <c r="P3" s="2020">
        <v>2011</v>
      </c>
      <c r="Q3" s="2022"/>
      <c r="R3" s="2023">
        <v>2010</v>
      </c>
      <c r="S3" s="2024">
        <v>2009</v>
      </c>
    </row>
    <row r="4" spans="2:19" ht="18">
      <c r="B4" s="2025"/>
      <c r="C4" s="2026"/>
      <c r="D4" s="2027"/>
      <c r="E4" s="2028"/>
      <c r="F4" s="2028"/>
      <c r="G4" s="2028"/>
      <c r="H4" s="2017"/>
      <c r="I4" s="2028"/>
      <c r="J4" s="2028"/>
      <c r="K4" s="2028"/>
      <c r="L4" s="2028"/>
      <c r="M4" s="2017"/>
      <c r="N4" s="2020" t="s">
        <v>71</v>
      </c>
      <c r="O4" s="2017"/>
      <c r="P4" s="2028"/>
      <c r="Q4" s="2022"/>
      <c r="R4" s="2022"/>
      <c r="S4" s="2029"/>
    </row>
    <row r="5" spans="3:19" s="2030" customFormat="1" ht="18">
      <c r="C5" s="2017"/>
      <c r="D5" s="2017"/>
      <c r="E5" s="2017"/>
      <c r="F5" s="2017"/>
      <c r="G5" s="2017"/>
      <c r="H5" s="2017"/>
      <c r="I5" s="2017"/>
      <c r="J5" s="2017"/>
      <c r="K5" s="2017"/>
      <c r="L5" s="2017"/>
      <c r="M5" s="2017"/>
      <c r="N5" s="2017"/>
      <c r="O5" s="2017"/>
      <c r="P5" s="2017"/>
      <c r="Q5" s="2017"/>
      <c r="R5" s="2017"/>
      <c r="S5" s="2017"/>
    </row>
    <row r="6" spans="2:20" ht="18">
      <c r="B6" s="2031" t="s">
        <v>875</v>
      </c>
      <c r="C6" s="2013"/>
      <c r="D6" s="2032"/>
      <c r="E6" s="2033"/>
      <c r="F6" s="2034"/>
      <c r="G6" s="2034"/>
      <c r="H6" s="2035"/>
      <c r="I6" s="2034"/>
      <c r="J6" s="2034"/>
      <c r="K6" s="2034"/>
      <c r="L6" s="2036"/>
      <c r="M6" s="2017"/>
      <c r="N6" s="2037"/>
      <c r="O6" s="2017"/>
      <c r="P6" s="2033"/>
      <c r="Q6" s="1801"/>
      <c r="R6" s="1801"/>
      <c r="S6" s="1349"/>
      <c r="T6" s="2038"/>
    </row>
    <row r="7" spans="2:20" ht="21">
      <c r="B7" s="2039"/>
      <c r="C7" s="2019" t="s">
        <v>876</v>
      </c>
      <c r="D7" s="2032"/>
      <c r="E7" s="331">
        <v>1392</v>
      </c>
      <c r="F7" s="324">
        <v>686</v>
      </c>
      <c r="G7" s="324">
        <v>1052</v>
      </c>
      <c r="H7" s="2040"/>
      <c r="I7" s="324">
        <v>757</v>
      </c>
      <c r="J7" s="324">
        <v>-932</v>
      </c>
      <c r="K7" s="324">
        <v>729</v>
      </c>
      <c r="L7" s="1357">
        <v>1061</v>
      </c>
      <c r="M7" s="324"/>
      <c r="N7" s="2040">
        <v>3130</v>
      </c>
      <c r="O7" s="324"/>
      <c r="P7" s="331">
        <v>1615</v>
      </c>
      <c r="Q7" s="324"/>
      <c r="R7" s="324">
        <v>2122</v>
      </c>
      <c r="S7" s="1357">
        <v>806</v>
      </c>
      <c r="T7" s="2038"/>
    </row>
    <row r="8" spans="2:20" ht="18">
      <c r="B8" s="2039"/>
      <c r="C8" s="2019"/>
      <c r="D8" s="2032"/>
      <c r="E8" s="2042"/>
      <c r="F8" s="2017"/>
      <c r="G8" s="2017"/>
      <c r="H8" s="2035"/>
      <c r="I8" s="2017"/>
      <c r="J8" s="2017"/>
      <c r="K8" s="2017"/>
      <c r="L8" s="2043"/>
      <c r="M8" s="2017"/>
      <c r="N8" s="2035"/>
      <c r="O8" s="2017"/>
      <c r="P8" s="2042"/>
      <c r="Q8" s="324"/>
      <c r="R8" s="324"/>
      <c r="S8" s="1357"/>
      <c r="T8" s="2038"/>
    </row>
    <row r="9" spans="2:20" ht="18">
      <c r="B9" s="2039"/>
      <c r="C9" s="2019" t="s">
        <v>877</v>
      </c>
      <c r="D9" s="2032"/>
      <c r="E9" s="2042"/>
      <c r="F9" s="2017"/>
      <c r="G9" s="2017"/>
      <c r="H9" s="2035"/>
      <c r="I9" s="2017"/>
      <c r="J9" s="2017"/>
      <c r="K9" s="2017"/>
      <c r="L9" s="2043"/>
      <c r="M9" s="2017"/>
      <c r="N9" s="2035"/>
      <c r="O9" s="2017"/>
      <c r="P9" s="2042"/>
      <c r="Q9" s="324"/>
      <c r="R9" s="324"/>
      <c r="S9" s="1357"/>
      <c r="T9" s="2038"/>
    </row>
    <row r="10" spans="2:20" ht="18">
      <c r="B10" s="2039"/>
      <c r="C10" s="2044" t="s">
        <v>568</v>
      </c>
      <c r="D10" s="2032"/>
      <c r="E10" s="331">
        <v>73</v>
      </c>
      <c r="F10" s="324">
        <v>93</v>
      </c>
      <c r="G10" s="324">
        <v>103</v>
      </c>
      <c r="H10" s="2040"/>
      <c r="I10" s="324">
        <v>69</v>
      </c>
      <c r="J10" s="324">
        <v>398</v>
      </c>
      <c r="K10" s="324">
        <v>131</v>
      </c>
      <c r="L10" s="1357">
        <v>41</v>
      </c>
      <c r="M10" s="324"/>
      <c r="N10" s="2040">
        <v>269</v>
      </c>
      <c r="O10" s="324"/>
      <c r="P10" s="331">
        <v>639</v>
      </c>
      <c r="Q10" s="324"/>
      <c r="R10" s="324">
        <v>303</v>
      </c>
      <c r="S10" s="1357">
        <v>2691</v>
      </c>
      <c r="T10" s="2038"/>
    </row>
    <row r="11" spans="2:20" ht="21">
      <c r="B11" s="2039"/>
      <c r="C11" s="2044" t="s">
        <v>878</v>
      </c>
      <c r="D11" s="2032"/>
      <c r="E11" s="1428" t="s">
        <v>742</v>
      </c>
      <c r="F11" s="1851" t="s">
        <v>742</v>
      </c>
      <c r="G11" s="1851" t="s">
        <v>742</v>
      </c>
      <c r="H11" s="2040"/>
      <c r="I11" s="324">
        <v>-11</v>
      </c>
      <c r="J11" s="324">
        <v>4</v>
      </c>
      <c r="K11" s="324">
        <v>-2</v>
      </c>
      <c r="L11" s="1357">
        <v>-15</v>
      </c>
      <c r="M11" s="324"/>
      <c r="N11" s="3190">
        <v>0</v>
      </c>
      <c r="O11" s="324"/>
      <c r="P11" s="331">
        <v>-24</v>
      </c>
      <c r="Q11" s="324"/>
      <c r="R11" s="324">
        <v>-10</v>
      </c>
      <c r="S11" s="1357">
        <v>4</v>
      </c>
      <c r="T11" s="2038"/>
    </row>
    <row r="12" spans="2:20" ht="18">
      <c r="B12" s="2039"/>
      <c r="C12" s="2044" t="s">
        <v>879</v>
      </c>
      <c r="D12" s="2032"/>
      <c r="E12" s="331">
        <v>0</v>
      </c>
      <c r="F12" s="324">
        <v>0</v>
      </c>
      <c r="G12" s="324">
        <v>0</v>
      </c>
      <c r="H12" s="2040"/>
      <c r="I12" s="324">
        <v>0</v>
      </c>
      <c r="J12" s="324">
        <v>0</v>
      </c>
      <c r="K12" s="324">
        <v>0</v>
      </c>
      <c r="L12" s="1357">
        <v>0</v>
      </c>
      <c r="M12" s="324"/>
      <c r="N12" s="2040">
        <v>0</v>
      </c>
      <c r="O12" s="324"/>
      <c r="P12" s="331">
        <v>0</v>
      </c>
      <c r="Q12" s="324"/>
      <c r="R12" s="324">
        <v>0</v>
      </c>
      <c r="S12" s="1357">
        <v>0</v>
      </c>
      <c r="T12" s="2038"/>
    </row>
    <row r="13" spans="2:20" ht="18">
      <c r="B13" s="2039"/>
      <c r="C13" s="2044" t="s">
        <v>880</v>
      </c>
      <c r="D13" s="2032"/>
      <c r="E13" s="331">
        <v>0</v>
      </c>
      <c r="F13" s="324">
        <v>0</v>
      </c>
      <c r="G13" s="324">
        <v>0</v>
      </c>
      <c r="H13" s="2040"/>
      <c r="I13" s="324">
        <v>0</v>
      </c>
      <c r="J13" s="324">
        <v>0</v>
      </c>
      <c r="K13" s="324">
        <v>0</v>
      </c>
      <c r="L13" s="1357">
        <v>0</v>
      </c>
      <c r="M13" s="324"/>
      <c r="N13" s="2040">
        <v>0</v>
      </c>
      <c r="O13" s="324"/>
      <c r="P13" s="331">
        <v>0</v>
      </c>
      <c r="Q13" s="324"/>
      <c r="R13" s="324">
        <v>0</v>
      </c>
      <c r="S13" s="1357">
        <v>2150</v>
      </c>
      <c r="T13" s="2038"/>
    </row>
    <row r="14" spans="2:20" ht="18">
      <c r="B14" s="2039"/>
      <c r="C14" s="2044" t="s">
        <v>881</v>
      </c>
      <c r="D14" s="2032"/>
      <c r="E14" s="331">
        <v>0</v>
      </c>
      <c r="F14" s="324">
        <v>0</v>
      </c>
      <c r="G14" s="324">
        <v>0</v>
      </c>
      <c r="H14" s="2040"/>
      <c r="I14" s="324">
        <v>0</v>
      </c>
      <c r="J14" s="324">
        <v>-750</v>
      </c>
      <c r="K14" s="324">
        <v>0</v>
      </c>
      <c r="L14" s="1357">
        <v>0</v>
      </c>
      <c r="M14" s="324"/>
      <c r="N14" s="2040">
        <v>0</v>
      </c>
      <c r="O14" s="324"/>
      <c r="P14" s="331">
        <v>-750</v>
      </c>
      <c r="Q14" s="324"/>
      <c r="R14" s="324">
        <v>0</v>
      </c>
      <c r="S14" s="1357">
        <v>0</v>
      </c>
      <c r="T14" s="2038"/>
    </row>
    <row r="15" spans="2:20" ht="18">
      <c r="B15" s="2039"/>
      <c r="C15" s="2044" t="s">
        <v>615</v>
      </c>
      <c r="D15" s="2032"/>
      <c r="E15" s="331">
        <v>34</v>
      </c>
      <c r="F15" s="324">
        <v>-36</v>
      </c>
      <c r="G15" s="324">
        <v>7</v>
      </c>
      <c r="H15" s="2040"/>
      <c r="I15" s="324">
        <v>70</v>
      </c>
      <c r="J15" s="324">
        <v>-67</v>
      </c>
      <c r="K15" s="324">
        <v>64</v>
      </c>
      <c r="L15" s="1357">
        <v>22</v>
      </c>
      <c r="M15" s="324"/>
      <c r="N15" s="2040">
        <v>5</v>
      </c>
      <c r="O15" s="324"/>
      <c r="P15" s="331">
        <v>89</v>
      </c>
      <c r="Q15" s="324"/>
      <c r="R15" s="324">
        <v>24</v>
      </c>
      <c r="S15" s="1357">
        <v>2</v>
      </c>
      <c r="T15" s="2038"/>
    </row>
    <row r="16" spans="2:20" ht="21">
      <c r="B16" s="2039"/>
      <c r="C16" s="2044" t="s">
        <v>882</v>
      </c>
      <c r="D16" s="2032"/>
      <c r="E16" s="331">
        <v>-72</v>
      </c>
      <c r="F16" s="324">
        <v>-98</v>
      </c>
      <c r="G16" s="324">
        <v>61</v>
      </c>
      <c r="H16" s="2040"/>
      <c r="I16" s="324">
        <v>-15</v>
      </c>
      <c r="J16" s="324">
        <v>100</v>
      </c>
      <c r="K16" s="324">
        <v>-444</v>
      </c>
      <c r="L16" s="1357">
        <v>1345</v>
      </c>
      <c r="M16" s="324"/>
      <c r="N16" s="2040">
        <v>-109</v>
      </c>
      <c r="O16" s="324"/>
      <c r="P16" s="331">
        <v>986</v>
      </c>
      <c r="Q16" s="324"/>
      <c r="R16" s="324">
        <v>223</v>
      </c>
      <c r="S16" s="1357">
        <v>-1695</v>
      </c>
      <c r="T16" s="2038"/>
    </row>
    <row r="17" spans="2:20" ht="18">
      <c r="B17" s="2039"/>
      <c r="C17" s="2044" t="s">
        <v>783</v>
      </c>
      <c r="D17" s="2032"/>
      <c r="E17" s="1370">
        <v>0</v>
      </c>
      <c r="F17" s="1856">
        <v>-998</v>
      </c>
      <c r="G17" s="1856">
        <v>-28</v>
      </c>
      <c r="H17" s="2040"/>
      <c r="I17" s="1856">
        <v>2</v>
      </c>
      <c r="J17" s="1856">
        <v>23</v>
      </c>
      <c r="K17" s="1856">
        <v>-21</v>
      </c>
      <c r="L17" s="338">
        <v>-1</v>
      </c>
      <c r="M17" s="324"/>
      <c r="N17" s="2046">
        <v>-1026</v>
      </c>
      <c r="O17" s="324"/>
      <c r="P17" s="1370">
        <v>3</v>
      </c>
      <c r="Q17" s="1856"/>
      <c r="R17" s="1856">
        <v>6</v>
      </c>
      <c r="S17" s="338">
        <v>-10</v>
      </c>
      <c r="T17" s="2038"/>
    </row>
    <row r="18" spans="2:20" ht="18">
      <c r="B18" s="2039"/>
      <c r="C18" s="2047"/>
      <c r="D18" s="2032"/>
      <c r="E18" s="331">
        <v>35</v>
      </c>
      <c r="F18" s="1801">
        <v>-1039</v>
      </c>
      <c r="G18" s="1801">
        <v>143</v>
      </c>
      <c r="H18" s="2040"/>
      <c r="I18" s="324">
        <v>115</v>
      </c>
      <c r="J18" s="1801">
        <v>-292</v>
      </c>
      <c r="K18" s="1801">
        <v>-272</v>
      </c>
      <c r="L18" s="1349">
        <v>1392</v>
      </c>
      <c r="M18" s="324"/>
      <c r="N18" s="2040">
        <v>-861</v>
      </c>
      <c r="O18" s="324"/>
      <c r="P18" s="331">
        <v>943</v>
      </c>
      <c r="Q18" s="324"/>
      <c r="R18" s="324">
        <v>546</v>
      </c>
      <c r="S18" s="1357">
        <v>3142</v>
      </c>
      <c r="T18" s="2038"/>
    </row>
    <row r="19" spans="2:20" ht="18">
      <c r="B19" s="2039"/>
      <c r="C19" s="2047"/>
      <c r="D19" s="2032"/>
      <c r="E19" s="331"/>
      <c r="F19" s="324"/>
      <c r="G19" s="324"/>
      <c r="H19" s="2040"/>
      <c r="I19" s="324"/>
      <c r="J19" s="324"/>
      <c r="K19" s="324"/>
      <c r="L19" s="1357"/>
      <c r="M19" s="324"/>
      <c r="N19" s="2040"/>
      <c r="O19" s="324"/>
      <c r="P19" s="331"/>
      <c r="Q19" s="324"/>
      <c r="R19" s="324"/>
      <c r="S19" s="1357"/>
      <c r="T19" s="2038"/>
    </row>
    <row r="20" spans="2:20" ht="18">
      <c r="B20" s="2039"/>
      <c r="C20" s="2047" t="s">
        <v>883</v>
      </c>
      <c r="D20" s="2032"/>
      <c r="E20" s="2042"/>
      <c r="F20" s="2017"/>
      <c r="G20" s="2017"/>
      <c r="H20" s="2035"/>
      <c r="I20" s="2017"/>
      <c r="J20" s="2017"/>
      <c r="K20" s="2017"/>
      <c r="L20" s="2043"/>
      <c r="M20" s="2017"/>
      <c r="N20" s="2035"/>
      <c r="O20" s="2017"/>
      <c r="P20" s="2042"/>
      <c r="Q20" s="324"/>
      <c r="R20" s="324"/>
      <c r="S20" s="1357"/>
      <c r="T20" s="2038"/>
    </row>
    <row r="21" spans="2:20" ht="18">
      <c r="B21" s="2039"/>
      <c r="C21" s="2044" t="s">
        <v>884</v>
      </c>
      <c r="D21" s="2032"/>
      <c r="E21" s="2042"/>
      <c r="F21" s="2017"/>
      <c r="G21" s="2017"/>
      <c r="H21" s="2035"/>
      <c r="I21" s="2017"/>
      <c r="J21" s="2017"/>
      <c r="K21" s="2017"/>
      <c r="L21" s="2043"/>
      <c r="M21" s="2017"/>
      <c r="N21" s="2035"/>
      <c r="O21" s="2017"/>
      <c r="P21" s="2042"/>
      <c r="Q21" s="324"/>
      <c r="R21" s="324"/>
      <c r="S21" s="1357"/>
      <c r="T21" s="2038"/>
    </row>
    <row r="22" spans="2:20" ht="18">
      <c r="B22" s="2039"/>
      <c r="C22" s="2048" t="s">
        <v>885</v>
      </c>
      <c r="D22" s="2032"/>
      <c r="E22" s="331">
        <v>69</v>
      </c>
      <c r="F22" s="324">
        <v>-63</v>
      </c>
      <c r="G22" s="324">
        <v>48</v>
      </c>
      <c r="H22" s="2040"/>
      <c r="I22" s="324">
        <v>484</v>
      </c>
      <c r="J22" s="324">
        <v>102</v>
      </c>
      <c r="K22" s="324">
        <v>-530</v>
      </c>
      <c r="L22" s="1357">
        <v>-34</v>
      </c>
      <c r="M22" s="324"/>
      <c r="N22" s="2040">
        <v>54</v>
      </c>
      <c r="O22" s="324"/>
      <c r="P22" s="331">
        <v>22</v>
      </c>
      <c r="Q22" s="324"/>
      <c r="R22" s="324">
        <v>-310</v>
      </c>
      <c r="S22" s="1357">
        <v>-572</v>
      </c>
      <c r="T22" s="2038"/>
    </row>
    <row r="23" spans="2:20" ht="18">
      <c r="B23" s="2039"/>
      <c r="C23" s="2044" t="s">
        <v>886</v>
      </c>
      <c r="D23" s="2032"/>
      <c r="E23" s="331"/>
      <c r="F23" s="324"/>
      <c r="G23" s="324"/>
      <c r="H23" s="2040"/>
      <c r="I23" s="324"/>
      <c r="J23" s="324"/>
      <c r="K23" s="324"/>
      <c r="L23" s="1357"/>
      <c r="M23" s="324"/>
      <c r="N23" s="2040"/>
      <c r="O23" s="324"/>
      <c r="P23" s="331"/>
      <c r="Q23" s="324"/>
      <c r="R23" s="324"/>
      <c r="S23" s="1357"/>
      <c r="T23" s="2038"/>
    </row>
    <row r="24" spans="2:20" ht="18">
      <c r="B24" s="2039"/>
      <c r="C24" s="2048" t="s">
        <v>887</v>
      </c>
      <c r="D24" s="2032"/>
      <c r="E24" s="331">
        <v>41</v>
      </c>
      <c r="F24" s="324">
        <v>15</v>
      </c>
      <c r="G24" s="324">
        <v>154</v>
      </c>
      <c r="H24" s="2040"/>
      <c r="I24" s="324">
        <v>-36</v>
      </c>
      <c r="J24" s="324">
        <v>11</v>
      </c>
      <c r="K24" s="324">
        <v>-2</v>
      </c>
      <c r="L24" s="1357">
        <v>26</v>
      </c>
      <c r="M24" s="324"/>
      <c r="N24" s="2040">
        <v>210</v>
      </c>
      <c r="O24" s="324"/>
      <c r="P24" s="331">
        <v>-1</v>
      </c>
      <c r="Q24" s="324"/>
      <c r="R24" s="324">
        <v>80</v>
      </c>
      <c r="S24" s="1357">
        <v>312</v>
      </c>
      <c r="T24" s="2038"/>
    </row>
    <row r="25" spans="2:20" ht="21">
      <c r="B25" s="2039"/>
      <c r="C25" s="2047" t="s">
        <v>888</v>
      </c>
      <c r="D25" s="2032"/>
      <c r="E25" s="1370">
        <v>-438</v>
      </c>
      <c r="F25" s="1856">
        <v>-462</v>
      </c>
      <c r="G25" s="1856">
        <v>-956</v>
      </c>
      <c r="H25" s="2040"/>
      <c r="I25" s="1856">
        <v>123</v>
      </c>
      <c r="J25" s="1856">
        <v>865</v>
      </c>
      <c r="K25" s="1856">
        <v>835</v>
      </c>
      <c r="L25" s="338">
        <v>-1006</v>
      </c>
      <c r="M25" s="324"/>
      <c r="N25" s="2046">
        <v>-1856</v>
      </c>
      <c r="O25" s="324"/>
      <c r="P25" s="1370">
        <v>817</v>
      </c>
      <c r="Q25" s="1856"/>
      <c r="R25" s="1856">
        <v>306</v>
      </c>
      <c r="S25" s="338">
        <v>483</v>
      </c>
      <c r="T25" s="2038"/>
    </row>
    <row r="26" spans="2:20" ht="18">
      <c r="B26" s="2039"/>
      <c r="C26" s="2047"/>
      <c r="D26" s="2032"/>
      <c r="E26" s="1348">
        <v>-328</v>
      </c>
      <c r="F26" s="1801">
        <v>-510</v>
      </c>
      <c r="G26" s="1801">
        <v>-754</v>
      </c>
      <c r="H26" s="2040"/>
      <c r="I26" s="324">
        <v>571</v>
      </c>
      <c r="J26" s="1801">
        <v>978</v>
      </c>
      <c r="K26" s="1801">
        <v>303</v>
      </c>
      <c r="L26" s="1349">
        <v>-1014</v>
      </c>
      <c r="M26" s="324"/>
      <c r="N26" s="2040">
        <v>-1592</v>
      </c>
      <c r="O26" s="324"/>
      <c r="P26" s="331">
        <v>838</v>
      </c>
      <c r="Q26" s="324"/>
      <c r="R26" s="324">
        <v>76</v>
      </c>
      <c r="S26" s="1357">
        <v>223</v>
      </c>
      <c r="T26" s="2038"/>
    </row>
    <row r="27" spans="2:20" ht="18">
      <c r="B27" s="2039"/>
      <c r="C27" s="2047"/>
      <c r="D27" s="2032"/>
      <c r="E27" s="2042"/>
      <c r="F27" s="2017"/>
      <c r="G27" s="2017"/>
      <c r="H27" s="2035"/>
      <c r="I27" s="2017"/>
      <c r="J27" s="2017"/>
      <c r="K27" s="2017"/>
      <c r="L27" s="2043"/>
      <c r="M27" s="2017"/>
      <c r="N27" s="2035"/>
      <c r="O27" s="2017"/>
      <c r="P27" s="2042"/>
      <c r="Q27" s="324"/>
      <c r="R27" s="324"/>
      <c r="S27" s="1357"/>
      <c r="T27" s="2038"/>
    </row>
    <row r="28" spans="2:20" ht="18">
      <c r="B28" s="2039"/>
      <c r="C28" s="2043" t="s">
        <v>889</v>
      </c>
      <c r="D28" s="2032"/>
      <c r="E28" s="331">
        <v>1099</v>
      </c>
      <c r="F28" s="324">
        <v>-863</v>
      </c>
      <c r="G28" s="324">
        <v>441</v>
      </c>
      <c r="H28" s="2040"/>
      <c r="I28" s="324">
        <v>1443</v>
      </c>
      <c r="J28" s="324">
        <v>-246</v>
      </c>
      <c r="K28" s="324">
        <v>760</v>
      </c>
      <c r="L28" s="1357">
        <v>1439</v>
      </c>
      <c r="M28" s="324"/>
      <c r="N28" s="2040">
        <v>677</v>
      </c>
      <c r="O28" s="324"/>
      <c r="P28" s="331">
        <v>3396</v>
      </c>
      <c r="Q28" s="324"/>
      <c r="R28" s="324">
        <v>2744</v>
      </c>
      <c r="S28" s="1357">
        <v>4171</v>
      </c>
      <c r="T28" s="2038"/>
    </row>
    <row r="29" spans="2:20" ht="18">
      <c r="B29" s="2025"/>
      <c r="C29" s="2049"/>
      <c r="D29" s="2032"/>
      <c r="E29" s="2050"/>
      <c r="F29" s="2051"/>
      <c r="G29" s="2051"/>
      <c r="H29" s="2035"/>
      <c r="I29" s="2051"/>
      <c r="J29" s="2051"/>
      <c r="K29" s="2051"/>
      <c r="L29" s="2049"/>
      <c r="M29" s="2017"/>
      <c r="N29" s="2052"/>
      <c r="O29" s="2017"/>
      <c r="P29" s="2050"/>
      <c r="Q29" s="1856"/>
      <c r="R29" s="1856"/>
      <c r="S29" s="338"/>
      <c r="T29" s="2038"/>
    </row>
    <row r="30" spans="2:20" ht="18">
      <c r="B30" s="2030"/>
      <c r="C30" s="2030"/>
      <c r="D30" s="2032"/>
      <c r="E30" s="2017"/>
      <c r="F30" s="2017"/>
      <c r="G30" s="2017"/>
      <c r="H30" s="2017"/>
      <c r="I30" s="2017"/>
      <c r="J30" s="2017"/>
      <c r="K30" s="2017"/>
      <c r="L30" s="2017"/>
      <c r="M30" s="2045"/>
      <c r="N30" s="2017"/>
      <c r="O30" s="2045"/>
      <c r="P30" s="2017"/>
      <c r="Q30" s="2045"/>
      <c r="R30" s="2045"/>
      <c r="S30" s="2014"/>
      <c r="T30" s="2038"/>
    </row>
    <row r="31" spans="2:20" ht="20.25">
      <c r="B31" s="2012" t="s">
        <v>890</v>
      </c>
      <c r="C31" s="2013"/>
      <c r="D31" s="2032"/>
      <c r="E31" s="3393" t="s">
        <v>61</v>
      </c>
      <c r="F31" s="3393"/>
      <c r="G31" s="3393"/>
      <c r="H31" s="3393"/>
      <c r="I31" s="3393"/>
      <c r="J31" s="3393"/>
      <c r="K31" s="3393"/>
      <c r="L31" s="3376"/>
      <c r="M31" s="2041"/>
      <c r="N31" s="2015" t="s">
        <v>61</v>
      </c>
      <c r="O31" s="2041"/>
      <c r="P31" s="2053" t="s">
        <v>61</v>
      </c>
      <c r="Q31" s="2041"/>
      <c r="R31" s="3438" t="s">
        <v>62</v>
      </c>
      <c r="S31" s="3438"/>
      <c r="T31" s="2038"/>
    </row>
    <row r="32" spans="2:20" ht="18">
      <c r="B32" s="2018" t="s">
        <v>1234</v>
      </c>
      <c r="C32" s="2019"/>
      <c r="D32" s="2032"/>
      <c r="E32" s="2020" t="s">
        <v>64</v>
      </c>
      <c r="F32" s="2020" t="s">
        <v>65</v>
      </c>
      <c r="G32" s="2020" t="s">
        <v>66</v>
      </c>
      <c r="H32" s="2020"/>
      <c r="I32" s="2024" t="s">
        <v>67</v>
      </c>
      <c r="J32" s="2024" t="s">
        <v>68</v>
      </c>
      <c r="K32" s="2020" t="s">
        <v>69</v>
      </c>
      <c r="L32" s="2020" t="s">
        <v>70</v>
      </c>
      <c r="M32" s="2041"/>
      <c r="N32" s="2020">
        <v>2012</v>
      </c>
      <c r="O32" s="2041"/>
      <c r="P32" s="2022">
        <v>2011</v>
      </c>
      <c r="Q32" s="2041"/>
      <c r="R32" s="2029">
        <v>2010</v>
      </c>
      <c r="S32" s="2029">
        <v>2009</v>
      </c>
      <c r="T32" s="2038"/>
    </row>
    <row r="33" spans="2:20" ht="18">
      <c r="B33" s="2025"/>
      <c r="C33" s="2026"/>
      <c r="D33" s="2032"/>
      <c r="E33" s="2054"/>
      <c r="F33" s="2054"/>
      <c r="G33" s="2054"/>
      <c r="H33" s="2054"/>
      <c r="I33" s="2054"/>
      <c r="J33" s="2022"/>
      <c r="K33" s="2055"/>
      <c r="L33" s="2055"/>
      <c r="M33" s="2041"/>
      <c r="N33" s="2020" t="s">
        <v>71</v>
      </c>
      <c r="O33" s="2041"/>
      <c r="P33" s="2029"/>
      <c r="Q33" s="2041"/>
      <c r="R33" s="2029"/>
      <c r="S33" s="2029"/>
      <c r="T33" s="2038"/>
    </row>
    <row r="34" spans="2:20" ht="18">
      <c r="B34" s="2030"/>
      <c r="C34" s="2017"/>
      <c r="D34" s="2032"/>
      <c r="E34" s="2017"/>
      <c r="F34" s="2017"/>
      <c r="G34" s="2017"/>
      <c r="H34" s="2017"/>
      <c r="I34" s="2017"/>
      <c r="J34" s="2017"/>
      <c r="K34" s="2017"/>
      <c r="L34" s="2017"/>
      <c r="M34" s="2041"/>
      <c r="N34" s="2030"/>
      <c r="O34" s="2041"/>
      <c r="P34" s="2030"/>
      <c r="Q34" s="2041"/>
      <c r="R34" s="2030"/>
      <c r="S34" s="2030"/>
      <c r="T34" s="2038"/>
    </row>
    <row r="35" spans="2:20" ht="18">
      <c r="B35" s="2056" t="s">
        <v>1068</v>
      </c>
      <c r="C35" s="2013"/>
      <c r="D35" s="2032"/>
      <c r="E35" s="2033"/>
      <c r="F35" s="2034"/>
      <c r="G35" s="2034"/>
      <c r="H35" s="2034"/>
      <c r="I35" s="2034"/>
      <c r="J35" s="2034"/>
      <c r="K35" s="2034"/>
      <c r="L35" s="2036"/>
      <c r="M35" s="2041"/>
      <c r="N35" s="2057"/>
      <c r="O35" s="2041"/>
      <c r="P35" s="2057"/>
      <c r="Q35" s="2041"/>
      <c r="R35" s="2033"/>
      <c r="S35" s="2036"/>
      <c r="T35" s="2038"/>
    </row>
    <row r="36" spans="2:19" s="2038" customFormat="1" ht="18">
      <c r="B36" s="2039"/>
      <c r="C36" s="2058" t="s">
        <v>891</v>
      </c>
      <c r="D36" s="2032"/>
      <c r="E36" s="331">
        <v>9300</v>
      </c>
      <c r="F36" s="324">
        <v>9000</v>
      </c>
      <c r="G36" s="324">
        <v>8750</v>
      </c>
      <c r="H36" s="324"/>
      <c r="I36" s="324">
        <v>8350</v>
      </c>
      <c r="J36" s="324">
        <v>8000</v>
      </c>
      <c r="K36" s="324">
        <v>7500</v>
      </c>
      <c r="L36" s="1357">
        <v>7300</v>
      </c>
      <c r="M36" s="2041"/>
      <c r="N36" s="1849">
        <v>9000</v>
      </c>
      <c r="O36" s="2041"/>
      <c r="P36" s="1849">
        <v>7800</v>
      </c>
      <c r="Q36" s="2041"/>
      <c r="R36" s="331">
        <v>8250</v>
      </c>
      <c r="S36" s="1357">
        <v>8400</v>
      </c>
    </row>
    <row r="37" spans="2:19" s="2038" customFormat="1" ht="18">
      <c r="B37" s="2039"/>
      <c r="C37" s="2058" t="s">
        <v>892</v>
      </c>
      <c r="D37" s="2032"/>
      <c r="E37" s="331">
        <v>3650</v>
      </c>
      <c r="F37" s="324">
        <v>3900</v>
      </c>
      <c r="G37" s="324">
        <v>3850</v>
      </c>
      <c r="H37" s="324"/>
      <c r="I37" s="324">
        <v>3250</v>
      </c>
      <c r="J37" s="324">
        <v>3400</v>
      </c>
      <c r="K37" s="324">
        <v>3150</v>
      </c>
      <c r="L37" s="1357">
        <v>3000</v>
      </c>
      <c r="M37" s="2041"/>
      <c r="N37" s="1849">
        <v>3800</v>
      </c>
      <c r="O37" s="2041"/>
      <c r="P37" s="1849">
        <v>3200</v>
      </c>
      <c r="Q37" s="2041"/>
      <c r="R37" s="331">
        <v>3300</v>
      </c>
      <c r="S37" s="1357">
        <v>2350</v>
      </c>
    </row>
    <row r="38" spans="2:19" s="2038" customFormat="1" ht="18">
      <c r="B38" s="2039"/>
      <c r="C38" s="2058" t="s">
        <v>893</v>
      </c>
      <c r="D38" s="2032"/>
      <c r="E38" s="331">
        <v>3850</v>
      </c>
      <c r="F38" s="324">
        <v>3750</v>
      </c>
      <c r="G38" s="324">
        <v>3650</v>
      </c>
      <c r="H38" s="324"/>
      <c r="I38" s="324">
        <v>3300</v>
      </c>
      <c r="J38" s="324">
        <v>3300</v>
      </c>
      <c r="K38" s="324">
        <v>3400</v>
      </c>
      <c r="L38" s="1357">
        <v>3600</v>
      </c>
      <c r="M38" s="2041"/>
      <c r="N38" s="1849">
        <v>3750</v>
      </c>
      <c r="O38" s="2041"/>
      <c r="P38" s="1849">
        <v>3400</v>
      </c>
      <c r="Q38" s="2041"/>
      <c r="R38" s="331">
        <v>3250</v>
      </c>
      <c r="S38" s="1357">
        <v>3350</v>
      </c>
    </row>
    <row r="39" spans="2:19" s="2038" customFormat="1" ht="18">
      <c r="B39" s="2039"/>
      <c r="C39" s="2058" t="s">
        <v>894</v>
      </c>
      <c r="D39" s="2032"/>
      <c r="E39" s="331">
        <v>2850</v>
      </c>
      <c r="F39" s="324">
        <v>2750</v>
      </c>
      <c r="G39" s="324">
        <v>2600</v>
      </c>
      <c r="H39" s="324"/>
      <c r="I39" s="324">
        <v>2350</v>
      </c>
      <c r="J39" s="324">
        <v>2350</v>
      </c>
      <c r="K39" s="324">
        <v>2400</v>
      </c>
      <c r="L39" s="1357">
        <v>2450</v>
      </c>
      <c r="M39" s="2041"/>
      <c r="N39" s="1849">
        <v>2750</v>
      </c>
      <c r="O39" s="2041"/>
      <c r="P39" s="1849">
        <v>2400</v>
      </c>
      <c r="Q39" s="2041"/>
      <c r="R39" s="331">
        <v>2250</v>
      </c>
      <c r="S39" s="1357">
        <v>2150</v>
      </c>
    </row>
    <row r="40" spans="2:19" s="2038" customFormat="1" ht="18">
      <c r="B40" s="2039"/>
      <c r="C40" s="2058" t="s">
        <v>895</v>
      </c>
      <c r="D40" s="2032"/>
      <c r="E40" s="331">
        <v>450</v>
      </c>
      <c r="F40" s="324">
        <v>450</v>
      </c>
      <c r="G40" s="324">
        <v>450</v>
      </c>
      <c r="H40" s="324"/>
      <c r="I40" s="324">
        <v>450</v>
      </c>
      <c r="J40" s="324">
        <v>450</v>
      </c>
      <c r="K40" s="324">
        <v>400</v>
      </c>
      <c r="L40" s="1357">
        <v>400</v>
      </c>
      <c r="M40" s="2045"/>
      <c r="N40" s="1849">
        <v>450</v>
      </c>
      <c r="O40" s="2045"/>
      <c r="P40" s="1849">
        <v>400</v>
      </c>
      <c r="Q40" s="2045"/>
      <c r="R40" s="331">
        <v>350</v>
      </c>
      <c r="S40" s="1357">
        <v>150</v>
      </c>
    </row>
    <row r="41" spans="2:19" s="2038" customFormat="1" ht="21">
      <c r="B41" s="2039"/>
      <c r="C41" s="2058" t="s">
        <v>896</v>
      </c>
      <c r="D41" s="2032"/>
      <c r="E41" s="331">
        <v>4250</v>
      </c>
      <c r="F41" s="324">
        <v>4050</v>
      </c>
      <c r="G41" s="324">
        <v>4950</v>
      </c>
      <c r="H41" s="324"/>
      <c r="I41" s="324">
        <v>5200</v>
      </c>
      <c r="J41" s="324">
        <v>2200</v>
      </c>
      <c r="K41" s="1851">
        <v>1400</v>
      </c>
      <c r="L41" s="1429">
        <v>800</v>
      </c>
      <c r="M41" s="2041"/>
      <c r="N41" s="1849">
        <v>4400</v>
      </c>
      <c r="O41" s="2041"/>
      <c r="P41" s="1849">
        <v>2400</v>
      </c>
      <c r="Q41" s="2041"/>
      <c r="R41" s="1428" t="s">
        <v>742</v>
      </c>
      <c r="S41" s="1429" t="s">
        <v>742</v>
      </c>
    </row>
    <row r="42" spans="2:19" s="2038" customFormat="1" ht="18">
      <c r="B42" s="2039"/>
      <c r="C42" s="2058" t="s">
        <v>897</v>
      </c>
      <c r="D42" s="2032"/>
      <c r="E42" s="1370">
        <v>9750</v>
      </c>
      <c r="F42" s="1856">
        <v>9700</v>
      </c>
      <c r="G42" s="1856">
        <v>9700</v>
      </c>
      <c r="H42" s="1856"/>
      <c r="I42" s="1856">
        <v>9750</v>
      </c>
      <c r="J42" s="1856">
        <v>9600</v>
      </c>
      <c r="K42" s="1856">
        <v>9550</v>
      </c>
      <c r="L42" s="338">
        <v>8900</v>
      </c>
      <c r="M42" s="2041"/>
      <c r="N42" s="2059">
        <v>9700</v>
      </c>
      <c r="O42" s="2041"/>
      <c r="P42" s="2059">
        <v>9450</v>
      </c>
      <c r="Q42" s="2041"/>
      <c r="R42" s="1370">
        <v>8400</v>
      </c>
      <c r="S42" s="338">
        <v>8800</v>
      </c>
    </row>
    <row r="43" spans="2:19" s="2038" customFormat="1" ht="18">
      <c r="B43" s="2039"/>
      <c r="C43" s="2019" t="s">
        <v>1068</v>
      </c>
      <c r="D43" s="2032"/>
      <c r="E43" s="1348">
        <v>34100</v>
      </c>
      <c r="F43" s="324">
        <v>33600</v>
      </c>
      <c r="G43" s="324">
        <v>33950</v>
      </c>
      <c r="H43" s="324">
        <v>0</v>
      </c>
      <c r="I43" s="324">
        <v>32650</v>
      </c>
      <c r="J43" s="324">
        <v>29300</v>
      </c>
      <c r="K43" s="1801">
        <v>27800</v>
      </c>
      <c r="L43" s="1349">
        <v>26450</v>
      </c>
      <c r="M43" s="2041"/>
      <c r="N43" s="1849">
        <v>33850</v>
      </c>
      <c r="O43" s="2041"/>
      <c r="P43" s="1849">
        <v>29050</v>
      </c>
      <c r="Q43" s="2041"/>
      <c r="R43" s="1348">
        <v>25800</v>
      </c>
      <c r="S43" s="1349">
        <v>25200</v>
      </c>
    </row>
    <row r="44" spans="2:19" s="2038" customFormat="1" ht="21">
      <c r="B44" s="2039"/>
      <c r="C44" s="2058" t="s">
        <v>898</v>
      </c>
      <c r="D44" s="2032"/>
      <c r="E44" s="331">
        <v>3600</v>
      </c>
      <c r="F44" s="324">
        <v>2400</v>
      </c>
      <c r="G44" s="324">
        <v>400</v>
      </c>
      <c r="H44" s="324"/>
      <c r="I44" s="324">
        <v>350</v>
      </c>
      <c r="J44" s="324">
        <v>1000</v>
      </c>
      <c r="K44" s="324">
        <v>550</v>
      </c>
      <c r="L44" s="1357">
        <v>900</v>
      </c>
      <c r="M44" s="2041"/>
      <c r="N44" s="1849">
        <v>2200</v>
      </c>
      <c r="O44" s="2041"/>
      <c r="P44" s="1849">
        <v>750</v>
      </c>
      <c r="Q44" s="2041"/>
      <c r="R44" s="331">
        <v>3650</v>
      </c>
      <c r="S44" s="1357">
        <v>600</v>
      </c>
    </row>
    <row r="45" spans="2:19" s="2038" customFormat="1" ht="18">
      <c r="B45" s="2039"/>
      <c r="C45" s="2058" t="s">
        <v>899</v>
      </c>
      <c r="D45" s="2032"/>
      <c r="E45" s="331">
        <v>0</v>
      </c>
      <c r="F45" s="324">
        <v>400</v>
      </c>
      <c r="G45" s="324">
        <v>1250</v>
      </c>
      <c r="H45" s="324"/>
      <c r="I45" s="324">
        <v>1400</v>
      </c>
      <c r="J45" s="324">
        <v>2750</v>
      </c>
      <c r="K45" s="324">
        <v>3500</v>
      </c>
      <c r="L45" s="1357">
        <v>3650</v>
      </c>
      <c r="M45" s="2041"/>
      <c r="N45" s="1849">
        <v>550</v>
      </c>
      <c r="O45" s="2041"/>
      <c r="P45" s="1849">
        <v>2800</v>
      </c>
      <c r="Q45" s="2041"/>
      <c r="R45" s="331">
        <v>3800</v>
      </c>
      <c r="S45" s="1357">
        <v>4650</v>
      </c>
    </row>
    <row r="46" spans="2:19" s="2038" customFormat="1" ht="18">
      <c r="B46" s="2039"/>
      <c r="C46" s="2019" t="s">
        <v>19</v>
      </c>
      <c r="D46" s="2032"/>
      <c r="E46" s="1348">
        <v>37700</v>
      </c>
      <c r="F46" s="1801">
        <v>36400</v>
      </c>
      <c r="G46" s="1801">
        <v>35600</v>
      </c>
      <c r="H46" s="1801"/>
      <c r="I46" s="1801">
        <v>34400</v>
      </c>
      <c r="J46" s="1801">
        <v>33050</v>
      </c>
      <c r="K46" s="1801">
        <v>31850</v>
      </c>
      <c r="L46" s="1349">
        <v>31000</v>
      </c>
      <c r="M46" s="2041"/>
      <c r="N46" s="2060">
        <v>36600</v>
      </c>
      <c r="O46" s="2041"/>
      <c r="P46" s="2060">
        <v>32600</v>
      </c>
      <c r="Q46" s="2041"/>
      <c r="R46" s="1348">
        <v>33250</v>
      </c>
      <c r="S46" s="1349">
        <v>30450</v>
      </c>
    </row>
    <row r="47" spans="2:19" s="2038" customFormat="1" ht="18">
      <c r="B47" s="2025"/>
      <c r="C47" s="2026"/>
      <c r="D47" s="2032"/>
      <c r="E47" s="2050"/>
      <c r="F47" s="2051"/>
      <c r="G47" s="2051"/>
      <c r="H47" s="2051"/>
      <c r="I47" s="2051"/>
      <c r="J47" s="2051"/>
      <c r="K47" s="2051"/>
      <c r="L47" s="2049"/>
      <c r="M47" s="2041"/>
      <c r="N47" s="2061"/>
      <c r="O47" s="2041"/>
      <c r="P47" s="2061"/>
      <c r="Q47" s="2041"/>
      <c r="R47" s="2050"/>
      <c r="S47" s="2049"/>
    </row>
    <row r="48" spans="2:19" s="2038" customFormat="1" ht="18">
      <c r="B48" s="2030"/>
      <c r="C48" s="2030"/>
      <c r="D48" s="2032"/>
      <c r="E48" s="2017"/>
      <c r="F48" s="2017"/>
      <c r="G48" s="2017"/>
      <c r="H48" s="2017"/>
      <c r="I48" s="2017"/>
      <c r="J48" s="2017"/>
      <c r="K48" s="2017"/>
      <c r="L48" s="2017"/>
      <c r="M48" s="2041"/>
      <c r="N48" s="2017"/>
      <c r="O48" s="2041"/>
      <c r="P48" s="2017"/>
      <c r="Q48" s="2041"/>
      <c r="R48" s="2045"/>
      <c r="S48" s="2045"/>
    </row>
    <row r="49" spans="2:16" s="2038" customFormat="1" ht="21">
      <c r="B49" s="2062" t="s">
        <v>20</v>
      </c>
      <c r="C49" s="1997"/>
      <c r="D49" s="1918"/>
      <c r="E49" s="1997"/>
      <c r="F49" s="1997"/>
      <c r="G49" s="1997"/>
      <c r="H49" s="1997"/>
      <c r="I49" s="1997"/>
      <c r="J49" s="1997"/>
      <c r="K49" s="1997"/>
      <c r="L49" s="1997"/>
      <c r="N49" s="1997"/>
      <c r="P49" s="1997"/>
    </row>
    <row r="50" spans="2:19" s="2038" customFormat="1" ht="21">
      <c r="B50" s="2063" t="s">
        <v>21</v>
      </c>
      <c r="C50" s="2030"/>
      <c r="D50" s="2032"/>
      <c r="E50" s="2017"/>
      <c r="F50" s="2017"/>
      <c r="G50" s="2017"/>
      <c r="H50" s="2017"/>
      <c r="I50" s="2017"/>
      <c r="J50" s="2017"/>
      <c r="K50" s="2017"/>
      <c r="L50" s="2017"/>
      <c r="M50" s="2041"/>
      <c r="N50" s="2017"/>
      <c r="O50" s="2041"/>
      <c r="P50" s="2017"/>
      <c r="Q50" s="2041"/>
      <c r="R50" s="2045"/>
      <c r="S50" s="2045"/>
    </row>
    <row r="51" spans="2:20" s="2038" customFormat="1" ht="21">
      <c r="B51" s="2062" t="s">
        <v>22</v>
      </c>
      <c r="C51" s="2030"/>
      <c r="D51" s="2032"/>
      <c r="E51" s="2017"/>
      <c r="F51" s="2017"/>
      <c r="G51" s="2017"/>
      <c r="I51" s="2017"/>
      <c r="J51" s="2017"/>
      <c r="K51" s="2017"/>
      <c r="L51" s="2017"/>
      <c r="R51" s="2030"/>
      <c r="S51" s="2030"/>
      <c r="T51" s="2030"/>
    </row>
    <row r="52" spans="2:19" s="2038" customFormat="1" ht="21">
      <c r="B52" s="2063" t="s">
        <v>23</v>
      </c>
      <c r="C52" s="2030"/>
      <c r="D52" s="2032"/>
      <c r="E52" s="2017"/>
      <c r="F52" s="2017"/>
      <c r="G52" s="2017"/>
      <c r="H52" s="2017"/>
      <c r="I52" s="2017"/>
      <c r="J52" s="2017"/>
      <c r="K52" s="2017"/>
      <c r="L52" s="2017"/>
      <c r="M52" s="2041"/>
      <c r="N52" s="2017"/>
      <c r="O52" s="2041"/>
      <c r="P52" s="2017"/>
      <c r="Q52" s="2041"/>
      <c r="R52" s="2045"/>
      <c r="S52" s="2045"/>
    </row>
    <row r="53" spans="2:19" s="2038" customFormat="1" ht="18">
      <c r="B53" s="2064" t="s">
        <v>24</v>
      </c>
      <c r="C53" s="2030"/>
      <c r="D53" s="2032"/>
      <c r="E53" s="2017"/>
      <c r="F53" s="2017"/>
      <c r="G53" s="2017"/>
      <c r="H53" s="2017"/>
      <c r="I53" s="2017"/>
      <c r="J53" s="2017"/>
      <c r="K53" s="2017"/>
      <c r="L53" s="2017"/>
      <c r="M53" s="2041"/>
      <c r="N53" s="2017"/>
      <c r="O53" s="2041"/>
      <c r="P53" s="2017"/>
      <c r="Q53" s="2041"/>
      <c r="R53" s="2045"/>
      <c r="S53" s="2045"/>
    </row>
    <row r="54" spans="2:16" s="2038" customFormat="1" ht="21">
      <c r="B54" s="2062" t="s">
        <v>25</v>
      </c>
      <c r="C54" s="1997"/>
      <c r="D54" s="1918"/>
      <c r="E54" s="1997"/>
      <c r="F54" s="1997"/>
      <c r="G54" s="1997"/>
      <c r="H54" s="1997"/>
      <c r="I54" s="1997"/>
      <c r="J54" s="1997"/>
      <c r="K54" s="1997"/>
      <c r="L54" s="1997"/>
      <c r="N54" s="1997"/>
      <c r="P54" s="1997"/>
    </row>
    <row r="55" spans="2:20" s="2038" customFormat="1" ht="21">
      <c r="B55" s="2063" t="s">
        <v>26</v>
      </c>
      <c r="C55" s="2065"/>
      <c r="D55" s="2065"/>
      <c r="E55" s="2065"/>
      <c r="F55" s="2065"/>
      <c r="G55" s="2065"/>
      <c r="H55" s="2065"/>
      <c r="I55" s="2065"/>
      <c r="J55" s="2065"/>
      <c r="K55" s="2066"/>
      <c r="L55" s="2066"/>
      <c r="M55" s="2067"/>
      <c r="N55" s="2067"/>
      <c r="O55" s="2067"/>
      <c r="P55" s="2067"/>
      <c r="Q55" s="2067"/>
      <c r="R55" s="2067"/>
      <c r="S55" s="2067"/>
      <c r="T55" s="2067"/>
    </row>
    <row r="56" spans="2:20" s="2038" customFormat="1" ht="21">
      <c r="B56" s="2068" t="s">
        <v>27</v>
      </c>
      <c r="C56" s="2066"/>
      <c r="D56" s="2066"/>
      <c r="E56" s="2066"/>
      <c r="F56" s="2066"/>
      <c r="G56" s="2066"/>
      <c r="H56" s="2066"/>
      <c r="I56" s="2066"/>
      <c r="J56" s="2066"/>
      <c r="K56" s="2066"/>
      <c r="L56" s="2066"/>
      <c r="M56" s="2067"/>
      <c r="N56" s="2067"/>
      <c r="O56" s="2067"/>
      <c r="P56" s="2067"/>
      <c r="Q56" s="2067"/>
      <c r="R56" s="2067"/>
      <c r="S56" s="2067"/>
      <c r="T56" s="2067"/>
    </row>
    <row r="57" spans="2:20" s="2038" customFormat="1" ht="21">
      <c r="B57" s="2068" t="s">
        <v>28</v>
      </c>
      <c r="C57" s="2066"/>
      <c r="D57" s="2066"/>
      <c r="E57" s="2066"/>
      <c r="F57" s="2066"/>
      <c r="G57" s="2066"/>
      <c r="H57" s="2066"/>
      <c r="I57" s="2066"/>
      <c r="J57" s="2066"/>
      <c r="K57" s="2066"/>
      <c r="L57" s="2066"/>
      <c r="M57" s="2067"/>
      <c r="N57" s="2067"/>
      <c r="O57" s="2067"/>
      <c r="P57" s="2067"/>
      <c r="Q57" s="2067"/>
      <c r="R57" s="2067"/>
      <c r="S57" s="2067"/>
      <c r="T57" s="2067"/>
    </row>
    <row r="58" spans="2:12" s="2038" customFormat="1" ht="21">
      <c r="B58" s="2062" t="s">
        <v>29</v>
      </c>
      <c r="J58" s="2030"/>
      <c r="K58" s="2030"/>
      <c r="L58" s="2030"/>
    </row>
    <row r="59" spans="2:18" s="2038" customFormat="1" ht="18">
      <c r="B59" s="2069"/>
      <c r="C59" s="1918"/>
      <c r="D59" s="1918"/>
      <c r="E59" s="1997"/>
      <c r="F59" s="1997"/>
      <c r="G59" s="1997"/>
      <c r="H59" s="1997"/>
      <c r="I59" s="1997"/>
      <c r="J59" s="1997"/>
      <c r="K59" s="1997"/>
      <c r="L59" s="1997"/>
      <c r="M59" s="1997"/>
      <c r="N59" s="1997"/>
      <c r="O59" s="1997"/>
      <c r="P59" s="1997"/>
      <c r="Q59" s="1997"/>
      <c r="R59" s="1997"/>
    </row>
    <row r="60" spans="5:16" s="2038" customFormat="1" ht="18">
      <c r="E60" s="2030"/>
      <c r="F60" s="2030"/>
      <c r="G60" s="2030"/>
      <c r="H60" s="2030"/>
      <c r="I60" s="2030"/>
      <c r="J60" s="2030"/>
      <c r="K60" s="2030"/>
      <c r="L60" s="2030"/>
      <c r="N60" s="2030"/>
      <c r="P60" s="2030"/>
    </row>
    <row r="61" s="2038" customFormat="1" ht="18"/>
    <row r="62" s="2038" customFormat="1" ht="18"/>
    <row r="63" s="2038" customFormat="1" ht="18"/>
    <row r="64" s="2038" customFormat="1" ht="18"/>
    <row r="65" s="2038" customFormat="1" ht="18"/>
    <row r="66" s="2038" customFormat="1" ht="18"/>
    <row r="67" s="2038" customFormat="1" ht="18"/>
    <row r="68" s="2038" customFormat="1" ht="18"/>
    <row r="69" s="2038" customFormat="1" ht="18"/>
    <row r="70" s="2038" customFormat="1" ht="18"/>
    <row r="71" s="2038" customFormat="1" ht="18"/>
    <row r="72" s="2038" customFormat="1" ht="18"/>
    <row r="73" s="2038" customFormat="1" ht="18"/>
    <row r="74" s="2038" customFormat="1" ht="18"/>
    <row r="75" s="2038" customFormat="1" ht="18"/>
    <row r="76" s="2038" customFormat="1" ht="18"/>
    <row r="77" s="2038" customFormat="1" ht="18"/>
    <row r="78" s="2038" customFormat="1" ht="18"/>
    <row r="79" s="2038" customFormat="1" ht="18"/>
    <row r="80" s="2038" customFormat="1" ht="18"/>
    <row r="81" s="2038" customFormat="1" ht="18"/>
    <row r="82" s="2038" customFormat="1" ht="18"/>
    <row r="83" s="2038" customFormat="1" ht="18"/>
    <row r="84" s="2038" customFormat="1" ht="18"/>
    <row r="85" s="2038" customFormat="1" ht="18"/>
    <row r="86" s="2038" customFormat="1" ht="18"/>
    <row r="87" s="2038" customFormat="1" ht="18"/>
    <row r="88" s="2038" customFormat="1" ht="18"/>
    <row r="89" s="2038" customFormat="1" ht="18"/>
    <row r="90" s="2038" customFormat="1" ht="18"/>
    <row r="91" s="2038" customFormat="1" ht="18"/>
    <row r="92" s="2038" customFormat="1" ht="18"/>
    <row r="93" s="2038" customFormat="1" ht="18"/>
    <row r="94" s="2038" customFormat="1" ht="18"/>
    <row r="95" s="2038" customFormat="1" ht="18"/>
    <row r="96" s="2038" customFormat="1" ht="18"/>
    <row r="97" s="2038" customFormat="1" ht="18"/>
    <row r="98" s="2038" customFormat="1" ht="18"/>
    <row r="99" s="2038" customFormat="1" ht="18"/>
    <row r="100" s="2038" customFormat="1" ht="18"/>
    <row r="101" s="2038" customFormat="1" ht="18"/>
    <row r="102" s="2038" customFormat="1" ht="18"/>
    <row r="103" s="2038" customFormat="1" ht="18"/>
    <row r="104" s="2038" customFormat="1" ht="18"/>
    <row r="105" s="2038" customFormat="1" ht="18"/>
  </sheetData>
  <sheetProtection formatCells="0" formatColumns="0" formatRows="0" sort="0" autoFilter="0" pivotTables="0"/>
  <mergeCells count="5">
    <mergeCell ref="E2:G2"/>
    <mergeCell ref="E31:L31"/>
    <mergeCell ref="P2:S2"/>
    <mergeCell ref="R31:S31"/>
    <mergeCell ref="I2:L2"/>
  </mergeCells>
  <printOptions horizontalCentered="1"/>
  <pageMargins left="0.5" right="0.5" top="0.5" bottom="0.75" header="0" footer="0.45"/>
  <pageSetup fitToHeight="1" fitToWidth="1" horizontalDpi="600" verticalDpi="600" orientation="landscape" scale="41"/>
  <headerFooter alignWithMargins="0">
    <oddFooter>&amp;C&amp;12-23-
3rd Quarter 2012 - Revised Supplementary Financial Information&amp;R&amp;12ROYAL BANK OF CANADA</oddFooter>
  </headerFooter>
</worksheet>
</file>

<file path=xl/worksheets/sheet27.xml><?xml version="1.0" encoding="utf-8"?>
<worksheet xmlns="http://schemas.openxmlformats.org/spreadsheetml/2006/main" xmlns:r="http://schemas.openxmlformats.org/officeDocument/2006/relationships">
  <sheetPr codeName="Sheet27">
    <pageSetUpPr fitToPage="1"/>
  </sheetPr>
  <dimension ref="B1:Q64"/>
  <sheetViews>
    <sheetView view="pageBreakPreview" zoomScale="75" zoomScaleSheetLayoutView="75" workbookViewId="0" topLeftCell="A1">
      <selection activeCell="A1" sqref="A1"/>
    </sheetView>
  </sheetViews>
  <sheetFormatPr defaultColWidth="9.140625" defaultRowHeight="12.75"/>
  <cols>
    <col min="1" max="1" width="9.140625" style="2076" customWidth="1"/>
    <col min="2" max="2" width="7.421875" style="2076" customWidth="1"/>
    <col min="3" max="3" width="97.421875" style="2076" customWidth="1"/>
    <col min="4" max="4" width="2.28125" style="2090" customWidth="1"/>
    <col min="5" max="6" width="17.7109375" style="2090" customWidth="1"/>
    <col min="7" max="7" width="17.7109375" style="2091" customWidth="1"/>
    <col min="8" max="10" width="17.7109375" style="2090" customWidth="1"/>
    <col min="11" max="11" width="17.7109375" style="2091" customWidth="1"/>
    <col min="12" max="12" width="2.28125" style="2088" customWidth="1"/>
    <col min="13" max="13" width="17.7109375" style="2076" customWidth="1"/>
    <col min="14" max="14" width="2.28125" style="2123" customWidth="1"/>
    <col min="15" max="16" width="17.7109375" style="2076" customWidth="1"/>
    <col min="17" max="17" width="2.28125" style="2123" customWidth="1"/>
    <col min="18" max="16384" width="9.140625" style="2076" customWidth="1"/>
  </cols>
  <sheetData>
    <row r="1" spans="2:3" ht="20.25">
      <c r="B1" s="3287" t="s">
        <v>267</v>
      </c>
      <c r="C1" s="3312"/>
    </row>
    <row r="2" spans="2:17" ht="23.25">
      <c r="B2" s="2071" t="s">
        <v>30</v>
      </c>
      <c r="C2" s="2072"/>
      <c r="E2" s="3440" t="s">
        <v>61</v>
      </c>
      <c r="F2" s="3440"/>
      <c r="G2" s="3440"/>
      <c r="H2" s="3440"/>
      <c r="I2" s="3440"/>
      <c r="J2" s="3440"/>
      <c r="K2" s="3440"/>
      <c r="L2" s="2073"/>
      <c r="M2" s="2075" t="s">
        <v>61</v>
      </c>
      <c r="N2" s="2074"/>
      <c r="O2" s="3439" t="s">
        <v>62</v>
      </c>
      <c r="P2" s="3439"/>
      <c r="Q2" s="2076"/>
    </row>
    <row r="3" spans="2:17" ht="18">
      <c r="B3" s="2077" t="s">
        <v>1234</v>
      </c>
      <c r="C3" s="2078"/>
      <c r="E3" s="2079" t="s">
        <v>64</v>
      </c>
      <c r="F3" s="2079" t="s">
        <v>65</v>
      </c>
      <c r="G3" s="2079" t="s">
        <v>66</v>
      </c>
      <c r="H3" s="2079" t="s">
        <v>67</v>
      </c>
      <c r="I3" s="2079" t="s">
        <v>68</v>
      </c>
      <c r="J3" s="2079" t="s">
        <v>69</v>
      </c>
      <c r="K3" s="2079" t="s">
        <v>70</v>
      </c>
      <c r="L3" s="2080"/>
      <c r="M3" s="2079">
        <v>2011</v>
      </c>
      <c r="N3" s="2080"/>
      <c r="O3" s="2079">
        <v>2010</v>
      </c>
      <c r="P3" s="2079">
        <v>2009</v>
      </c>
      <c r="Q3" s="2081"/>
    </row>
    <row r="4" spans="2:17" ht="18">
      <c r="B4" s="2082"/>
      <c r="C4" s="2083"/>
      <c r="E4" s="2084"/>
      <c r="F4" s="2084"/>
      <c r="G4" s="2084"/>
      <c r="H4" s="2084"/>
      <c r="I4" s="2079"/>
      <c r="J4" s="2085"/>
      <c r="K4" s="2085"/>
      <c r="L4" s="2080"/>
      <c r="M4" s="2087"/>
      <c r="N4" s="2086"/>
      <c r="O4" s="2087"/>
      <c r="P4" s="2087"/>
      <c r="Q4" s="2081"/>
    </row>
    <row r="5" spans="2:16" s="2088" customFormat="1" ht="18">
      <c r="B5" s="2089"/>
      <c r="C5" s="2089"/>
      <c r="D5" s="2090"/>
      <c r="E5" s="2090"/>
      <c r="F5" s="2090"/>
      <c r="G5" s="2091"/>
      <c r="H5" s="2090"/>
      <c r="I5" s="2090"/>
      <c r="J5" s="2091"/>
      <c r="K5" s="2091"/>
      <c r="M5" s="2080"/>
      <c r="N5" s="2092"/>
      <c r="O5" s="2080"/>
      <c r="P5" s="2080"/>
    </row>
    <row r="6" spans="2:17" s="2090" customFormat="1" ht="18">
      <c r="B6" s="2093" t="s">
        <v>31</v>
      </c>
      <c r="C6" s="2094"/>
      <c r="D6" s="2095"/>
      <c r="E6" s="2096"/>
      <c r="F6" s="2097"/>
      <c r="G6" s="2097"/>
      <c r="H6" s="2097"/>
      <c r="I6" s="2097"/>
      <c r="J6" s="2097"/>
      <c r="K6" s="2097"/>
      <c r="L6" s="2098"/>
      <c r="M6" s="2100"/>
      <c r="N6" s="2092"/>
      <c r="O6" s="2101"/>
      <c r="P6" s="2099"/>
      <c r="Q6" s="2088"/>
    </row>
    <row r="7" spans="2:17" ht="18">
      <c r="B7" s="2102" t="s">
        <v>488</v>
      </c>
      <c r="C7" s="2078"/>
      <c r="D7" s="2095"/>
      <c r="E7" s="2103"/>
      <c r="F7" s="2088"/>
      <c r="G7" s="2088"/>
      <c r="H7" s="2088"/>
      <c r="I7" s="2088"/>
      <c r="J7" s="2088"/>
      <c r="K7" s="2088"/>
      <c r="L7" s="2098"/>
      <c r="M7" s="2107"/>
      <c r="N7" s="2106"/>
      <c r="O7" s="2108"/>
      <c r="P7" s="2105"/>
      <c r="Q7" s="2109"/>
    </row>
    <row r="8" spans="2:17" ht="18">
      <c r="B8" s="2110" t="s">
        <v>699</v>
      </c>
      <c r="C8" s="2078"/>
      <c r="D8" s="2095"/>
      <c r="E8" s="331">
        <v>196652</v>
      </c>
      <c r="F8" s="324">
        <v>193231</v>
      </c>
      <c r="G8" s="324">
        <v>189822</v>
      </c>
      <c r="H8" s="324">
        <v>188406</v>
      </c>
      <c r="I8" s="324">
        <v>183435</v>
      </c>
      <c r="J8" s="324">
        <v>180815</v>
      </c>
      <c r="K8" s="324">
        <v>178804</v>
      </c>
      <c r="L8" s="2040"/>
      <c r="M8" s="2040">
        <v>188406</v>
      </c>
      <c r="N8" s="2104"/>
      <c r="O8" s="2108">
        <v>126790</v>
      </c>
      <c r="P8" s="2105">
        <v>119945</v>
      </c>
      <c r="Q8" s="2109"/>
    </row>
    <row r="9" spans="2:17" ht="18">
      <c r="B9" s="2110" t="s">
        <v>854</v>
      </c>
      <c r="C9" s="2078"/>
      <c r="D9" s="2095"/>
      <c r="E9" s="331">
        <v>85073</v>
      </c>
      <c r="F9" s="324">
        <v>83008</v>
      </c>
      <c r="G9" s="324">
        <v>82146</v>
      </c>
      <c r="H9" s="324">
        <v>80921</v>
      </c>
      <c r="I9" s="324">
        <v>78732</v>
      </c>
      <c r="J9" s="324">
        <v>80836</v>
      </c>
      <c r="K9" s="324">
        <v>79941</v>
      </c>
      <c r="L9" s="2040"/>
      <c r="M9" s="2040">
        <v>80921</v>
      </c>
      <c r="N9" s="2104"/>
      <c r="O9" s="2108">
        <v>75519</v>
      </c>
      <c r="P9" s="2105">
        <v>66405</v>
      </c>
      <c r="Q9" s="2109"/>
    </row>
    <row r="10" spans="2:17" ht="18">
      <c r="B10" s="2110" t="s">
        <v>701</v>
      </c>
      <c r="C10" s="2078"/>
      <c r="D10" s="2095"/>
      <c r="E10" s="331">
        <v>13423</v>
      </c>
      <c r="F10" s="324">
        <v>13035</v>
      </c>
      <c r="G10" s="324">
        <v>12748</v>
      </c>
      <c r="H10" s="324">
        <v>12937</v>
      </c>
      <c r="I10" s="324">
        <v>12833</v>
      </c>
      <c r="J10" s="324">
        <v>13221</v>
      </c>
      <c r="K10" s="324">
        <v>13388</v>
      </c>
      <c r="L10" s="2040"/>
      <c r="M10" s="2040">
        <v>12937</v>
      </c>
      <c r="N10" s="2104"/>
      <c r="O10" s="2108">
        <v>9916</v>
      </c>
      <c r="P10" s="2105">
        <v>8508</v>
      </c>
      <c r="Q10" s="2109"/>
    </row>
    <row r="11" spans="2:17" ht="18">
      <c r="B11" s="2110" t="s">
        <v>702</v>
      </c>
      <c r="C11" s="2078"/>
      <c r="D11" s="2095"/>
      <c r="E11" s="331">
        <v>2489</v>
      </c>
      <c r="F11" s="324">
        <v>2477</v>
      </c>
      <c r="G11" s="1856">
        <v>2448</v>
      </c>
      <c r="H11" s="1856">
        <v>2481</v>
      </c>
      <c r="I11" s="1856">
        <v>2507</v>
      </c>
      <c r="J11" s="1856">
        <v>2570</v>
      </c>
      <c r="K11" s="1856">
        <v>2659</v>
      </c>
      <c r="L11" s="2040"/>
      <c r="M11" s="2040">
        <v>2481</v>
      </c>
      <c r="N11" s="2104"/>
      <c r="O11" s="2111">
        <v>2712</v>
      </c>
      <c r="P11" s="2105">
        <v>2851</v>
      </c>
      <c r="Q11" s="2109"/>
    </row>
    <row r="12" spans="2:17" ht="18">
      <c r="B12" s="2110"/>
      <c r="C12" s="2078"/>
      <c r="D12" s="2095"/>
      <c r="E12" s="1348">
        <v>297637</v>
      </c>
      <c r="F12" s="1801">
        <v>291751</v>
      </c>
      <c r="G12" s="1801">
        <v>287164</v>
      </c>
      <c r="H12" s="1801">
        <v>284745</v>
      </c>
      <c r="I12" s="2112">
        <v>277507</v>
      </c>
      <c r="J12" s="1801">
        <v>277442</v>
      </c>
      <c r="K12" s="1801">
        <v>274792</v>
      </c>
      <c r="L12" s="2040"/>
      <c r="M12" s="2114">
        <v>284745</v>
      </c>
      <c r="N12" s="2104"/>
      <c r="O12" s="2108">
        <v>214937</v>
      </c>
      <c r="P12" s="2113">
        <v>197709</v>
      </c>
      <c r="Q12" s="2109"/>
    </row>
    <row r="13" spans="2:17" ht="18">
      <c r="B13" s="2102" t="s">
        <v>704</v>
      </c>
      <c r="C13" s="2078"/>
      <c r="D13" s="2095"/>
      <c r="E13" s="331"/>
      <c r="F13" s="324"/>
      <c r="G13" s="324"/>
      <c r="H13" s="324"/>
      <c r="I13" s="324"/>
      <c r="J13" s="2088"/>
      <c r="K13" s="2088"/>
      <c r="L13" s="2040"/>
      <c r="M13" s="2107"/>
      <c r="N13" s="2104"/>
      <c r="O13" s="2108"/>
      <c r="P13" s="2105"/>
      <c r="Q13" s="2109"/>
    </row>
    <row r="14" spans="2:17" ht="18">
      <c r="B14" s="2110" t="s">
        <v>32</v>
      </c>
      <c r="C14" s="2078"/>
      <c r="D14" s="2095"/>
      <c r="E14" s="331"/>
      <c r="F14" s="324"/>
      <c r="G14" s="324"/>
      <c r="H14" s="324"/>
      <c r="I14" s="324"/>
      <c r="J14" s="2088"/>
      <c r="K14" s="2088"/>
      <c r="L14" s="2040"/>
      <c r="M14" s="2107"/>
      <c r="N14" s="2104"/>
      <c r="O14" s="2108"/>
      <c r="P14" s="2105"/>
      <c r="Q14" s="2109"/>
    </row>
    <row r="15" spans="2:17" ht="18">
      <c r="B15" s="2115" t="s">
        <v>33</v>
      </c>
      <c r="C15" s="2116"/>
      <c r="D15" s="2095"/>
      <c r="E15" s="331">
        <v>5085</v>
      </c>
      <c r="F15" s="324">
        <v>5085</v>
      </c>
      <c r="G15" s="324">
        <v>5026</v>
      </c>
      <c r="H15" s="324">
        <v>4880</v>
      </c>
      <c r="I15" s="324">
        <v>4787</v>
      </c>
      <c r="J15" s="324">
        <v>4927</v>
      </c>
      <c r="K15" s="324">
        <v>4965</v>
      </c>
      <c r="L15" s="2040"/>
      <c r="M15" s="2040">
        <v>4880</v>
      </c>
      <c r="N15" s="2104"/>
      <c r="O15" s="2108">
        <v>4705</v>
      </c>
      <c r="P15" s="2105">
        <v>4967</v>
      </c>
      <c r="Q15" s="2109"/>
    </row>
    <row r="16" spans="2:17" ht="18">
      <c r="B16" s="2115" t="s">
        <v>34</v>
      </c>
      <c r="C16" s="2116"/>
      <c r="D16" s="2095"/>
      <c r="E16" s="331">
        <v>3469</v>
      </c>
      <c r="F16" s="324">
        <v>3587</v>
      </c>
      <c r="G16" s="324">
        <v>3303</v>
      </c>
      <c r="H16" s="324">
        <v>3025</v>
      </c>
      <c r="I16" s="324">
        <v>3034</v>
      </c>
      <c r="J16" s="324">
        <v>3445</v>
      </c>
      <c r="K16" s="324">
        <v>3491</v>
      </c>
      <c r="L16" s="2040"/>
      <c r="M16" s="2040">
        <v>3025</v>
      </c>
      <c r="N16" s="2104"/>
      <c r="O16" s="2108">
        <v>3228</v>
      </c>
      <c r="P16" s="2105">
        <v>3282</v>
      </c>
      <c r="Q16" s="2109"/>
    </row>
    <row r="17" spans="2:17" ht="18">
      <c r="B17" s="2115" t="s">
        <v>35</v>
      </c>
      <c r="C17" s="2116"/>
      <c r="D17" s="2095"/>
      <c r="E17" s="331">
        <v>5506</v>
      </c>
      <c r="F17" s="324">
        <v>5208</v>
      </c>
      <c r="G17" s="324">
        <v>5065</v>
      </c>
      <c r="H17" s="324">
        <v>5341</v>
      </c>
      <c r="I17" s="324">
        <v>5171</v>
      </c>
      <c r="J17" s="324">
        <v>5755</v>
      </c>
      <c r="K17" s="324">
        <v>5755</v>
      </c>
      <c r="L17" s="2040"/>
      <c r="M17" s="2040">
        <v>5341</v>
      </c>
      <c r="N17" s="2104"/>
      <c r="O17" s="2108">
        <v>5202</v>
      </c>
      <c r="P17" s="2105">
        <v>5323</v>
      </c>
      <c r="Q17" s="2109"/>
    </row>
    <row r="18" spans="2:17" ht="18">
      <c r="B18" s="2115" t="s">
        <v>36</v>
      </c>
      <c r="C18" s="2116"/>
      <c r="D18" s="2095"/>
      <c r="E18" s="331">
        <v>8961</v>
      </c>
      <c r="F18" s="324">
        <v>7689</v>
      </c>
      <c r="G18" s="324">
        <v>7171</v>
      </c>
      <c r="H18" s="324">
        <v>6394</v>
      </c>
      <c r="I18" s="324">
        <v>5766</v>
      </c>
      <c r="J18" s="324">
        <v>5357</v>
      </c>
      <c r="K18" s="324">
        <v>5567</v>
      </c>
      <c r="L18" s="2040"/>
      <c r="M18" s="2040">
        <v>6394</v>
      </c>
      <c r="N18" s="2104"/>
      <c r="O18" s="2108">
        <v>5869</v>
      </c>
      <c r="P18" s="2105">
        <v>6984</v>
      </c>
      <c r="Q18" s="2109"/>
    </row>
    <row r="19" spans="2:17" ht="18">
      <c r="B19" s="2115" t="s">
        <v>37</v>
      </c>
      <c r="C19" s="2116"/>
      <c r="D19" s="2095"/>
      <c r="E19" s="331">
        <v>3455</v>
      </c>
      <c r="F19" s="324">
        <v>2234</v>
      </c>
      <c r="G19" s="324">
        <v>1921</v>
      </c>
      <c r="H19" s="324">
        <v>2007</v>
      </c>
      <c r="I19" s="324">
        <v>1743</v>
      </c>
      <c r="J19" s="324">
        <v>1652</v>
      </c>
      <c r="K19" s="324">
        <v>1622</v>
      </c>
      <c r="L19" s="2040"/>
      <c r="M19" s="2040">
        <v>2007</v>
      </c>
      <c r="N19" s="2104"/>
      <c r="O19" s="2108">
        <v>4593</v>
      </c>
      <c r="P19" s="2105">
        <v>3345</v>
      </c>
      <c r="Q19" s="2109"/>
    </row>
    <row r="20" spans="2:17" ht="18">
      <c r="B20" s="2115" t="s">
        <v>38</v>
      </c>
      <c r="C20" s="2116"/>
      <c r="D20" s="2095"/>
      <c r="E20" s="331">
        <v>875</v>
      </c>
      <c r="F20" s="324">
        <v>895</v>
      </c>
      <c r="G20" s="324">
        <v>777</v>
      </c>
      <c r="H20" s="324">
        <v>698</v>
      </c>
      <c r="I20" s="324">
        <v>786</v>
      </c>
      <c r="J20" s="324">
        <v>824</v>
      </c>
      <c r="K20" s="324">
        <v>814</v>
      </c>
      <c r="L20" s="2040"/>
      <c r="M20" s="2040">
        <v>698</v>
      </c>
      <c r="N20" s="2104"/>
      <c r="O20" s="2108">
        <v>726</v>
      </c>
      <c r="P20" s="2105">
        <v>761</v>
      </c>
      <c r="Q20" s="2109"/>
    </row>
    <row r="21" spans="2:17" ht="18">
      <c r="B21" s="2115" t="s">
        <v>39</v>
      </c>
      <c r="C21" s="2116"/>
      <c r="D21" s="2095"/>
      <c r="E21" s="331">
        <v>4024</v>
      </c>
      <c r="F21" s="324">
        <v>3639</v>
      </c>
      <c r="G21" s="324">
        <v>3428</v>
      </c>
      <c r="H21" s="324">
        <v>3381</v>
      </c>
      <c r="I21" s="324">
        <v>3512</v>
      </c>
      <c r="J21" s="324">
        <v>4040</v>
      </c>
      <c r="K21" s="324">
        <v>3730</v>
      </c>
      <c r="L21" s="2040"/>
      <c r="M21" s="2040">
        <v>3381</v>
      </c>
      <c r="N21" s="2104"/>
      <c r="O21" s="2108">
        <v>3143</v>
      </c>
      <c r="P21" s="2105">
        <v>3331</v>
      </c>
      <c r="Q21" s="2109"/>
    </row>
    <row r="22" spans="2:17" ht="18">
      <c r="B22" s="2115" t="s">
        <v>40</v>
      </c>
      <c r="C22" s="2116"/>
      <c r="D22" s="2095"/>
      <c r="E22" s="331">
        <v>877</v>
      </c>
      <c r="F22" s="324">
        <v>892</v>
      </c>
      <c r="G22" s="324">
        <v>923</v>
      </c>
      <c r="H22" s="324">
        <v>1122</v>
      </c>
      <c r="I22" s="324">
        <v>972</v>
      </c>
      <c r="J22" s="324">
        <v>606</v>
      </c>
      <c r="K22" s="324">
        <v>592</v>
      </c>
      <c r="L22" s="2040"/>
      <c r="M22" s="2040">
        <v>1122</v>
      </c>
      <c r="N22" s="2104"/>
      <c r="O22" s="2108">
        <v>587</v>
      </c>
      <c r="P22" s="2105">
        <v>1746</v>
      </c>
      <c r="Q22" s="2109"/>
    </row>
    <row r="23" spans="2:17" ht="21">
      <c r="B23" s="2115" t="s">
        <v>41</v>
      </c>
      <c r="C23" s="2116"/>
      <c r="D23" s="2095"/>
      <c r="E23" s="331">
        <v>19346</v>
      </c>
      <c r="F23" s="324">
        <v>18400</v>
      </c>
      <c r="G23" s="324">
        <v>17026</v>
      </c>
      <c r="H23" s="324">
        <v>15569</v>
      </c>
      <c r="I23" s="324">
        <v>14451</v>
      </c>
      <c r="J23" s="324">
        <v>17991</v>
      </c>
      <c r="K23" s="324">
        <v>18327</v>
      </c>
      <c r="L23" s="2040"/>
      <c r="M23" s="2040">
        <v>15569</v>
      </c>
      <c r="N23" s="2104"/>
      <c r="O23" s="2108">
        <v>12651</v>
      </c>
      <c r="P23" s="2105">
        <v>13308</v>
      </c>
      <c r="Q23" s="2109"/>
    </row>
    <row r="24" spans="2:17" ht="18">
      <c r="B24" s="2115" t="s">
        <v>42</v>
      </c>
      <c r="C24" s="2116"/>
      <c r="D24" s="2095"/>
      <c r="E24" s="331">
        <v>3830</v>
      </c>
      <c r="F24" s="324">
        <v>3357</v>
      </c>
      <c r="G24" s="324">
        <v>3166</v>
      </c>
      <c r="H24" s="324">
        <v>2712</v>
      </c>
      <c r="I24" s="324">
        <v>2487</v>
      </c>
      <c r="J24" s="324">
        <v>2670</v>
      </c>
      <c r="K24" s="324">
        <v>2688</v>
      </c>
      <c r="L24" s="2040"/>
      <c r="M24" s="2040">
        <v>2712</v>
      </c>
      <c r="N24" s="2117"/>
      <c r="O24" s="2108">
        <v>2257</v>
      </c>
      <c r="P24" s="2105">
        <v>2307</v>
      </c>
      <c r="Q24" s="2109"/>
    </row>
    <row r="25" spans="2:17" ht="21">
      <c r="B25" s="2115" t="s">
        <v>43</v>
      </c>
      <c r="C25" s="2116"/>
      <c r="D25" s="2095"/>
      <c r="E25" s="331">
        <v>5101</v>
      </c>
      <c r="F25" s="324">
        <v>5174</v>
      </c>
      <c r="G25" s="324">
        <v>5022</v>
      </c>
      <c r="H25" s="324">
        <v>4927</v>
      </c>
      <c r="I25" s="324">
        <v>4147</v>
      </c>
      <c r="J25" s="324">
        <v>4380</v>
      </c>
      <c r="K25" s="324">
        <v>4241</v>
      </c>
      <c r="L25" s="2040"/>
      <c r="M25" s="2040">
        <v>4927</v>
      </c>
      <c r="N25" s="2104"/>
      <c r="O25" s="2108">
        <v>3546</v>
      </c>
      <c r="P25" s="2105">
        <v>4184</v>
      </c>
      <c r="Q25" s="2109"/>
    </row>
    <row r="26" spans="2:17" ht="21">
      <c r="B26" s="2115" t="s">
        <v>44</v>
      </c>
      <c r="C26" s="2116"/>
      <c r="D26" s="2095"/>
      <c r="E26" s="331">
        <v>20855</v>
      </c>
      <c r="F26" s="324">
        <v>20154</v>
      </c>
      <c r="G26" s="324">
        <v>18615</v>
      </c>
      <c r="H26" s="324">
        <v>17011</v>
      </c>
      <c r="I26" s="324">
        <v>16216</v>
      </c>
      <c r="J26" s="324">
        <v>19176</v>
      </c>
      <c r="K26" s="324">
        <v>18898</v>
      </c>
      <c r="L26" s="2040"/>
      <c r="M26" s="2040">
        <v>17011</v>
      </c>
      <c r="N26" s="2104"/>
      <c r="O26" s="2108">
        <v>15290</v>
      </c>
      <c r="P26" s="2105">
        <v>17041</v>
      </c>
      <c r="Q26" s="2109"/>
    </row>
    <row r="27" spans="2:17" ht="18">
      <c r="B27" s="2110" t="s">
        <v>45</v>
      </c>
      <c r="C27" s="2078"/>
      <c r="D27" s="2095"/>
      <c r="E27" s="331">
        <v>4275</v>
      </c>
      <c r="F27" s="324">
        <v>4027</v>
      </c>
      <c r="G27" s="324">
        <v>3807</v>
      </c>
      <c r="H27" s="324">
        <v>4050</v>
      </c>
      <c r="I27" s="324">
        <v>3445</v>
      </c>
      <c r="J27" s="324">
        <v>3803</v>
      </c>
      <c r="K27" s="324">
        <v>3924</v>
      </c>
      <c r="L27" s="2040"/>
      <c r="M27" s="2040">
        <v>4050</v>
      </c>
      <c r="N27" s="2104"/>
      <c r="O27" s="2108">
        <v>3765</v>
      </c>
      <c r="P27" s="2105">
        <v>2779</v>
      </c>
      <c r="Q27" s="2109"/>
    </row>
    <row r="28" spans="2:17" ht="18">
      <c r="B28" s="2110" t="s">
        <v>199</v>
      </c>
      <c r="C28" s="2078"/>
      <c r="D28" s="2095"/>
      <c r="E28" s="331">
        <v>972</v>
      </c>
      <c r="F28" s="324">
        <v>1302</v>
      </c>
      <c r="G28" s="1856">
        <v>1469</v>
      </c>
      <c r="H28" s="324">
        <v>1324</v>
      </c>
      <c r="I28" s="1856">
        <v>1612</v>
      </c>
      <c r="J28" s="324">
        <v>1308</v>
      </c>
      <c r="K28" s="324">
        <v>1308</v>
      </c>
      <c r="L28" s="2040"/>
      <c r="M28" s="2040">
        <v>1324</v>
      </c>
      <c r="N28" s="2104"/>
      <c r="O28" s="2111">
        <v>1916</v>
      </c>
      <c r="P28" s="2105">
        <v>2516</v>
      </c>
      <c r="Q28" s="2109"/>
    </row>
    <row r="29" spans="2:17" ht="18">
      <c r="B29" s="2110"/>
      <c r="C29" s="2078"/>
      <c r="D29" s="2095"/>
      <c r="E29" s="1348">
        <v>86631</v>
      </c>
      <c r="F29" s="1801">
        <v>81643</v>
      </c>
      <c r="G29" s="1801">
        <v>76719</v>
      </c>
      <c r="H29" s="1801">
        <v>72441</v>
      </c>
      <c r="I29" s="1801">
        <v>68129</v>
      </c>
      <c r="J29" s="1801">
        <v>75934</v>
      </c>
      <c r="K29" s="1801">
        <v>75922</v>
      </c>
      <c r="L29" s="2040"/>
      <c r="M29" s="2114">
        <v>72441</v>
      </c>
      <c r="N29" s="2104"/>
      <c r="O29" s="2108">
        <v>67478</v>
      </c>
      <c r="P29" s="2113">
        <v>71874</v>
      </c>
      <c r="Q29" s="2109"/>
    </row>
    <row r="30" spans="2:17" ht="18">
      <c r="B30" s="2118"/>
      <c r="C30" s="2078"/>
      <c r="D30" s="2095"/>
      <c r="E30" s="331"/>
      <c r="F30" s="324"/>
      <c r="G30" s="324"/>
      <c r="H30" s="324"/>
      <c r="I30" s="324"/>
      <c r="J30" s="2088"/>
      <c r="K30" s="2088"/>
      <c r="L30" s="2040"/>
      <c r="M30" s="2107"/>
      <c r="N30" s="2104"/>
      <c r="O30" s="2108"/>
      <c r="P30" s="2105"/>
      <c r="Q30" s="2109"/>
    </row>
    <row r="31" spans="2:17" ht="18">
      <c r="B31" s="2102" t="s">
        <v>46</v>
      </c>
      <c r="C31" s="2078"/>
      <c r="D31" s="2095"/>
      <c r="E31" s="331">
        <v>384268</v>
      </c>
      <c r="F31" s="324">
        <v>373394</v>
      </c>
      <c r="G31" s="324">
        <v>363883</v>
      </c>
      <c r="H31" s="324">
        <v>357186</v>
      </c>
      <c r="I31" s="324">
        <v>345636</v>
      </c>
      <c r="J31" s="324">
        <v>353376</v>
      </c>
      <c r="K31" s="324">
        <v>350714</v>
      </c>
      <c r="L31" s="2040"/>
      <c r="M31" s="2107">
        <v>357186</v>
      </c>
      <c r="N31" s="2104"/>
      <c r="O31" s="2108">
        <v>282415</v>
      </c>
      <c r="P31" s="2105">
        <v>269583</v>
      </c>
      <c r="Q31" s="2109"/>
    </row>
    <row r="32" spans="2:17" ht="18">
      <c r="B32" s="2118" t="s">
        <v>1036</v>
      </c>
      <c r="C32" s="2078"/>
      <c r="D32" s="2095"/>
      <c r="E32" s="1370">
        <v>-1937</v>
      </c>
      <c r="F32" s="1856">
        <v>-2019</v>
      </c>
      <c r="G32" s="1856">
        <v>-1965</v>
      </c>
      <c r="H32" s="1856">
        <v>-1967</v>
      </c>
      <c r="I32" s="1856">
        <v>-1984</v>
      </c>
      <c r="J32" s="1856">
        <v>-2658</v>
      </c>
      <c r="K32" s="1856">
        <v>-2784</v>
      </c>
      <c r="L32" s="2040"/>
      <c r="M32" s="2046">
        <v>-1967</v>
      </c>
      <c r="N32" s="2104"/>
      <c r="O32" s="2111">
        <v>-2038</v>
      </c>
      <c r="P32" s="2119">
        <v>-2164</v>
      </c>
      <c r="Q32" s="2109"/>
    </row>
    <row r="33" spans="2:17" ht="18">
      <c r="B33" s="2120" t="s">
        <v>47</v>
      </c>
      <c r="C33" s="2083"/>
      <c r="D33" s="2095"/>
      <c r="E33" s="1370">
        <v>382331</v>
      </c>
      <c r="F33" s="1856">
        <v>371375</v>
      </c>
      <c r="G33" s="1856">
        <v>361918</v>
      </c>
      <c r="H33" s="1856">
        <v>355219</v>
      </c>
      <c r="I33" s="1856">
        <v>343652</v>
      </c>
      <c r="J33" s="1856">
        <v>350718</v>
      </c>
      <c r="K33" s="1856">
        <v>347930</v>
      </c>
      <c r="L33" s="2040"/>
      <c r="M33" s="2121">
        <v>355219</v>
      </c>
      <c r="N33" s="2104"/>
      <c r="O33" s="2122">
        <v>280377</v>
      </c>
      <c r="P33" s="2119">
        <v>267419</v>
      </c>
      <c r="Q33" s="2109"/>
    </row>
    <row r="34" spans="2:17" s="2123" customFormat="1" ht="18">
      <c r="B34" s="2124"/>
      <c r="C34" s="2125"/>
      <c r="D34" s="2095"/>
      <c r="E34" s="324"/>
      <c r="F34" s="324"/>
      <c r="G34" s="324"/>
      <c r="H34" s="324"/>
      <c r="I34" s="324"/>
      <c r="J34" s="2088"/>
      <c r="K34" s="2088"/>
      <c r="L34" s="324"/>
      <c r="M34" s="2126"/>
      <c r="N34" s="2127"/>
      <c r="O34" s="2128"/>
      <c r="P34" s="2126"/>
      <c r="Q34" s="2109"/>
    </row>
    <row r="35" spans="2:17" s="2090" customFormat="1" ht="21">
      <c r="B35" s="2129" t="s">
        <v>48</v>
      </c>
      <c r="C35" s="2094"/>
      <c r="D35" s="2095"/>
      <c r="E35" s="1348"/>
      <c r="F35" s="1801"/>
      <c r="G35" s="1801"/>
      <c r="H35" s="1801"/>
      <c r="I35" s="1801"/>
      <c r="J35" s="2097"/>
      <c r="K35" s="2097"/>
      <c r="L35" s="2040"/>
      <c r="M35" s="2132"/>
      <c r="N35" s="2131"/>
      <c r="O35" s="2133"/>
      <c r="P35" s="2130"/>
      <c r="Q35" s="2088"/>
    </row>
    <row r="36" spans="2:17" s="2090" customFormat="1" ht="18">
      <c r="B36" s="2102" t="s">
        <v>1298</v>
      </c>
      <c r="C36" s="2134"/>
      <c r="D36" s="2095"/>
      <c r="E36" s="331"/>
      <c r="F36" s="324"/>
      <c r="G36" s="324"/>
      <c r="H36" s="324"/>
      <c r="I36" s="324"/>
      <c r="J36" s="2088"/>
      <c r="K36" s="2088"/>
      <c r="L36" s="2040"/>
      <c r="M36" s="2132"/>
      <c r="N36" s="2131"/>
      <c r="O36" s="2108"/>
      <c r="P36" s="2135"/>
      <c r="Q36" s="2088"/>
    </row>
    <row r="37" spans="2:17" s="2090" customFormat="1" ht="18">
      <c r="B37" s="2110" t="s">
        <v>699</v>
      </c>
      <c r="C37" s="2134"/>
      <c r="D37" s="2095"/>
      <c r="E37" s="331">
        <v>193886</v>
      </c>
      <c r="F37" s="324">
        <v>190537</v>
      </c>
      <c r="G37" s="324">
        <v>187075</v>
      </c>
      <c r="H37" s="324">
        <v>185620</v>
      </c>
      <c r="I37" s="324">
        <v>180824</v>
      </c>
      <c r="J37" s="324">
        <v>176442</v>
      </c>
      <c r="K37" s="324">
        <v>174169</v>
      </c>
      <c r="L37" s="2040"/>
      <c r="M37" s="2040">
        <v>185620</v>
      </c>
      <c r="N37" s="2131"/>
      <c r="O37" s="2108">
        <v>124064</v>
      </c>
      <c r="P37" s="2105">
        <v>117292</v>
      </c>
      <c r="Q37" s="2088"/>
    </row>
    <row r="38" spans="2:17" s="2090" customFormat="1" ht="18">
      <c r="B38" s="2110" t="s">
        <v>854</v>
      </c>
      <c r="C38" s="2134"/>
      <c r="D38" s="2095"/>
      <c r="E38" s="331">
        <v>79502</v>
      </c>
      <c r="F38" s="324">
        <v>77482</v>
      </c>
      <c r="G38" s="324">
        <v>76682</v>
      </c>
      <c r="H38" s="324">
        <v>75668</v>
      </c>
      <c r="I38" s="324">
        <v>73908</v>
      </c>
      <c r="J38" s="324">
        <v>71837</v>
      </c>
      <c r="K38" s="324">
        <v>70453</v>
      </c>
      <c r="L38" s="2040"/>
      <c r="M38" s="2040">
        <v>75668</v>
      </c>
      <c r="N38" s="2131"/>
      <c r="O38" s="2108">
        <v>69291</v>
      </c>
      <c r="P38" s="2105">
        <v>60493</v>
      </c>
      <c r="Q38" s="2088"/>
    </row>
    <row r="39" spans="2:17" s="2090" customFormat="1" ht="18">
      <c r="B39" s="2110" t="s">
        <v>701</v>
      </c>
      <c r="C39" s="2134"/>
      <c r="D39" s="2095"/>
      <c r="E39" s="331">
        <v>13204</v>
      </c>
      <c r="F39" s="324">
        <v>12812</v>
      </c>
      <c r="G39" s="324">
        <v>12509</v>
      </c>
      <c r="H39" s="324">
        <v>12723</v>
      </c>
      <c r="I39" s="324">
        <v>12624</v>
      </c>
      <c r="J39" s="324">
        <v>12826</v>
      </c>
      <c r="K39" s="324">
        <v>12971</v>
      </c>
      <c r="L39" s="2040"/>
      <c r="M39" s="2040">
        <v>12723</v>
      </c>
      <c r="N39" s="2131"/>
      <c r="O39" s="2108">
        <v>9704</v>
      </c>
      <c r="P39" s="2105">
        <v>8285</v>
      </c>
      <c r="Q39" s="2088"/>
    </row>
    <row r="40" spans="2:17" s="2090" customFormat="1" ht="18">
      <c r="B40" s="2110" t="s">
        <v>702</v>
      </c>
      <c r="C40" s="2134"/>
      <c r="D40" s="2095"/>
      <c r="E40" s="331">
        <v>2489</v>
      </c>
      <c r="F40" s="1856">
        <v>2477</v>
      </c>
      <c r="G40" s="1856">
        <v>2448</v>
      </c>
      <c r="H40" s="1856">
        <v>2481</v>
      </c>
      <c r="I40" s="1856">
        <v>2507</v>
      </c>
      <c r="J40" s="324">
        <v>2570</v>
      </c>
      <c r="K40" s="324">
        <v>2659</v>
      </c>
      <c r="L40" s="2040"/>
      <c r="M40" s="2046">
        <v>2481</v>
      </c>
      <c r="N40" s="2131"/>
      <c r="O40" s="2111">
        <v>2712</v>
      </c>
      <c r="P40" s="2119">
        <v>2851</v>
      </c>
      <c r="Q40" s="2088"/>
    </row>
    <row r="41" spans="2:17" s="2090" customFormat="1" ht="18">
      <c r="B41" s="2136" t="s">
        <v>488</v>
      </c>
      <c r="C41" s="2134"/>
      <c r="D41" s="2095"/>
      <c r="E41" s="1348">
        <v>289081</v>
      </c>
      <c r="F41" s="324">
        <v>283308</v>
      </c>
      <c r="G41" s="1801">
        <v>278714</v>
      </c>
      <c r="H41" s="1801">
        <v>276492</v>
      </c>
      <c r="I41" s="1801">
        <v>269863</v>
      </c>
      <c r="J41" s="1801">
        <v>263675</v>
      </c>
      <c r="K41" s="1801">
        <v>260252</v>
      </c>
      <c r="L41" s="2040"/>
      <c r="M41" s="2107">
        <v>276492</v>
      </c>
      <c r="N41" s="2131"/>
      <c r="O41" s="2108">
        <v>205771</v>
      </c>
      <c r="P41" s="2105">
        <v>188921</v>
      </c>
      <c r="Q41" s="2088"/>
    </row>
    <row r="42" spans="2:17" s="2090" customFormat="1" ht="18">
      <c r="B42" s="2110"/>
      <c r="C42" s="2134"/>
      <c r="D42" s="2095"/>
      <c r="E42" s="331"/>
      <c r="F42" s="324"/>
      <c r="G42" s="324"/>
      <c r="H42" s="324"/>
      <c r="I42" s="324"/>
      <c r="J42" s="2088"/>
      <c r="K42" s="2088"/>
      <c r="L42" s="2040"/>
      <c r="M42" s="2107"/>
      <c r="N42" s="2131"/>
      <c r="O42" s="2108"/>
      <c r="P42" s="2105"/>
      <c r="Q42" s="2088"/>
    </row>
    <row r="43" spans="2:17" s="2090" customFormat="1" ht="18">
      <c r="B43" s="2110" t="s">
        <v>32</v>
      </c>
      <c r="C43" s="2134"/>
      <c r="D43" s="2095"/>
      <c r="E43" s="331">
        <v>50091</v>
      </c>
      <c r="F43" s="324">
        <v>47766</v>
      </c>
      <c r="G43" s="324">
        <v>43911</v>
      </c>
      <c r="H43" s="324">
        <v>45186</v>
      </c>
      <c r="I43" s="324">
        <v>44779</v>
      </c>
      <c r="J43" s="324">
        <v>42814</v>
      </c>
      <c r="K43" s="324">
        <v>42084</v>
      </c>
      <c r="L43" s="2040"/>
      <c r="M43" s="2040">
        <v>45186</v>
      </c>
      <c r="N43" s="2131"/>
      <c r="O43" s="2108">
        <v>45217</v>
      </c>
      <c r="P43" s="2105">
        <v>47110</v>
      </c>
      <c r="Q43" s="2088"/>
    </row>
    <row r="44" spans="2:17" s="2090" customFormat="1" ht="18">
      <c r="B44" s="2110" t="s">
        <v>45</v>
      </c>
      <c r="C44" s="2134"/>
      <c r="D44" s="2095"/>
      <c r="E44" s="331">
        <v>3651</v>
      </c>
      <c r="F44" s="324">
        <v>3322</v>
      </c>
      <c r="G44" s="324">
        <v>3141</v>
      </c>
      <c r="H44" s="324">
        <v>3304</v>
      </c>
      <c r="I44" s="324">
        <v>2726</v>
      </c>
      <c r="J44" s="324">
        <v>3035</v>
      </c>
      <c r="K44" s="324">
        <v>3005</v>
      </c>
      <c r="L44" s="2040"/>
      <c r="M44" s="2040">
        <v>3304</v>
      </c>
      <c r="N44" s="2131"/>
      <c r="O44" s="2108">
        <v>2785</v>
      </c>
      <c r="P44" s="2105">
        <v>1394</v>
      </c>
      <c r="Q44" s="2088"/>
    </row>
    <row r="45" spans="2:17" s="2090" customFormat="1" ht="18">
      <c r="B45" s="2110" t="s">
        <v>199</v>
      </c>
      <c r="C45" s="2134"/>
      <c r="D45" s="2095"/>
      <c r="E45" s="1370">
        <v>428</v>
      </c>
      <c r="F45" s="1856">
        <v>501</v>
      </c>
      <c r="G45" s="1856">
        <v>437</v>
      </c>
      <c r="H45" s="1856">
        <v>747</v>
      </c>
      <c r="I45" s="1856">
        <v>839</v>
      </c>
      <c r="J45" s="324">
        <v>649</v>
      </c>
      <c r="K45" s="324">
        <v>437</v>
      </c>
      <c r="L45" s="2040"/>
      <c r="M45" s="2046">
        <v>747</v>
      </c>
      <c r="N45" s="2131"/>
      <c r="O45" s="2111">
        <v>808</v>
      </c>
      <c r="P45" s="2119">
        <v>1096</v>
      </c>
      <c r="Q45" s="2088"/>
    </row>
    <row r="46" spans="2:17" s="2090" customFormat="1" ht="18">
      <c r="B46" s="2136" t="s">
        <v>704</v>
      </c>
      <c r="C46" s="2134"/>
      <c r="D46" s="2095"/>
      <c r="E46" s="331">
        <v>54170</v>
      </c>
      <c r="F46" s="324">
        <v>51589</v>
      </c>
      <c r="G46" s="324">
        <v>47489</v>
      </c>
      <c r="H46" s="324">
        <v>49237</v>
      </c>
      <c r="I46" s="324">
        <v>48344</v>
      </c>
      <c r="J46" s="1801">
        <v>46498</v>
      </c>
      <c r="K46" s="1801">
        <v>45526</v>
      </c>
      <c r="L46" s="2040"/>
      <c r="M46" s="2107">
        <v>49237</v>
      </c>
      <c r="N46" s="2131"/>
      <c r="O46" s="2108">
        <v>48810</v>
      </c>
      <c r="P46" s="2105">
        <v>49600</v>
      </c>
      <c r="Q46" s="2088"/>
    </row>
    <row r="47" spans="2:17" s="2090" customFormat="1" ht="18">
      <c r="B47" s="2102"/>
      <c r="C47" s="2134"/>
      <c r="D47" s="2095"/>
      <c r="E47" s="331"/>
      <c r="F47" s="324"/>
      <c r="G47" s="324"/>
      <c r="H47" s="324"/>
      <c r="I47" s="324"/>
      <c r="J47" s="2088"/>
      <c r="K47" s="2088"/>
      <c r="L47" s="2040"/>
      <c r="M47" s="2139"/>
      <c r="N47" s="2137"/>
      <c r="O47" s="2108"/>
      <c r="P47" s="2138"/>
      <c r="Q47" s="2088"/>
    </row>
    <row r="48" spans="2:17" s="2090" customFormat="1" ht="18">
      <c r="B48" s="2102" t="s">
        <v>49</v>
      </c>
      <c r="C48" s="2134"/>
      <c r="D48" s="2095"/>
      <c r="E48" s="331"/>
      <c r="F48" s="324"/>
      <c r="G48" s="324"/>
      <c r="H48" s="324"/>
      <c r="I48" s="324"/>
      <c r="J48" s="2088"/>
      <c r="K48" s="2088"/>
      <c r="L48" s="2040"/>
      <c r="M48" s="2132"/>
      <c r="N48" s="2131"/>
      <c r="O48" s="2108"/>
      <c r="P48" s="2135"/>
      <c r="Q48" s="2088"/>
    </row>
    <row r="49" spans="2:17" s="2090" customFormat="1" ht="18">
      <c r="B49" s="2140" t="s">
        <v>488</v>
      </c>
      <c r="C49" s="2134"/>
      <c r="D49" s="2095"/>
      <c r="E49" s="331">
        <v>3077</v>
      </c>
      <c r="F49" s="324">
        <v>3109</v>
      </c>
      <c r="G49" s="324">
        <v>3076</v>
      </c>
      <c r="H49" s="324">
        <v>3101</v>
      </c>
      <c r="I49" s="324">
        <v>2841</v>
      </c>
      <c r="J49" s="324">
        <v>9097</v>
      </c>
      <c r="K49" s="324">
        <v>9631</v>
      </c>
      <c r="L49" s="2040"/>
      <c r="M49" s="2040">
        <v>3101</v>
      </c>
      <c r="N49" s="2131"/>
      <c r="O49" s="2108">
        <v>4230</v>
      </c>
      <c r="P49" s="2105">
        <v>4163</v>
      </c>
      <c r="Q49" s="2088"/>
    </row>
    <row r="50" spans="2:17" s="2090" customFormat="1" ht="18">
      <c r="B50" s="2140" t="s">
        <v>704</v>
      </c>
      <c r="C50" s="2134"/>
      <c r="D50" s="2095"/>
      <c r="E50" s="1370">
        <v>16224</v>
      </c>
      <c r="F50" s="1856">
        <v>14035</v>
      </c>
      <c r="G50" s="1856">
        <v>13519</v>
      </c>
      <c r="H50" s="1856">
        <v>11094</v>
      </c>
      <c r="I50" s="1856">
        <v>8751</v>
      </c>
      <c r="J50" s="1856">
        <v>18510</v>
      </c>
      <c r="K50" s="1856">
        <v>19145</v>
      </c>
      <c r="L50" s="2040"/>
      <c r="M50" s="2046">
        <v>11094</v>
      </c>
      <c r="N50" s="2131"/>
      <c r="O50" s="2111">
        <v>7584</v>
      </c>
      <c r="P50" s="2119">
        <v>9310</v>
      </c>
      <c r="Q50" s="2088"/>
    </row>
    <row r="51" spans="2:17" s="2090" customFormat="1" ht="18">
      <c r="B51" s="2118"/>
      <c r="C51" s="2134"/>
      <c r="D51" s="2095"/>
      <c r="E51" s="331">
        <v>19301</v>
      </c>
      <c r="F51" s="324">
        <v>17144</v>
      </c>
      <c r="G51" s="324">
        <v>16595</v>
      </c>
      <c r="H51" s="324">
        <v>14195</v>
      </c>
      <c r="I51" s="324">
        <v>11592</v>
      </c>
      <c r="J51" s="324">
        <v>27607</v>
      </c>
      <c r="K51" s="324">
        <v>28776</v>
      </c>
      <c r="L51" s="2040"/>
      <c r="M51" s="2107">
        <v>14195</v>
      </c>
      <c r="N51" s="2104"/>
      <c r="O51" s="2108">
        <v>11814</v>
      </c>
      <c r="P51" s="2105">
        <v>13473</v>
      </c>
      <c r="Q51" s="2088"/>
    </row>
    <row r="52" spans="2:17" s="2090" customFormat="1" ht="18">
      <c r="B52" s="2102" t="s">
        <v>76</v>
      </c>
      <c r="C52" s="2134"/>
      <c r="D52" s="2095"/>
      <c r="E52" s="331"/>
      <c r="F52" s="324"/>
      <c r="G52" s="324"/>
      <c r="H52" s="324"/>
      <c r="I52" s="324"/>
      <c r="J52" s="2088"/>
      <c r="K52" s="2088"/>
      <c r="L52" s="2040"/>
      <c r="M52" s="2132"/>
      <c r="N52" s="2131"/>
      <c r="O52" s="2108"/>
      <c r="P52" s="2135"/>
      <c r="Q52" s="2088"/>
    </row>
    <row r="53" spans="2:17" s="2090" customFormat="1" ht="18">
      <c r="B53" s="2140" t="s">
        <v>488</v>
      </c>
      <c r="C53" s="2134"/>
      <c r="D53" s="2095"/>
      <c r="E53" s="331">
        <v>5479</v>
      </c>
      <c r="F53" s="324">
        <v>5334</v>
      </c>
      <c r="G53" s="324">
        <v>5374</v>
      </c>
      <c r="H53" s="324">
        <v>5152</v>
      </c>
      <c r="I53" s="324">
        <v>4803</v>
      </c>
      <c r="J53" s="324">
        <v>4670</v>
      </c>
      <c r="K53" s="324">
        <v>4909</v>
      </c>
      <c r="L53" s="2040"/>
      <c r="M53" s="2107">
        <v>5152</v>
      </c>
      <c r="N53" s="2131"/>
      <c r="O53" s="2108">
        <v>4936</v>
      </c>
      <c r="P53" s="2105">
        <v>4625</v>
      </c>
      <c r="Q53" s="2088"/>
    </row>
    <row r="54" spans="2:17" s="2090" customFormat="1" ht="18">
      <c r="B54" s="2140" t="s">
        <v>704</v>
      </c>
      <c r="C54" s="2134"/>
      <c r="D54" s="2095"/>
      <c r="E54" s="1370">
        <v>16237</v>
      </c>
      <c r="F54" s="1856">
        <v>16019</v>
      </c>
      <c r="G54" s="1856">
        <v>15711</v>
      </c>
      <c r="H54" s="1856">
        <v>12110</v>
      </c>
      <c r="I54" s="1856">
        <v>11034</v>
      </c>
      <c r="J54" s="1856">
        <v>10926</v>
      </c>
      <c r="K54" s="1856">
        <v>11251</v>
      </c>
      <c r="L54" s="2040"/>
      <c r="M54" s="2121">
        <v>12110</v>
      </c>
      <c r="N54" s="2131"/>
      <c r="O54" s="2111">
        <v>11084</v>
      </c>
      <c r="P54" s="2119">
        <v>12964</v>
      </c>
      <c r="Q54" s="2088"/>
    </row>
    <row r="55" spans="2:17" s="2090" customFormat="1" ht="18">
      <c r="B55" s="2118"/>
      <c r="C55" s="2134"/>
      <c r="D55" s="2095"/>
      <c r="E55" s="1348">
        <v>21716</v>
      </c>
      <c r="F55" s="324">
        <v>21353</v>
      </c>
      <c r="G55" s="324">
        <v>21085</v>
      </c>
      <c r="H55" s="1801">
        <v>17262</v>
      </c>
      <c r="I55" s="1801">
        <v>15837</v>
      </c>
      <c r="J55" s="1801">
        <v>15596</v>
      </c>
      <c r="K55" s="1801">
        <v>16160</v>
      </c>
      <c r="L55" s="2040"/>
      <c r="M55" s="2114">
        <v>17262</v>
      </c>
      <c r="N55" s="2131"/>
      <c r="O55" s="2108">
        <v>16020</v>
      </c>
      <c r="P55" s="2113">
        <v>17589</v>
      </c>
      <c r="Q55" s="2088"/>
    </row>
    <row r="56" spans="2:17" s="2090" customFormat="1" ht="18">
      <c r="B56" s="2102" t="s">
        <v>1301</v>
      </c>
      <c r="C56" s="2134"/>
      <c r="D56" s="2095"/>
      <c r="E56" s="331"/>
      <c r="F56" s="324"/>
      <c r="G56" s="324"/>
      <c r="H56" s="324"/>
      <c r="I56" s="324"/>
      <c r="J56" s="2088"/>
      <c r="K56" s="2088"/>
      <c r="L56" s="2040"/>
      <c r="M56" s="2107"/>
      <c r="N56" s="2131"/>
      <c r="O56" s="2108"/>
      <c r="P56" s="2105"/>
      <c r="Q56" s="2088"/>
    </row>
    <row r="57" spans="2:17" s="2090" customFormat="1" ht="18">
      <c r="B57" s="2140" t="s">
        <v>488</v>
      </c>
      <c r="C57" s="2134"/>
      <c r="D57" s="2095"/>
      <c r="E57" s="331">
        <v>297637</v>
      </c>
      <c r="F57" s="324">
        <v>291751</v>
      </c>
      <c r="G57" s="324">
        <v>287164</v>
      </c>
      <c r="H57" s="324">
        <v>284745</v>
      </c>
      <c r="I57" s="324">
        <v>277507</v>
      </c>
      <c r="J57" s="324">
        <v>277442</v>
      </c>
      <c r="K57" s="324">
        <v>274792</v>
      </c>
      <c r="L57" s="2040"/>
      <c r="M57" s="2139">
        <v>284745</v>
      </c>
      <c r="N57" s="2131"/>
      <c r="O57" s="2108">
        <v>214937</v>
      </c>
      <c r="P57" s="2138">
        <v>197709</v>
      </c>
      <c r="Q57" s="2088"/>
    </row>
    <row r="58" spans="2:17" ht="18">
      <c r="B58" s="2140" t="s">
        <v>704</v>
      </c>
      <c r="C58" s="2078"/>
      <c r="D58" s="2095"/>
      <c r="E58" s="1370">
        <v>86631</v>
      </c>
      <c r="F58" s="1856">
        <v>81643</v>
      </c>
      <c r="G58" s="1856">
        <v>76719</v>
      </c>
      <c r="H58" s="1856">
        <v>72441</v>
      </c>
      <c r="I58" s="1856">
        <v>68129</v>
      </c>
      <c r="J58" s="1856">
        <v>75934</v>
      </c>
      <c r="K58" s="1856">
        <v>75922</v>
      </c>
      <c r="L58" s="2040"/>
      <c r="M58" s="2141">
        <v>72441</v>
      </c>
      <c r="N58" s="2127"/>
      <c r="O58" s="2111">
        <v>67478</v>
      </c>
      <c r="P58" s="343">
        <v>71874</v>
      </c>
      <c r="Q58" s="2109"/>
    </row>
    <row r="59" spans="2:17" ht="18">
      <c r="B59" s="2120" t="s">
        <v>46</v>
      </c>
      <c r="C59" s="2083"/>
      <c r="D59" s="2095"/>
      <c r="E59" s="1403">
        <v>384268</v>
      </c>
      <c r="F59" s="1856">
        <v>373394</v>
      </c>
      <c r="G59" s="1856">
        <v>363883</v>
      </c>
      <c r="H59" s="1856">
        <v>357186</v>
      </c>
      <c r="I59" s="1856">
        <v>345636</v>
      </c>
      <c r="J59" s="1804">
        <v>353376</v>
      </c>
      <c r="K59" s="1804">
        <v>350714</v>
      </c>
      <c r="L59" s="2040"/>
      <c r="M59" s="2143">
        <v>357186</v>
      </c>
      <c r="N59" s="2104"/>
      <c r="O59" s="2122">
        <v>282415</v>
      </c>
      <c r="P59" s="2142">
        <v>269583</v>
      </c>
      <c r="Q59" s="2109"/>
    </row>
    <row r="60" spans="2:17" s="2144" customFormat="1" ht="18">
      <c r="B60" s="2124"/>
      <c r="C60" s="2124"/>
      <c r="D60" s="2145"/>
      <c r="E60" s="2145"/>
      <c r="F60" s="2145"/>
      <c r="G60" s="2089"/>
      <c r="H60" s="2145"/>
      <c r="I60" s="2089"/>
      <c r="J60" s="2089"/>
      <c r="K60" s="2089"/>
      <c r="L60" s="2089"/>
      <c r="M60" s="2146"/>
      <c r="N60" s="2146"/>
      <c r="O60" s="2146"/>
      <c r="P60" s="2146"/>
      <c r="Q60" s="2124"/>
    </row>
    <row r="61" spans="2:17" s="2147" customFormat="1" ht="21">
      <c r="B61" s="2148" t="s">
        <v>77</v>
      </c>
      <c r="C61" s="2148"/>
      <c r="D61" s="2149"/>
      <c r="E61" s="2149"/>
      <c r="F61" s="2149"/>
      <c r="G61" s="2150"/>
      <c r="H61" s="2149"/>
      <c r="I61" s="2150"/>
      <c r="J61" s="2150"/>
      <c r="K61" s="2150"/>
      <c r="L61" s="2150"/>
      <c r="M61" s="2151"/>
      <c r="N61" s="2151"/>
      <c r="O61" s="2151"/>
      <c r="P61" s="2151"/>
      <c r="Q61" s="2152"/>
    </row>
    <row r="62" spans="2:17" s="2147" customFormat="1" ht="21">
      <c r="B62" s="2148" t="s">
        <v>78</v>
      </c>
      <c r="C62" s="2153"/>
      <c r="D62" s="2149"/>
      <c r="E62" s="2149"/>
      <c r="F62" s="2149"/>
      <c r="G62" s="2150"/>
      <c r="H62" s="2149"/>
      <c r="I62" s="2150"/>
      <c r="J62" s="2150"/>
      <c r="K62" s="2150"/>
      <c r="L62" s="2150"/>
      <c r="M62" s="2152"/>
      <c r="N62" s="2152"/>
      <c r="O62" s="2152"/>
      <c r="P62" s="2152"/>
      <c r="Q62" s="2152"/>
    </row>
    <row r="63" spans="2:17" ht="21">
      <c r="B63" s="2154" t="s">
        <v>79</v>
      </c>
      <c r="C63" s="2154"/>
      <c r="D63" s="2145"/>
      <c r="E63" s="2145"/>
      <c r="F63" s="2145"/>
      <c r="G63" s="2089"/>
      <c r="H63" s="2145"/>
      <c r="I63" s="2089"/>
      <c r="J63" s="2089"/>
      <c r="K63" s="2089"/>
      <c r="L63" s="2089"/>
      <c r="M63" s="2156"/>
      <c r="N63" s="2155"/>
      <c r="O63" s="2156"/>
      <c r="P63" s="2156"/>
      <c r="Q63" s="2155"/>
    </row>
    <row r="64" spans="2:17" s="2157" customFormat="1" ht="18">
      <c r="B64" s="2158"/>
      <c r="C64" s="2158"/>
      <c r="D64" s="2145"/>
      <c r="E64" s="2145"/>
      <c r="F64" s="2145"/>
      <c r="G64" s="2089"/>
      <c r="H64" s="2145"/>
      <c r="I64" s="2145"/>
      <c r="J64" s="2145"/>
      <c r="K64" s="2089"/>
      <c r="L64" s="2089"/>
      <c r="M64" s="2159"/>
      <c r="N64" s="2124"/>
      <c r="O64" s="2159"/>
      <c r="P64" s="2159"/>
      <c r="Q64" s="2124"/>
    </row>
    <row r="65" s="2157" customFormat="1" ht="18"/>
  </sheetData>
  <sheetProtection formatCells="0" formatColumns="0" formatRows="0" sort="0" autoFilter="0" pivotTables="0"/>
  <mergeCells count="2">
    <mergeCell ref="O2:P2"/>
    <mergeCell ref="E2:K2"/>
  </mergeCells>
  <printOptions horizontalCentered="1"/>
  <pageMargins left="0.5" right="0.5" top="0.5" bottom="0.75" header="0" footer="0.45"/>
  <pageSetup fitToHeight="1" fitToWidth="1" horizontalDpi="600" verticalDpi="600" orientation="landscape" scale="44"/>
  <headerFooter alignWithMargins="0">
    <oddFooter>&amp;C&amp;12-24-
3rd Quarter 2012 - Revised Supplementary Financial Information&amp;R&amp;12ROYAL BANK OF CANADA</oddFooter>
  </headerFooter>
</worksheet>
</file>

<file path=xl/worksheets/sheet28.xml><?xml version="1.0" encoding="utf-8"?>
<worksheet xmlns="http://schemas.openxmlformats.org/spreadsheetml/2006/main" xmlns:r="http://schemas.openxmlformats.org/officeDocument/2006/relationships">
  <sheetPr codeName="Sheet28">
    <pageSetUpPr fitToPage="1"/>
  </sheetPr>
  <dimension ref="B1:Q67"/>
  <sheetViews>
    <sheetView view="pageBreakPreview" zoomScale="75" zoomScaleSheetLayoutView="75" workbookViewId="0" topLeftCell="A1">
      <selection activeCell="A1" sqref="A1"/>
    </sheetView>
  </sheetViews>
  <sheetFormatPr defaultColWidth="9.140625" defaultRowHeight="12.75"/>
  <cols>
    <col min="1" max="1" width="9.140625" style="2177" customWidth="1"/>
    <col min="2" max="2" width="7.421875" style="2177" customWidth="1"/>
    <col min="3" max="3" width="97.421875" style="2177" customWidth="1"/>
    <col min="4" max="4" width="2.28125" style="2177" customWidth="1"/>
    <col min="5" max="7" width="17.7109375" style="2178" customWidth="1"/>
    <col min="8" max="10" width="17.7109375" style="2177" customWidth="1"/>
    <col min="11" max="11" width="17.7109375" style="2178" customWidth="1"/>
    <col min="12" max="12" width="2.28125" style="2178" customWidth="1"/>
    <col min="13" max="13" width="17.7109375" style="2177" customWidth="1"/>
    <col min="14" max="14" width="2.28125" style="2178" customWidth="1"/>
    <col min="15" max="16" width="17.7109375" style="2177" customWidth="1"/>
    <col min="17" max="17" width="2.28125" style="2177" customWidth="1"/>
    <col min="18" max="18" width="11.28125" style="2177" customWidth="1"/>
    <col min="19" max="16384" width="9.140625" style="2177" customWidth="1"/>
  </cols>
  <sheetData>
    <row r="1" spans="2:3" ht="20.25">
      <c r="B1" s="3287" t="s">
        <v>267</v>
      </c>
      <c r="C1" s="3311"/>
    </row>
    <row r="2" spans="2:16" ht="20.25">
      <c r="B2" s="2160" t="s">
        <v>80</v>
      </c>
      <c r="C2" s="2161"/>
      <c r="E2" s="3442" t="s">
        <v>61</v>
      </c>
      <c r="F2" s="3442"/>
      <c r="G2" s="3442"/>
      <c r="H2" s="3442"/>
      <c r="I2" s="3442"/>
      <c r="J2" s="3442"/>
      <c r="K2" s="3442"/>
      <c r="L2" s="2162"/>
      <c r="M2" s="2163" t="s">
        <v>61</v>
      </c>
      <c r="N2" s="2162"/>
      <c r="O2" s="3441" t="s">
        <v>62</v>
      </c>
      <c r="P2" s="3441"/>
    </row>
    <row r="3" spans="2:16" ht="18">
      <c r="B3" s="2164" t="s">
        <v>1234</v>
      </c>
      <c r="C3" s="2165"/>
      <c r="E3" s="2166" t="s">
        <v>64</v>
      </c>
      <c r="F3" s="2166" t="s">
        <v>65</v>
      </c>
      <c r="G3" s="2166" t="s">
        <v>66</v>
      </c>
      <c r="H3" s="2166" t="s">
        <v>67</v>
      </c>
      <c r="I3" s="2166" t="s">
        <v>68</v>
      </c>
      <c r="J3" s="2166" t="s">
        <v>69</v>
      </c>
      <c r="K3" s="2166" t="s">
        <v>70</v>
      </c>
      <c r="L3" s="2167"/>
      <c r="M3" s="2166">
        <v>2011</v>
      </c>
      <c r="N3" s="2167"/>
      <c r="O3" s="2166">
        <v>2010</v>
      </c>
      <c r="P3" s="2166">
        <v>2009</v>
      </c>
    </row>
    <row r="4" spans="2:16" ht="18">
      <c r="B4" s="2168"/>
      <c r="C4" s="2169"/>
      <c r="E4" s="2170"/>
      <c r="F4" s="2170"/>
      <c r="G4" s="2170"/>
      <c r="H4" s="2170"/>
      <c r="I4" s="2166"/>
      <c r="J4" s="2171"/>
      <c r="K4" s="2171"/>
      <c r="L4" s="2172"/>
      <c r="M4" s="2173"/>
      <c r="N4" s="2172"/>
      <c r="O4" s="2173"/>
      <c r="P4" s="2173"/>
    </row>
    <row r="5" spans="2:16" s="2174" customFormat="1" ht="18">
      <c r="B5" s="2175"/>
      <c r="C5" s="2176"/>
      <c r="D5" s="2177"/>
      <c r="E5" s="2178"/>
      <c r="F5" s="2178"/>
      <c r="G5" s="2178"/>
      <c r="H5" s="2177"/>
      <c r="I5" s="2177"/>
      <c r="J5" s="2177"/>
      <c r="K5" s="2178"/>
      <c r="M5" s="2167"/>
      <c r="O5" s="2167"/>
      <c r="P5" s="2167"/>
    </row>
    <row r="6" spans="2:17" ht="18">
      <c r="B6" s="2179" t="s">
        <v>81</v>
      </c>
      <c r="C6" s="2161"/>
      <c r="D6" s="2180"/>
      <c r="E6" s="2181"/>
      <c r="F6" s="2182"/>
      <c r="G6" s="2182"/>
      <c r="H6" s="2182"/>
      <c r="I6" s="2182"/>
      <c r="J6" s="2182"/>
      <c r="K6" s="2183"/>
      <c r="L6" s="2174"/>
      <c r="M6" s="2184"/>
      <c r="N6" s="2174"/>
      <c r="O6" s="2181"/>
      <c r="P6" s="2183"/>
      <c r="Q6" s="2180"/>
    </row>
    <row r="7" spans="2:17" ht="18">
      <c r="B7" s="2185" t="s">
        <v>488</v>
      </c>
      <c r="C7" s="2165"/>
      <c r="D7" s="2180"/>
      <c r="E7" s="331"/>
      <c r="F7" s="324"/>
      <c r="G7" s="324"/>
      <c r="H7" s="2174"/>
      <c r="I7" s="2174"/>
      <c r="J7" s="324"/>
      <c r="K7" s="1357"/>
      <c r="L7" s="2174"/>
      <c r="M7" s="2187"/>
      <c r="N7" s="2174"/>
      <c r="O7" s="331"/>
      <c r="P7" s="2186"/>
      <c r="Q7" s="2180"/>
    </row>
    <row r="8" spans="2:17" ht="18">
      <c r="B8" s="2188" t="s">
        <v>699</v>
      </c>
      <c r="C8" s="2165"/>
      <c r="D8" s="2180"/>
      <c r="E8" s="1562">
        <v>662</v>
      </c>
      <c r="F8" s="1647">
        <v>714</v>
      </c>
      <c r="G8" s="1647">
        <v>769</v>
      </c>
      <c r="H8" s="1647">
        <v>719</v>
      </c>
      <c r="I8" s="1647">
        <v>744</v>
      </c>
      <c r="J8" s="1647">
        <v>872</v>
      </c>
      <c r="K8" s="1563">
        <v>885</v>
      </c>
      <c r="L8" s="1647"/>
      <c r="M8" s="1564">
        <v>719</v>
      </c>
      <c r="N8" s="1647"/>
      <c r="O8" s="1562">
        <v>691</v>
      </c>
      <c r="P8" s="1563">
        <v>533</v>
      </c>
      <c r="Q8" s="2180"/>
    </row>
    <row r="9" spans="2:17" ht="18">
      <c r="B9" s="2188" t="s">
        <v>854</v>
      </c>
      <c r="C9" s="2165"/>
      <c r="D9" s="2180"/>
      <c r="E9" s="1562">
        <v>276</v>
      </c>
      <c r="F9" s="1647">
        <v>296</v>
      </c>
      <c r="G9" s="1647">
        <v>288</v>
      </c>
      <c r="H9" s="1647">
        <v>289</v>
      </c>
      <c r="I9" s="1647">
        <v>269</v>
      </c>
      <c r="J9" s="1647">
        <v>372</v>
      </c>
      <c r="K9" s="1563">
        <v>407</v>
      </c>
      <c r="L9" s="1647"/>
      <c r="M9" s="1564">
        <v>289</v>
      </c>
      <c r="N9" s="1647"/>
      <c r="O9" s="1562">
        <v>278</v>
      </c>
      <c r="P9" s="1563">
        <v>290</v>
      </c>
      <c r="Q9" s="2180"/>
    </row>
    <row r="10" spans="2:17" ht="18">
      <c r="B10" s="2188" t="s">
        <v>702</v>
      </c>
      <c r="C10" s="2165"/>
      <c r="D10" s="2180"/>
      <c r="E10" s="1562">
        <v>33</v>
      </c>
      <c r="F10" s="1656">
        <v>36</v>
      </c>
      <c r="G10" s="1656">
        <v>40</v>
      </c>
      <c r="H10" s="1656">
        <v>40</v>
      </c>
      <c r="I10" s="1647">
        <v>44</v>
      </c>
      <c r="J10" s="1647">
        <v>46</v>
      </c>
      <c r="K10" s="1563">
        <v>46</v>
      </c>
      <c r="L10" s="1647"/>
      <c r="M10" s="2189">
        <v>40</v>
      </c>
      <c r="N10" s="1647"/>
      <c r="O10" s="1562">
        <v>49</v>
      </c>
      <c r="P10" s="1667">
        <v>59</v>
      </c>
      <c r="Q10" s="2180"/>
    </row>
    <row r="11" spans="2:17" ht="18">
      <c r="B11" s="2188"/>
      <c r="C11" s="2165"/>
      <c r="D11" s="2180"/>
      <c r="E11" s="1668">
        <v>971</v>
      </c>
      <c r="F11" s="1659">
        <v>1046</v>
      </c>
      <c r="G11" s="1659">
        <v>1097</v>
      </c>
      <c r="H11" s="1659">
        <v>1048</v>
      </c>
      <c r="I11" s="1659">
        <v>1057</v>
      </c>
      <c r="J11" s="1659">
        <v>1290</v>
      </c>
      <c r="K11" s="2190">
        <v>1338</v>
      </c>
      <c r="L11" s="1647"/>
      <c r="M11" s="1564">
        <v>1048</v>
      </c>
      <c r="N11" s="1647"/>
      <c r="O11" s="1668">
        <v>1018</v>
      </c>
      <c r="P11" s="2190">
        <v>882</v>
      </c>
      <c r="Q11" s="2180"/>
    </row>
    <row r="12" spans="2:17" ht="18">
      <c r="B12" s="2191" t="s">
        <v>704</v>
      </c>
      <c r="C12" s="2165"/>
      <c r="D12" s="2180"/>
      <c r="E12" s="2192"/>
      <c r="F12" s="2193"/>
      <c r="G12" s="1647"/>
      <c r="H12" s="2193"/>
      <c r="I12" s="2193"/>
      <c r="J12" s="2193"/>
      <c r="K12" s="2195"/>
      <c r="L12" s="2193"/>
      <c r="M12" s="2194"/>
      <c r="N12" s="2193"/>
      <c r="O12" s="2192"/>
      <c r="P12" s="2195"/>
      <c r="Q12" s="2180"/>
    </row>
    <row r="13" spans="2:17" ht="18">
      <c r="B13" s="2188" t="s">
        <v>32</v>
      </c>
      <c r="C13" s="2165"/>
      <c r="D13" s="2180"/>
      <c r="E13" s="2192"/>
      <c r="F13" s="2193"/>
      <c r="G13" s="2193"/>
      <c r="H13" s="2193"/>
      <c r="I13" s="2193"/>
      <c r="J13" s="2193"/>
      <c r="K13" s="2195"/>
      <c r="L13" s="2193"/>
      <c r="M13" s="2194"/>
      <c r="N13" s="2193"/>
      <c r="O13" s="2192"/>
      <c r="P13" s="2195"/>
      <c r="Q13" s="2180"/>
    </row>
    <row r="14" spans="2:17" ht="18">
      <c r="B14" s="2196" t="s">
        <v>33</v>
      </c>
      <c r="C14" s="2165"/>
      <c r="D14" s="2180"/>
      <c r="E14" s="1562">
        <v>57</v>
      </c>
      <c r="F14" s="1647">
        <v>60</v>
      </c>
      <c r="G14" s="1647">
        <v>65</v>
      </c>
      <c r="H14" s="1647">
        <v>75</v>
      </c>
      <c r="I14" s="1647">
        <v>75</v>
      </c>
      <c r="J14" s="1647">
        <v>73</v>
      </c>
      <c r="K14" s="1563">
        <v>66</v>
      </c>
      <c r="L14" s="2193"/>
      <c r="M14" s="1564">
        <v>75</v>
      </c>
      <c r="N14" s="2193"/>
      <c r="O14" s="1562">
        <v>74</v>
      </c>
      <c r="P14" s="1563">
        <v>79</v>
      </c>
      <c r="Q14" s="2180"/>
    </row>
    <row r="15" spans="2:17" ht="18">
      <c r="B15" s="2196" t="s">
        <v>34</v>
      </c>
      <c r="C15" s="2165"/>
      <c r="D15" s="2180"/>
      <c r="E15" s="1562">
        <v>23</v>
      </c>
      <c r="F15" s="1647">
        <v>32</v>
      </c>
      <c r="G15" s="1647">
        <v>38</v>
      </c>
      <c r="H15" s="1647">
        <v>38</v>
      </c>
      <c r="I15" s="1647">
        <v>43</v>
      </c>
      <c r="J15" s="1647">
        <v>61</v>
      </c>
      <c r="K15" s="1563">
        <v>63</v>
      </c>
      <c r="L15" s="2193"/>
      <c r="M15" s="1564">
        <v>38</v>
      </c>
      <c r="N15" s="2193"/>
      <c r="O15" s="1562">
        <v>97</v>
      </c>
      <c r="P15" s="1563">
        <v>36</v>
      </c>
      <c r="Q15" s="2180"/>
    </row>
    <row r="16" spans="2:17" ht="18">
      <c r="B16" s="2196" t="s">
        <v>35</v>
      </c>
      <c r="C16" s="2165"/>
      <c r="D16" s="2180"/>
      <c r="E16" s="1562">
        <v>95</v>
      </c>
      <c r="F16" s="1647">
        <v>104</v>
      </c>
      <c r="G16" s="1647">
        <v>87</v>
      </c>
      <c r="H16" s="1647">
        <v>91</v>
      </c>
      <c r="I16" s="1647">
        <v>82</v>
      </c>
      <c r="J16" s="1647">
        <v>115</v>
      </c>
      <c r="K16" s="1563">
        <v>119</v>
      </c>
      <c r="L16" s="2193"/>
      <c r="M16" s="1564">
        <v>91</v>
      </c>
      <c r="N16" s="2193"/>
      <c r="O16" s="1562">
        <v>91</v>
      </c>
      <c r="P16" s="1563">
        <v>111</v>
      </c>
      <c r="Q16" s="2180"/>
    </row>
    <row r="17" spans="2:17" ht="18">
      <c r="B17" s="2196" t="s">
        <v>36</v>
      </c>
      <c r="C17" s="2165"/>
      <c r="D17" s="2180"/>
      <c r="E17" s="1562">
        <v>8</v>
      </c>
      <c r="F17" s="1647">
        <v>8</v>
      </c>
      <c r="G17" s="1647">
        <v>10</v>
      </c>
      <c r="H17" s="1647">
        <v>33</v>
      </c>
      <c r="I17" s="1647">
        <v>38</v>
      </c>
      <c r="J17" s="1647">
        <v>28</v>
      </c>
      <c r="K17" s="1563">
        <v>43</v>
      </c>
      <c r="L17" s="2193"/>
      <c r="M17" s="1564">
        <v>33</v>
      </c>
      <c r="N17" s="2193"/>
      <c r="O17" s="1562">
        <v>104</v>
      </c>
      <c r="P17" s="1563">
        <v>100</v>
      </c>
      <c r="Q17" s="2180"/>
    </row>
    <row r="18" spans="2:17" ht="18">
      <c r="B18" s="2196" t="s">
        <v>37</v>
      </c>
      <c r="C18" s="2165"/>
      <c r="D18" s="2180"/>
      <c r="E18" s="1562">
        <v>2</v>
      </c>
      <c r="F18" s="1647">
        <v>2</v>
      </c>
      <c r="G18" s="1647">
        <v>1</v>
      </c>
      <c r="H18" s="1647">
        <v>13</v>
      </c>
      <c r="I18" s="1647">
        <v>12</v>
      </c>
      <c r="J18" s="1647">
        <v>47</v>
      </c>
      <c r="K18" s="1563">
        <v>50</v>
      </c>
      <c r="L18" s="2193"/>
      <c r="M18" s="1564">
        <v>13</v>
      </c>
      <c r="N18" s="2193"/>
      <c r="O18" s="1562">
        <v>28</v>
      </c>
      <c r="P18" s="1563">
        <v>197</v>
      </c>
      <c r="Q18" s="2180"/>
    </row>
    <row r="19" spans="2:17" ht="18">
      <c r="B19" s="2196" t="s">
        <v>38</v>
      </c>
      <c r="C19" s="2165"/>
      <c r="D19" s="2180"/>
      <c r="E19" s="1562">
        <v>23</v>
      </c>
      <c r="F19" s="1647">
        <v>21</v>
      </c>
      <c r="G19" s="1647">
        <v>31</v>
      </c>
      <c r="H19" s="1647">
        <v>27</v>
      </c>
      <c r="I19" s="1647">
        <v>26</v>
      </c>
      <c r="J19" s="1647">
        <v>49</v>
      </c>
      <c r="K19" s="1563">
        <v>51</v>
      </c>
      <c r="L19" s="2193"/>
      <c r="M19" s="1564">
        <v>27</v>
      </c>
      <c r="N19" s="2193"/>
      <c r="O19" s="1562">
        <v>49</v>
      </c>
      <c r="P19" s="1563">
        <v>47</v>
      </c>
      <c r="Q19" s="2180"/>
    </row>
    <row r="20" spans="2:17" ht="18">
      <c r="B20" s="2196" t="s">
        <v>39</v>
      </c>
      <c r="C20" s="2165"/>
      <c r="D20" s="2180"/>
      <c r="E20" s="1562">
        <v>85</v>
      </c>
      <c r="F20" s="1647">
        <v>95</v>
      </c>
      <c r="G20" s="1647">
        <v>40</v>
      </c>
      <c r="H20" s="1647">
        <v>38</v>
      </c>
      <c r="I20" s="1647">
        <v>84</v>
      </c>
      <c r="J20" s="1647">
        <v>114</v>
      </c>
      <c r="K20" s="1563">
        <v>128</v>
      </c>
      <c r="L20" s="2193"/>
      <c r="M20" s="1564">
        <v>38</v>
      </c>
      <c r="N20" s="2193"/>
      <c r="O20" s="1562">
        <v>102</v>
      </c>
      <c r="P20" s="1563">
        <v>143</v>
      </c>
      <c r="Q20" s="2180"/>
    </row>
    <row r="21" spans="2:17" ht="18">
      <c r="B21" s="2196" t="s">
        <v>40</v>
      </c>
      <c r="C21" s="2165"/>
      <c r="D21" s="2180"/>
      <c r="E21" s="1562">
        <v>1</v>
      </c>
      <c r="F21" s="1647">
        <v>5</v>
      </c>
      <c r="G21" s="1647">
        <v>4</v>
      </c>
      <c r="H21" s="1647">
        <v>4</v>
      </c>
      <c r="I21" s="1647">
        <v>5</v>
      </c>
      <c r="J21" s="1647">
        <v>7</v>
      </c>
      <c r="K21" s="1563">
        <v>10</v>
      </c>
      <c r="L21" s="2193"/>
      <c r="M21" s="1564">
        <v>4</v>
      </c>
      <c r="N21" s="2193"/>
      <c r="O21" s="1562">
        <v>8</v>
      </c>
      <c r="P21" s="1563">
        <v>18</v>
      </c>
      <c r="Q21" s="2180"/>
    </row>
    <row r="22" spans="2:17" ht="21">
      <c r="B22" s="2196" t="s">
        <v>82</v>
      </c>
      <c r="C22" s="2165"/>
      <c r="D22" s="2180"/>
      <c r="E22" s="1562">
        <v>359</v>
      </c>
      <c r="F22" s="1647">
        <v>421</v>
      </c>
      <c r="G22" s="1647">
        <v>452</v>
      </c>
      <c r="H22" s="1647">
        <v>464</v>
      </c>
      <c r="I22" s="1647">
        <v>428</v>
      </c>
      <c r="J22" s="1647">
        <v>1328</v>
      </c>
      <c r="K22" s="1563">
        <v>1477</v>
      </c>
      <c r="L22" s="2193"/>
      <c r="M22" s="1564">
        <v>464</v>
      </c>
      <c r="N22" s="2193"/>
      <c r="O22" s="1562">
        <v>560</v>
      </c>
      <c r="P22" s="1563">
        <v>422</v>
      </c>
      <c r="Q22" s="2180"/>
    </row>
    <row r="23" spans="2:17" ht="18">
      <c r="B23" s="2196" t="s">
        <v>42</v>
      </c>
      <c r="C23" s="2165"/>
      <c r="D23" s="2180"/>
      <c r="E23" s="1562">
        <v>122</v>
      </c>
      <c r="F23" s="1647">
        <v>116</v>
      </c>
      <c r="G23" s="1647">
        <v>52</v>
      </c>
      <c r="H23" s="1647">
        <v>47</v>
      </c>
      <c r="I23" s="1647">
        <v>48</v>
      </c>
      <c r="J23" s="1647">
        <v>58</v>
      </c>
      <c r="K23" s="1563">
        <v>60</v>
      </c>
      <c r="L23" s="2193"/>
      <c r="M23" s="1564">
        <v>47</v>
      </c>
      <c r="N23" s="2193"/>
      <c r="O23" s="1562">
        <v>68</v>
      </c>
      <c r="P23" s="1563">
        <v>114</v>
      </c>
      <c r="Q23" s="2180"/>
    </row>
    <row r="24" spans="2:17" ht="18">
      <c r="B24" s="2196" t="s">
        <v>83</v>
      </c>
      <c r="C24" s="2165"/>
      <c r="D24" s="2180"/>
      <c r="E24" s="1562">
        <v>21</v>
      </c>
      <c r="F24" s="1647">
        <v>106</v>
      </c>
      <c r="G24" s="1647">
        <v>111</v>
      </c>
      <c r="H24" s="1647">
        <v>105</v>
      </c>
      <c r="I24" s="1647">
        <v>103</v>
      </c>
      <c r="J24" s="1647">
        <v>46</v>
      </c>
      <c r="K24" s="1563">
        <v>68</v>
      </c>
      <c r="L24" s="2193"/>
      <c r="M24" s="1564">
        <v>105</v>
      </c>
      <c r="N24" s="2193"/>
      <c r="O24" s="1562">
        <v>52</v>
      </c>
      <c r="P24" s="1563">
        <v>20</v>
      </c>
      <c r="Q24" s="2180"/>
    </row>
    <row r="25" spans="2:17" ht="21">
      <c r="B25" s="2196" t="s">
        <v>84</v>
      </c>
      <c r="C25" s="2165"/>
      <c r="D25" s="2180"/>
      <c r="E25" s="1562">
        <v>352</v>
      </c>
      <c r="F25" s="1647">
        <v>314</v>
      </c>
      <c r="G25" s="1647">
        <v>300</v>
      </c>
      <c r="H25" s="1647">
        <v>311</v>
      </c>
      <c r="I25" s="1647">
        <v>271</v>
      </c>
      <c r="J25" s="1647">
        <v>411</v>
      </c>
      <c r="K25" s="1563">
        <v>429</v>
      </c>
      <c r="L25" s="2193"/>
      <c r="M25" s="1564">
        <v>311</v>
      </c>
      <c r="N25" s="2193"/>
      <c r="O25" s="1562">
        <v>385</v>
      </c>
      <c r="P25" s="1563">
        <v>514</v>
      </c>
      <c r="Q25" s="2180"/>
    </row>
    <row r="26" spans="2:17" ht="18">
      <c r="B26" s="2188" t="s">
        <v>45</v>
      </c>
      <c r="C26" s="2165"/>
      <c r="D26" s="2174"/>
      <c r="E26" s="1562">
        <v>0</v>
      </c>
      <c r="F26" s="1647">
        <v>0</v>
      </c>
      <c r="G26" s="1647">
        <v>1</v>
      </c>
      <c r="H26" s="1647">
        <v>0</v>
      </c>
      <c r="I26" s="1647">
        <v>0</v>
      </c>
      <c r="J26" s="1647">
        <v>0</v>
      </c>
      <c r="K26" s="1563">
        <v>0</v>
      </c>
      <c r="L26" s="2193"/>
      <c r="M26" s="1564">
        <v>0</v>
      </c>
      <c r="N26" s="2193"/>
      <c r="O26" s="1562">
        <v>9</v>
      </c>
      <c r="P26" s="1563">
        <v>10</v>
      </c>
      <c r="Q26" s="2180"/>
    </row>
    <row r="27" spans="2:17" ht="18">
      <c r="B27" s="2188" t="s">
        <v>199</v>
      </c>
      <c r="C27" s="2165"/>
      <c r="D27" s="2174"/>
      <c r="E27" s="1570">
        <v>2</v>
      </c>
      <c r="F27" s="1656">
        <v>33</v>
      </c>
      <c r="G27" s="1656">
        <v>34</v>
      </c>
      <c r="H27" s="1656">
        <v>33</v>
      </c>
      <c r="I27" s="1647">
        <v>32</v>
      </c>
      <c r="J27" s="1656">
        <v>32</v>
      </c>
      <c r="K27" s="1667">
        <v>34</v>
      </c>
      <c r="L27" s="2193"/>
      <c r="M27" s="1564">
        <v>33</v>
      </c>
      <c r="N27" s="2193"/>
      <c r="O27" s="1570">
        <v>34</v>
      </c>
      <c r="P27" s="1667">
        <v>62</v>
      </c>
      <c r="Q27" s="2180"/>
    </row>
    <row r="28" spans="2:17" ht="18">
      <c r="B28" s="2197"/>
      <c r="C28" s="2165"/>
      <c r="D28" s="2180"/>
      <c r="E28" s="1668">
        <v>1150</v>
      </c>
      <c r="F28" s="1659">
        <v>1317</v>
      </c>
      <c r="G28" s="1659">
        <v>1226</v>
      </c>
      <c r="H28" s="1659">
        <v>1279</v>
      </c>
      <c r="I28" s="1659">
        <v>1247</v>
      </c>
      <c r="J28" s="1659">
        <v>2369</v>
      </c>
      <c r="K28" s="2190">
        <v>2598</v>
      </c>
      <c r="L28" s="2193"/>
      <c r="M28" s="2198">
        <v>1279</v>
      </c>
      <c r="N28" s="2193"/>
      <c r="O28" s="1668">
        <v>1661</v>
      </c>
      <c r="P28" s="2190">
        <v>1873</v>
      </c>
      <c r="Q28" s="2180"/>
    </row>
    <row r="29" spans="2:17" ht="18">
      <c r="B29" s="2197"/>
      <c r="C29" s="2165"/>
      <c r="D29" s="2180"/>
      <c r="E29" s="2192"/>
      <c r="F29" s="2193"/>
      <c r="G29" s="2193"/>
      <c r="H29" s="1647"/>
      <c r="I29" s="1647"/>
      <c r="J29" s="2193"/>
      <c r="K29" s="2195"/>
      <c r="L29" s="2193"/>
      <c r="M29" s="2194"/>
      <c r="N29" s="2193"/>
      <c r="O29" s="2192"/>
      <c r="P29" s="1563"/>
      <c r="Q29" s="2180"/>
    </row>
    <row r="30" spans="2:17" ht="18">
      <c r="B30" s="2199" t="s">
        <v>85</v>
      </c>
      <c r="C30" s="2165"/>
      <c r="D30" s="2174"/>
      <c r="E30" s="1562">
        <v>2121</v>
      </c>
      <c r="F30" s="1647">
        <v>2363</v>
      </c>
      <c r="G30" s="1647">
        <v>2323</v>
      </c>
      <c r="H30" s="1647">
        <v>2327</v>
      </c>
      <c r="I30" s="1647">
        <v>2304</v>
      </c>
      <c r="J30" s="1647">
        <v>3659</v>
      </c>
      <c r="K30" s="1563">
        <v>3936</v>
      </c>
      <c r="L30" s="2193"/>
      <c r="M30" s="1564">
        <v>2327</v>
      </c>
      <c r="N30" s="2193"/>
      <c r="O30" s="1562">
        <v>2679</v>
      </c>
      <c r="P30" s="1563">
        <v>2755</v>
      </c>
      <c r="Q30" s="2180"/>
    </row>
    <row r="31" spans="2:17" ht="18">
      <c r="B31" s="2199"/>
      <c r="C31" s="2165"/>
      <c r="D31" s="2180"/>
      <c r="E31" s="1562"/>
      <c r="F31" s="1647"/>
      <c r="G31" s="1647"/>
      <c r="H31" s="1647"/>
      <c r="I31" s="1647"/>
      <c r="J31" s="1647"/>
      <c r="K31" s="1563"/>
      <c r="L31" s="2193"/>
      <c r="M31" s="1564"/>
      <c r="N31" s="2193"/>
      <c r="O31" s="1562"/>
      <c r="P31" s="1563"/>
      <c r="Q31" s="2180"/>
    </row>
    <row r="32" spans="2:17" ht="18">
      <c r="B32" s="2188" t="s">
        <v>86</v>
      </c>
      <c r="C32" s="2165"/>
      <c r="D32" s="2180"/>
      <c r="E32" s="1562">
        <v>823</v>
      </c>
      <c r="F32" s="1647">
        <v>1004</v>
      </c>
      <c r="G32" s="1647">
        <v>904</v>
      </c>
      <c r="H32" s="1647">
        <v>940</v>
      </c>
      <c r="I32" s="1647">
        <v>893</v>
      </c>
      <c r="J32" s="1647">
        <v>1779</v>
      </c>
      <c r="K32" s="1563">
        <v>1963</v>
      </c>
      <c r="L32" s="2193"/>
      <c r="M32" s="1564">
        <v>940</v>
      </c>
      <c r="N32" s="2193"/>
      <c r="O32" s="1562" t="s">
        <v>742</v>
      </c>
      <c r="P32" s="1563" t="s">
        <v>742</v>
      </c>
      <c r="Q32" s="2180"/>
    </row>
    <row r="33" spans="2:17" ht="18">
      <c r="B33" s="2188" t="s">
        <v>87</v>
      </c>
      <c r="C33" s="2165"/>
      <c r="D33" s="2180"/>
      <c r="E33" s="1570">
        <v>1298</v>
      </c>
      <c r="F33" s="1656">
        <v>1359</v>
      </c>
      <c r="G33" s="1656">
        <v>1419</v>
      </c>
      <c r="H33" s="1656">
        <v>1387</v>
      </c>
      <c r="I33" s="1656">
        <v>1411</v>
      </c>
      <c r="J33" s="1656">
        <v>1880</v>
      </c>
      <c r="K33" s="1667">
        <v>1973</v>
      </c>
      <c r="L33" s="2193"/>
      <c r="M33" s="2189">
        <v>1387</v>
      </c>
      <c r="N33" s="2193"/>
      <c r="O33" s="1570" t="s">
        <v>742</v>
      </c>
      <c r="P33" s="1667" t="s">
        <v>742</v>
      </c>
      <c r="Q33" s="2180"/>
    </row>
    <row r="34" spans="2:17" ht="18">
      <c r="B34" s="2199" t="s">
        <v>85</v>
      </c>
      <c r="C34" s="2165"/>
      <c r="D34" s="2180"/>
      <c r="E34" s="1562">
        <v>2121</v>
      </c>
      <c r="F34" s="1647">
        <v>2363</v>
      </c>
      <c r="G34" s="1647">
        <v>2323</v>
      </c>
      <c r="H34" s="1647">
        <v>2327</v>
      </c>
      <c r="I34" s="1647">
        <v>2304</v>
      </c>
      <c r="J34" s="1647">
        <v>3659</v>
      </c>
      <c r="K34" s="1563">
        <v>3936</v>
      </c>
      <c r="L34" s="2193"/>
      <c r="M34" s="1564">
        <v>2327</v>
      </c>
      <c r="N34" s="2193"/>
      <c r="O34" s="1562" t="s">
        <v>742</v>
      </c>
      <c r="P34" s="1563" t="s">
        <v>742</v>
      </c>
      <c r="Q34" s="2180"/>
    </row>
    <row r="35" spans="2:17" ht="18">
      <c r="B35" s="2200"/>
      <c r="C35" s="2169"/>
      <c r="D35" s="2180"/>
      <c r="E35" s="1570"/>
      <c r="F35" s="1656"/>
      <c r="G35" s="1656"/>
      <c r="H35" s="1656"/>
      <c r="I35" s="1656"/>
      <c r="J35" s="1656"/>
      <c r="K35" s="1667"/>
      <c r="L35" s="2193"/>
      <c r="M35" s="2189"/>
      <c r="N35" s="2193"/>
      <c r="O35" s="1570"/>
      <c r="P35" s="1667"/>
      <c r="Q35" s="2180"/>
    </row>
    <row r="36" spans="2:17" s="2178" customFormat="1" ht="18">
      <c r="B36" s="2176"/>
      <c r="C36" s="2201"/>
      <c r="D36" s="2180"/>
      <c r="E36" s="2193"/>
      <c r="F36" s="2193"/>
      <c r="G36" s="2193"/>
      <c r="H36" s="1647"/>
      <c r="I36" s="1647"/>
      <c r="J36" s="2193"/>
      <c r="K36" s="2193"/>
      <c r="L36" s="2193"/>
      <c r="M36" s="2193"/>
      <c r="N36" s="2193"/>
      <c r="O36" s="2193"/>
      <c r="P36" s="1647"/>
      <c r="Q36" s="2174"/>
    </row>
    <row r="37" spans="2:17" ht="21">
      <c r="B37" s="2179" t="s">
        <v>88</v>
      </c>
      <c r="C37" s="2161"/>
      <c r="D37" s="2180"/>
      <c r="E37" s="2202"/>
      <c r="F37" s="2203"/>
      <c r="G37" s="2203"/>
      <c r="H37" s="1659"/>
      <c r="I37" s="1659"/>
      <c r="J37" s="2203"/>
      <c r="K37" s="3333"/>
      <c r="L37" s="2193"/>
      <c r="M37" s="2204"/>
      <c r="N37" s="2193"/>
      <c r="O37" s="2202"/>
      <c r="P37" s="2190"/>
      <c r="Q37" s="2180"/>
    </row>
    <row r="38" spans="2:17" ht="18">
      <c r="B38" s="2199" t="s">
        <v>1298</v>
      </c>
      <c r="C38" s="2165"/>
      <c r="D38" s="2180"/>
      <c r="E38" s="2192"/>
      <c r="F38" s="2193"/>
      <c r="G38" s="2193"/>
      <c r="H38" s="1647"/>
      <c r="I38" s="1647"/>
      <c r="J38" s="2193"/>
      <c r="K38" s="2195"/>
      <c r="L38" s="2193"/>
      <c r="M38" s="2194"/>
      <c r="N38" s="2193"/>
      <c r="O38" s="2192"/>
      <c r="P38" s="1563"/>
      <c r="Q38" s="2180"/>
    </row>
    <row r="39" spans="2:17" ht="18">
      <c r="B39" s="2196" t="s">
        <v>699</v>
      </c>
      <c r="C39" s="2165"/>
      <c r="D39" s="2180"/>
      <c r="E39" s="1562">
        <v>481</v>
      </c>
      <c r="F39" s="1647">
        <v>541</v>
      </c>
      <c r="G39" s="1647">
        <v>584</v>
      </c>
      <c r="H39" s="1647">
        <v>567</v>
      </c>
      <c r="I39" s="1647">
        <v>582</v>
      </c>
      <c r="J39" s="1647">
        <v>606</v>
      </c>
      <c r="K39" s="1563">
        <v>599</v>
      </c>
      <c r="L39" s="2193"/>
      <c r="M39" s="1564">
        <v>567</v>
      </c>
      <c r="N39" s="2193"/>
      <c r="O39" s="1562">
        <v>544</v>
      </c>
      <c r="P39" s="1563">
        <v>441</v>
      </c>
      <c r="Q39" s="2180"/>
    </row>
    <row r="40" spans="2:17" ht="18">
      <c r="B40" s="2196" t="s">
        <v>854</v>
      </c>
      <c r="C40" s="2165"/>
      <c r="D40" s="2180"/>
      <c r="E40" s="1562">
        <v>197</v>
      </c>
      <c r="F40" s="1647">
        <v>208</v>
      </c>
      <c r="G40" s="1647">
        <v>204</v>
      </c>
      <c r="H40" s="1647">
        <v>188</v>
      </c>
      <c r="I40" s="1647">
        <v>188</v>
      </c>
      <c r="J40" s="1647">
        <v>183</v>
      </c>
      <c r="K40" s="1563">
        <v>186</v>
      </c>
      <c r="L40" s="2193"/>
      <c r="M40" s="1564">
        <v>188</v>
      </c>
      <c r="N40" s="2193"/>
      <c r="O40" s="1562">
        <v>174</v>
      </c>
      <c r="P40" s="1563">
        <v>173</v>
      </c>
      <c r="Q40" s="2180"/>
    </row>
    <row r="41" spans="2:17" ht="18">
      <c r="B41" s="2196" t="s">
        <v>702</v>
      </c>
      <c r="C41" s="2165"/>
      <c r="D41" s="2180"/>
      <c r="E41" s="1570">
        <v>33</v>
      </c>
      <c r="F41" s="1656">
        <v>36</v>
      </c>
      <c r="G41" s="1656">
        <v>40</v>
      </c>
      <c r="H41" s="1647">
        <v>40</v>
      </c>
      <c r="I41" s="1647">
        <v>44</v>
      </c>
      <c r="J41" s="1656">
        <v>46</v>
      </c>
      <c r="K41" s="1667">
        <v>46</v>
      </c>
      <c r="L41" s="2193"/>
      <c r="M41" s="2189">
        <v>40</v>
      </c>
      <c r="N41" s="2193"/>
      <c r="O41" s="1570">
        <v>49</v>
      </c>
      <c r="P41" s="1667">
        <v>59</v>
      </c>
      <c r="Q41" s="2180"/>
    </row>
    <row r="42" spans="2:17" ht="18">
      <c r="B42" s="2188" t="s">
        <v>488</v>
      </c>
      <c r="C42" s="2165"/>
      <c r="D42" s="2174"/>
      <c r="E42" s="1668">
        <v>711</v>
      </c>
      <c r="F42" s="1659">
        <v>785</v>
      </c>
      <c r="G42" s="1659">
        <v>828</v>
      </c>
      <c r="H42" s="1659">
        <v>795</v>
      </c>
      <c r="I42" s="1659">
        <v>814</v>
      </c>
      <c r="J42" s="1659">
        <v>835</v>
      </c>
      <c r="K42" s="2190">
        <v>831</v>
      </c>
      <c r="L42" s="2193"/>
      <c r="M42" s="1564">
        <v>795</v>
      </c>
      <c r="N42" s="2193"/>
      <c r="O42" s="1668">
        <v>767</v>
      </c>
      <c r="P42" s="2190">
        <v>673</v>
      </c>
      <c r="Q42" s="2180"/>
    </row>
    <row r="43" spans="2:17" ht="18">
      <c r="B43" s="2205"/>
      <c r="C43" s="2165"/>
      <c r="D43" s="2180"/>
      <c r="E43" s="2192"/>
      <c r="F43" s="2193"/>
      <c r="G43" s="2193"/>
      <c r="H43" s="1647"/>
      <c r="I43" s="1647"/>
      <c r="J43" s="2193"/>
      <c r="K43" s="2195"/>
      <c r="L43" s="2206"/>
      <c r="M43" s="2207"/>
      <c r="N43" s="2206"/>
      <c r="O43" s="2192"/>
      <c r="P43" s="1563"/>
      <c r="Q43" s="2174"/>
    </row>
    <row r="44" spans="2:17" ht="18">
      <c r="B44" s="2208" t="s">
        <v>32</v>
      </c>
      <c r="C44" s="2165"/>
      <c r="D44" s="2180"/>
      <c r="E44" s="1562">
        <v>498</v>
      </c>
      <c r="F44" s="1647">
        <v>579</v>
      </c>
      <c r="G44" s="1647">
        <v>483</v>
      </c>
      <c r="H44" s="1647">
        <v>513</v>
      </c>
      <c r="I44" s="1647">
        <v>579</v>
      </c>
      <c r="J44" s="1647">
        <v>611</v>
      </c>
      <c r="K44" s="1563">
        <v>662</v>
      </c>
      <c r="L44" s="2206"/>
      <c r="M44" s="1564">
        <v>513</v>
      </c>
      <c r="N44" s="2206"/>
      <c r="O44" s="1562">
        <v>771</v>
      </c>
      <c r="P44" s="1563">
        <v>839</v>
      </c>
      <c r="Q44" s="2174"/>
    </row>
    <row r="45" spans="2:17" ht="18">
      <c r="B45" s="2208" t="s">
        <v>45</v>
      </c>
      <c r="C45" s="2165"/>
      <c r="D45" s="2180"/>
      <c r="E45" s="1562">
        <v>0</v>
      </c>
      <c r="F45" s="1647">
        <v>0</v>
      </c>
      <c r="G45" s="1647">
        <v>0</v>
      </c>
      <c r="H45" s="1647">
        <v>0</v>
      </c>
      <c r="I45" s="1647">
        <v>0</v>
      </c>
      <c r="J45" s="2193">
        <v>0</v>
      </c>
      <c r="K45" s="1563">
        <v>0</v>
      </c>
      <c r="L45" s="2206"/>
      <c r="M45" s="1564">
        <v>0</v>
      </c>
      <c r="N45" s="2206"/>
      <c r="O45" s="2192">
        <v>0</v>
      </c>
      <c r="P45" s="2195">
        <v>0</v>
      </c>
      <c r="Q45" s="2174"/>
    </row>
    <row r="46" spans="2:17" ht="18">
      <c r="B46" s="2208" t="s">
        <v>199</v>
      </c>
      <c r="C46" s="2165"/>
      <c r="D46" s="2180"/>
      <c r="E46" s="1570">
        <v>0</v>
      </c>
      <c r="F46" s="1647">
        <v>0</v>
      </c>
      <c r="G46" s="1647">
        <v>0</v>
      </c>
      <c r="H46" s="1647">
        <v>0</v>
      </c>
      <c r="I46" s="1647">
        <v>0</v>
      </c>
      <c r="J46" s="2193">
        <v>0</v>
      </c>
      <c r="K46" s="1563">
        <v>0</v>
      </c>
      <c r="L46" s="2206"/>
      <c r="M46" s="2189">
        <v>0</v>
      </c>
      <c r="N46" s="2206"/>
      <c r="O46" s="2192">
        <v>0</v>
      </c>
      <c r="P46" s="2195">
        <v>0</v>
      </c>
      <c r="Q46" s="2174"/>
    </row>
    <row r="47" spans="2:17" ht="18">
      <c r="B47" s="2205" t="s">
        <v>704</v>
      </c>
      <c r="C47" s="2165"/>
      <c r="D47" s="2180"/>
      <c r="E47" s="1668">
        <v>498</v>
      </c>
      <c r="F47" s="1659">
        <v>579</v>
      </c>
      <c r="G47" s="1659">
        <v>483</v>
      </c>
      <c r="H47" s="1659">
        <v>513</v>
      </c>
      <c r="I47" s="1659">
        <v>579</v>
      </c>
      <c r="J47" s="1659">
        <v>611</v>
      </c>
      <c r="K47" s="2190">
        <v>662</v>
      </c>
      <c r="L47" s="2206"/>
      <c r="M47" s="1564">
        <v>513</v>
      </c>
      <c r="N47" s="2206"/>
      <c r="O47" s="1668">
        <v>771</v>
      </c>
      <c r="P47" s="2190">
        <v>839</v>
      </c>
      <c r="Q47" s="2174"/>
    </row>
    <row r="48" spans="2:17" ht="18">
      <c r="B48" s="2205"/>
      <c r="C48" s="2165"/>
      <c r="D48" s="2180"/>
      <c r="E48" s="2192"/>
      <c r="F48" s="2193"/>
      <c r="G48" s="2193"/>
      <c r="H48" s="1647"/>
      <c r="I48" s="1647"/>
      <c r="J48" s="2193"/>
      <c r="K48" s="2195"/>
      <c r="L48" s="2206"/>
      <c r="M48" s="2207"/>
      <c r="N48" s="2206"/>
      <c r="O48" s="2192"/>
      <c r="P48" s="1563"/>
      <c r="Q48" s="2174"/>
    </row>
    <row r="49" spans="2:17" ht="18">
      <c r="B49" s="2197" t="s">
        <v>89</v>
      </c>
      <c r="C49" s="2165"/>
      <c r="D49" s="2174"/>
      <c r="E49" s="1987">
        <v>1209</v>
      </c>
      <c r="F49" s="1974">
        <v>1364</v>
      </c>
      <c r="G49" s="1974">
        <v>1311</v>
      </c>
      <c r="H49" s="1974">
        <v>1308</v>
      </c>
      <c r="I49" s="1974">
        <v>1393</v>
      </c>
      <c r="J49" s="1974">
        <v>1446</v>
      </c>
      <c r="K49" s="2209">
        <v>1493</v>
      </c>
      <c r="L49" s="2193"/>
      <c r="M49" s="2210">
        <v>1308</v>
      </c>
      <c r="N49" s="2193"/>
      <c r="O49" s="1987">
        <v>1538</v>
      </c>
      <c r="P49" s="2209">
        <v>1512</v>
      </c>
      <c r="Q49" s="2180"/>
    </row>
    <row r="50" spans="2:17" ht="18">
      <c r="B50" s="2199"/>
      <c r="C50" s="2165"/>
      <c r="D50" s="2174"/>
      <c r="E50" s="1562"/>
      <c r="F50" s="1647"/>
      <c r="G50" s="1647"/>
      <c r="H50" s="1647"/>
      <c r="I50" s="1647"/>
      <c r="J50" s="1647"/>
      <c r="K50" s="2190"/>
      <c r="L50" s="2193"/>
      <c r="M50" s="1564"/>
      <c r="N50" s="2193"/>
      <c r="O50" s="1562"/>
      <c r="P50" s="1563"/>
      <c r="Q50" s="2180"/>
    </row>
    <row r="51" spans="2:17" ht="18">
      <c r="B51" s="2199" t="s">
        <v>49</v>
      </c>
      <c r="C51" s="2165"/>
      <c r="D51" s="2174"/>
      <c r="E51" s="1562"/>
      <c r="F51" s="1647"/>
      <c r="G51" s="1647"/>
      <c r="H51" s="1647"/>
      <c r="I51" s="1647"/>
      <c r="J51" s="1647"/>
      <c r="K51" s="1563"/>
      <c r="L51" s="2193"/>
      <c r="M51" s="2194"/>
      <c r="N51" s="2193"/>
      <c r="O51" s="1562"/>
      <c r="P51" s="1563"/>
      <c r="Q51" s="2180"/>
    </row>
    <row r="52" spans="2:17" ht="18">
      <c r="B52" s="2188" t="s">
        <v>488</v>
      </c>
      <c r="C52" s="2165"/>
      <c r="D52" s="2174"/>
      <c r="E52" s="1562">
        <v>7</v>
      </c>
      <c r="F52" s="1647">
        <v>8</v>
      </c>
      <c r="G52" s="1647">
        <v>6</v>
      </c>
      <c r="H52" s="1647">
        <v>6</v>
      </c>
      <c r="I52" s="1647">
        <v>6</v>
      </c>
      <c r="J52" s="2193">
        <v>205</v>
      </c>
      <c r="K52" s="2195">
        <v>238</v>
      </c>
      <c r="L52" s="2193"/>
      <c r="M52" s="1564">
        <v>6</v>
      </c>
      <c r="N52" s="2193"/>
      <c r="O52" s="2192">
        <v>0</v>
      </c>
      <c r="P52" s="2195">
        <v>0</v>
      </c>
      <c r="Q52" s="2180"/>
    </row>
    <row r="53" spans="2:17" ht="18">
      <c r="B53" s="2188" t="s">
        <v>704</v>
      </c>
      <c r="C53" s="2165"/>
      <c r="D53" s="2174"/>
      <c r="E53" s="1570">
        <v>172</v>
      </c>
      <c r="F53" s="1647">
        <v>128</v>
      </c>
      <c r="G53" s="1647">
        <v>106</v>
      </c>
      <c r="H53" s="1647">
        <v>116</v>
      </c>
      <c r="I53" s="1656">
        <v>74</v>
      </c>
      <c r="J53" s="1656">
        <v>1331</v>
      </c>
      <c r="K53" s="1667">
        <v>1511</v>
      </c>
      <c r="L53" s="2193"/>
      <c r="M53" s="2189">
        <v>116</v>
      </c>
      <c r="N53" s="2193"/>
      <c r="O53" s="1570">
        <v>364</v>
      </c>
      <c r="P53" s="1667">
        <v>719</v>
      </c>
      <c r="Q53" s="2180"/>
    </row>
    <row r="54" spans="2:17" ht="18">
      <c r="B54" s="2199"/>
      <c r="C54" s="2165"/>
      <c r="D54" s="2174"/>
      <c r="E54" s="1668">
        <v>179</v>
      </c>
      <c r="F54" s="1659">
        <v>136</v>
      </c>
      <c r="G54" s="1659">
        <v>112</v>
      </c>
      <c r="H54" s="1659">
        <v>122</v>
      </c>
      <c r="I54" s="1659">
        <v>80</v>
      </c>
      <c r="J54" s="1659">
        <v>1536</v>
      </c>
      <c r="K54" s="2190">
        <v>1749</v>
      </c>
      <c r="L54" s="2193"/>
      <c r="M54" s="1564">
        <v>122</v>
      </c>
      <c r="N54" s="2193"/>
      <c r="O54" s="1668">
        <v>364</v>
      </c>
      <c r="P54" s="2190">
        <v>719</v>
      </c>
      <c r="Q54" s="2180"/>
    </row>
    <row r="55" spans="2:17" ht="18">
      <c r="B55" s="2199" t="s">
        <v>76</v>
      </c>
      <c r="C55" s="2165"/>
      <c r="D55" s="2174"/>
      <c r="E55" s="2192"/>
      <c r="F55" s="2193"/>
      <c r="G55" s="2193"/>
      <c r="H55" s="1647"/>
      <c r="I55" s="1647"/>
      <c r="J55" s="2193"/>
      <c r="K55" s="2195"/>
      <c r="L55" s="2193"/>
      <c r="M55" s="2194"/>
      <c r="N55" s="2193"/>
      <c r="O55" s="2192"/>
      <c r="P55" s="1563"/>
      <c r="Q55" s="2180"/>
    </row>
    <row r="56" spans="2:17" ht="18">
      <c r="B56" s="2188" t="s">
        <v>488</v>
      </c>
      <c r="C56" s="2165"/>
      <c r="D56" s="2174"/>
      <c r="E56" s="1562">
        <v>253</v>
      </c>
      <c r="F56" s="1647">
        <v>253</v>
      </c>
      <c r="G56" s="1647">
        <v>263</v>
      </c>
      <c r="H56" s="1647">
        <v>247</v>
      </c>
      <c r="I56" s="1647">
        <v>237</v>
      </c>
      <c r="J56" s="1647">
        <v>250</v>
      </c>
      <c r="K56" s="1563">
        <v>269</v>
      </c>
      <c r="L56" s="2193"/>
      <c r="M56" s="1564">
        <v>247</v>
      </c>
      <c r="N56" s="2193"/>
      <c r="O56" s="1562">
        <v>251</v>
      </c>
      <c r="P56" s="1563">
        <v>209</v>
      </c>
      <c r="Q56" s="2180"/>
    </row>
    <row r="57" spans="2:17" ht="18">
      <c r="B57" s="2188" t="s">
        <v>704</v>
      </c>
      <c r="C57" s="2165"/>
      <c r="D57" s="2174"/>
      <c r="E57" s="1570">
        <v>480</v>
      </c>
      <c r="F57" s="1647">
        <v>610</v>
      </c>
      <c r="G57" s="1656">
        <v>637</v>
      </c>
      <c r="H57" s="1647">
        <v>650</v>
      </c>
      <c r="I57" s="1656">
        <v>594</v>
      </c>
      <c r="J57" s="1656">
        <v>427</v>
      </c>
      <c r="K57" s="1667">
        <v>425</v>
      </c>
      <c r="L57" s="2193"/>
      <c r="M57" s="2189">
        <v>650</v>
      </c>
      <c r="N57" s="2193"/>
      <c r="O57" s="1570">
        <v>526</v>
      </c>
      <c r="P57" s="1667">
        <v>315</v>
      </c>
      <c r="Q57" s="2180"/>
    </row>
    <row r="58" spans="2:17" ht="18">
      <c r="B58" s="2199"/>
      <c r="C58" s="2165"/>
      <c r="D58" s="2174"/>
      <c r="E58" s="1668">
        <v>733</v>
      </c>
      <c r="F58" s="1659">
        <v>863</v>
      </c>
      <c r="G58" s="1659">
        <v>900</v>
      </c>
      <c r="H58" s="1659">
        <v>897</v>
      </c>
      <c r="I58" s="1659">
        <v>831</v>
      </c>
      <c r="J58" s="1659">
        <v>677</v>
      </c>
      <c r="K58" s="2190">
        <v>694</v>
      </c>
      <c r="L58" s="2193"/>
      <c r="M58" s="1564">
        <v>897</v>
      </c>
      <c r="N58" s="2193"/>
      <c r="O58" s="1668">
        <v>777</v>
      </c>
      <c r="P58" s="2190">
        <v>524</v>
      </c>
      <c r="Q58" s="2174"/>
    </row>
    <row r="59" spans="2:17" ht="18">
      <c r="B59" s="2199" t="s">
        <v>1301</v>
      </c>
      <c r="C59" s="2165"/>
      <c r="D59" s="2174"/>
      <c r="E59" s="2192"/>
      <c r="F59" s="2193"/>
      <c r="G59" s="2193"/>
      <c r="H59" s="1647"/>
      <c r="I59" s="1647"/>
      <c r="J59" s="2193"/>
      <c r="K59" s="2195"/>
      <c r="L59" s="2193"/>
      <c r="M59" s="2194"/>
      <c r="N59" s="2193"/>
      <c r="O59" s="2192"/>
      <c r="P59" s="1563"/>
      <c r="Q59" s="2180"/>
    </row>
    <row r="60" spans="2:17" ht="18">
      <c r="B60" s="2188" t="s">
        <v>488</v>
      </c>
      <c r="C60" s="2165"/>
      <c r="D60" s="2174"/>
      <c r="E60" s="1562">
        <v>971</v>
      </c>
      <c r="F60" s="1647">
        <v>1046</v>
      </c>
      <c r="G60" s="1647">
        <v>1097</v>
      </c>
      <c r="H60" s="1647">
        <v>1048</v>
      </c>
      <c r="I60" s="1647">
        <v>1057</v>
      </c>
      <c r="J60" s="1647">
        <v>1290</v>
      </c>
      <c r="K60" s="1563">
        <v>1338</v>
      </c>
      <c r="L60" s="2193"/>
      <c r="M60" s="1564">
        <v>1048</v>
      </c>
      <c r="N60" s="2193"/>
      <c r="O60" s="1562">
        <v>1018</v>
      </c>
      <c r="P60" s="1563">
        <v>882</v>
      </c>
      <c r="Q60" s="2180"/>
    </row>
    <row r="61" spans="2:17" ht="18">
      <c r="B61" s="2188" t="s">
        <v>704</v>
      </c>
      <c r="C61" s="2165"/>
      <c r="D61" s="2174"/>
      <c r="E61" s="1570">
        <v>1150</v>
      </c>
      <c r="F61" s="1656">
        <v>1317</v>
      </c>
      <c r="G61" s="1656">
        <v>1226</v>
      </c>
      <c r="H61" s="1656">
        <v>1279</v>
      </c>
      <c r="I61" s="1656">
        <v>1247</v>
      </c>
      <c r="J61" s="1656">
        <v>2369</v>
      </c>
      <c r="K61" s="1667">
        <v>2598</v>
      </c>
      <c r="L61" s="2193"/>
      <c r="M61" s="2189">
        <v>1279</v>
      </c>
      <c r="N61" s="2193"/>
      <c r="O61" s="1570">
        <v>1661</v>
      </c>
      <c r="P61" s="1667">
        <v>1873</v>
      </c>
      <c r="Q61" s="2180"/>
    </row>
    <row r="62" spans="2:17" ht="18">
      <c r="B62" s="2211" t="s">
        <v>85</v>
      </c>
      <c r="C62" s="2169"/>
      <c r="D62" s="2174"/>
      <c r="E62" s="1987">
        <v>2121</v>
      </c>
      <c r="F62" s="1974">
        <v>2363</v>
      </c>
      <c r="G62" s="1974">
        <v>2323</v>
      </c>
      <c r="H62" s="1974">
        <v>2327</v>
      </c>
      <c r="I62" s="1974">
        <v>2304</v>
      </c>
      <c r="J62" s="1974">
        <v>3659</v>
      </c>
      <c r="K62" s="2209">
        <v>3936</v>
      </c>
      <c r="L62" s="2193"/>
      <c r="M62" s="2210">
        <v>2327</v>
      </c>
      <c r="N62" s="2193"/>
      <c r="O62" s="1987">
        <v>2679</v>
      </c>
      <c r="P62" s="2209">
        <v>2755</v>
      </c>
      <c r="Q62" s="2180"/>
    </row>
    <row r="63" spans="2:17" ht="18">
      <c r="B63" s="2212"/>
      <c r="C63" s="2213"/>
      <c r="D63" s="2214"/>
      <c r="E63" s="2176"/>
      <c r="F63" s="2176"/>
      <c r="G63" s="2176"/>
      <c r="H63" s="2214"/>
      <c r="I63" s="2214"/>
      <c r="J63" s="2214"/>
      <c r="K63" s="2176"/>
      <c r="L63" s="2176"/>
      <c r="M63" s="2215"/>
      <c r="N63" s="2176"/>
      <c r="O63" s="2215"/>
      <c r="P63" s="2215"/>
      <c r="Q63" s="2214"/>
    </row>
    <row r="64" spans="2:17" ht="21">
      <c r="B64" s="2216" t="s">
        <v>90</v>
      </c>
      <c r="C64" s="2217"/>
      <c r="D64" s="2214"/>
      <c r="E64" s="2176"/>
      <c r="F64" s="2176"/>
      <c r="G64" s="2176"/>
      <c r="H64" s="2214"/>
      <c r="I64" s="2214"/>
      <c r="J64" s="2214"/>
      <c r="K64" s="2176"/>
      <c r="L64" s="2176"/>
      <c r="M64" s="2176"/>
      <c r="N64" s="2176"/>
      <c r="O64" s="2176"/>
      <c r="P64" s="2176"/>
      <c r="Q64" s="2214"/>
    </row>
    <row r="65" spans="2:17" ht="21">
      <c r="B65" s="2216" t="s">
        <v>1153</v>
      </c>
      <c r="C65" s="2218"/>
      <c r="D65" s="2214"/>
      <c r="E65" s="2176"/>
      <c r="F65" s="2176"/>
      <c r="G65" s="2176"/>
      <c r="H65" s="2214"/>
      <c r="I65" s="2214"/>
      <c r="J65" s="2214"/>
      <c r="K65" s="2176"/>
      <c r="L65" s="2176"/>
      <c r="M65" s="2176"/>
      <c r="N65" s="2176"/>
      <c r="O65" s="2176"/>
      <c r="P65" s="2176"/>
      <c r="Q65" s="2214"/>
    </row>
    <row r="66" spans="2:17" ht="21">
      <c r="B66" s="2216" t="s">
        <v>1154</v>
      </c>
      <c r="C66" s="2217"/>
      <c r="D66" s="2214"/>
      <c r="E66" s="2176"/>
      <c r="F66" s="2176"/>
      <c r="G66" s="2176"/>
      <c r="H66" s="2214"/>
      <c r="I66" s="2214"/>
      <c r="J66" s="2214"/>
      <c r="K66" s="2176"/>
      <c r="L66" s="2176"/>
      <c r="M66" s="2176"/>
      <c r="N66" s="2176"/>
      <c r="O66" s="2176"/>
      <c r="P66" s="2176"/>
      <c r="Q66" s="2214"/>
    </row>
    <row r="67" spans="2:17" ht="18">
      <c r="B67" s="2213"/>
      <c r="C67" s="2214"/>
      <c r="D67" s="2214"/>
      <c r="E67" s="2176"/>
      <c r="F67" s="2176"/>
      <c r="G67" s="2176"/>
      <c r="H67" s="2214"/>
      <c r="I67" s="2214"/>
      <c r="J67" s="2214"/>
      <c r="K67" s="2176"/>
      <c r="L67" s="2176"/>
      <c r="M67" s="2214"/>
      <c r="N67" s="2176"/>
      <c r="O67" s="2214"/>
      <c r="P67" s="2214"/>
      <c r="Q67" s="2214"/>
    </row>
  </sheetData>
  <sheetProtection formatCells="0" formatColumns="0" formatRows="0" sort="0" autoFilter="0" pivotTables="0"/>
  <mergeCells count="2">
    <mergeCell ref="O2:P2"/>
    <mergeCell ref="E2:K2"/>
  </mergeCells>
  <printOptions horizontalCentered="1"/>
  <pageMargins left="0.5" right="0.5" top="0.5" bottom="0.75" header="0" footer="0.45"/>
  <pageSetup fitToHeight="1" fitToWidth="1" horizontalDpi="600" verticalDpi="600" orientation="landscape" scale="43"/>
  <headerFooter alignWithMargins="0">
    <oddFooter>&amp;C&amp;12-25-
3rd Quarter 2012 - Revised Supplementary Financial Information&amp;R&amp;12ROYAL BANK OF CANADA</oddFooter>
  </headerFooter>
</worksheet>
</file>

<file path=xl/worksheets/sheet29.xml><?xml version="1.0" encoding="utf-8"?>
<worksheet xmlns="http://schemas.openxmlformats.org/spreadsheetml/2006/main" xmlns:r="http://schemas.openxmlformats.org/officeDocument/2006/relationships">
  <sheetPr codeName="Sheet29">
    <pageSetUpPr fitToPage="1"/>
  </sheetPr>
  <dimension ref="B1:Q64"/>
  <sheetViews>
    <sheetView view="pageBreakPreview" zoomScale="75" zoomScaleNormal="65" zoomScaleSheetLayoutView="75" workbookViewId="0" topLeftCell="A1">
      <selection activeCell="A1" sqref="A1"/>
    </sheetView>
  </sheetViews>
  <sheetFormatPr defaultColWidth="9.140625" defaultRowHeight="12.75"/>
  <cols>
    <col min="1" max="1" width="9.140625" style="2235" customWidth="1"/>
    <col min="2" max="2" width="7.421875" style="2235" customWidth="1"/>
    <col min="3" max="3" width="97.421875" style="2235" customWidth="1"/>
    <col min="4" max="4" width="2.28125" style="2235" customWidth="1"/>
    <col min="5" max="7" width="17.7109375" style="2236" customWidth="1"/>
    <col min="8" max="10" width="17.7109375" style="2235" customWidth="1"/>
    <col min="11" max="11" width="17.7109375" style="2236" customWidth="1"/>
    <col min="12" max="12" width="2.28125" style="2236" customWidth="1"/>
    <col min="13" max="13" width="17.7109375" style="2235" customWidth="1"/>
    <col min="14" max="14" width="2.28125" style="2236" customWidth="1"/>
    <col min="15" max="16" width="17.7109375" style="2235" customWidth="1"/>
    <col min="17" max="17" width="2.28125" style="2235" customWidth="1"/>
    <col min="18" max="18" width="11.28125" style="2235" customWidth="1"/>
    <col min="19" max="16384" width="9.140625" style="2235" customWidth="1"/>
  </cols>
  <sheetData>
    <row r="1" spans="2:3" ht="20.25">
      <c r="B1" s="3287" t="s">
        <v>267</v>
      </c>
      <c r="C1" s="3310"/>
    </row>
    <row r="2" spans="2:16" ht="20.25">
      <c r="B2" s="2219" t="s">
        <v>1155</v>
      </c>
      <c r="C2" s="2220"/>
      <c r="E2" s="3444" t="s">
        <v>61</v>
      </c>
      <c r="F2" s="3444"/>
      <c r="G2" s="3444"/>
      <c r="H2" s="3444"/>
      <c r="I2" s="3444"/>
      <c r="J2" s="3444"/>
      <c r="K2" s="3444"/>
      <c r="M2" s="2221" t="s">
        <v>61</v>
      </c>
      <c r="N2" s="2222"/>
      <c r="O2" s="3443" t="s">
        <v>62</v>
      </c>
      <c r="P2" s="3443"/>
    </row>
    <row r="3" spans="2:16" ht="18">
      <c r="B3" s="2223" t="s">
        <v>1234</v>
      </c>
      <c r="C3" s="2224"/>
      <c r="E3" s="2225" t="s">
        <v>64</v>
      </c>
      <c r="F3" s="2225" t="s">
        <v>65</v>
      </c>
      <c r="G3" s="2225" t="s">
        <v>66</v>
      </c>
      <c r="H3" s="2225" t="s">
        <v>67</v>
      </c>
      <c r="I3" s="2225" t="s">
        <v>68</v>
      </c>
      <c r="J3" s="2225" t="s">
        <v>69</v>
      </c>
      <c r="K3" s="2225" t="s">
        <v>70</v>
      </c>
      <c r="L3" s="2226"/>
      <c r="M3" s="2227">
        <v>2011</v>
      </c>
      <c r="N3" s="2226"/>
      <c r="O3" s="2227">
        <v>2010</v>
      </c>
      <c r="P3" s="2227">
        <v>2009</v>
      </c>
    </row>
    <row r="4" spans="2:16" ht="18">
      <c r="B4" s="2228"/>
      <c r="C4" s="2229"/>
      <c r="E4" s="2230"/>
      <c r="F4" s="2230"/>
      <c r="G4" s="2230"/>
      <c r="H4" s="2230"/>
      <c r="I4" s="2227"/>
      <c r="J4" s="2231"/>
      <c r="K4" s="2231"/>
      <c r="L4" s="2232"/>
      <c r="M4" s="2233"/>
      <c r="N4" s="2232"/>
      <c r="O4" s="2233"/>
      <c r="P4" s="2233"/>
    </row>
    <row r="5" spans="2:16" s="2232" customFormat="1" ht="18">
      <c r="B5" s="2234"/>
      <c r="D5" s="2235"/>
      <c r="E5" s="2236"/>
      <c r="F5" s="2236"/>
      <c r="G5" s="2236"/>
      <c r="H5" s="2235"/>
      <c r="I5" s="2235"/>
      <c r="J5" s="2235"/>
      <c r="K5" s="2236"/>
      <c r="M5" s="2237"/>
      <c r="O5" s="2237"/>
      <c r="P5" s="2237"/>
    </row>
    <row r="6" spans="2:17" ht="18">
      <c r="B6" s="2238" t="s">
        <v>1156</v>
      </c>
      <c r="C6" s="2220"/>
      <c r="D6" s="2239"/>
      <c r="E6" s="2240"/>
      <c r="F6" s="2241"/>
      <c r="G6" s="2241"/>
      <c r="H6" s="2241"/>
      <c r="I6" s="2241"/>
      <c r="J6" s="2241"/>
      <c r="K6" s="2242"/>
      <c r="L6" s="2232"/>
      <c r="M6" s="2243"/>
      <c r="N6" s="2232"/>
      <c r="O6" s="2240"/>
      <c r="P6" s="2242"/>
      <c r="Q6" s="2239"/>
    </row>
    <row r="7" spans="2:17" ht="18">
      <c r="B7" s="2244" t="s">
        <v>865</v>
      </c>
      <c r="C7" s="2224"/>
      <c r="D7" s="2239"/>
      <c r="E7" s="2245"/>
      <c r="F7" s="2232"/>
      <c r="G7" s="2232"/>
      <c r="H7" s="2232"/>
      <c r="I7" s="2232"/>
      <c r="J7" s="2232"/>
      <c r="K7" s="2246"/>
      <c r="L7" s="752"/>
      <c r="M7" s="2040"/>
      <c r="N7" s="752"/>
      <c r="O7" s="2245"/>
      <c r="P7" s="2246"/>
      <c r="Q7" s="2239"/>
    </row>
    <row r="8" spans="2:17" ht="18">
      <c r="B8" s="2247" t="s">
        <v>488</v>
      </c>
      <c r="C8" s="2224"/>
      <c r="D8" s="2239"/>
      <c r="E8" s="335">
        <v>1046</v>
      </c>
      <c r="F8" s="333">
        <v>1097</v>
      </c>
      <c r="G8" s="333">
        <v>1048</v>
      </c>
      <c r="H8" s="333">
        <v>1057</v>
      </c>
      <c r="I8" s="333">
        <v>1290</v>
      </c>
      <c r="J8" s="333">
        <v>1338</v>
      </c>
      <c r="K8" s="334">
        <v>1240</v>
      </c>
      <c r="L8" s="445"/>
      <c r="M8" s="1548">
        <v>1240</v>
      </c>
      <c r="N8" s="445"/>
      <c r="O8" s="335">
        <v>882</v>
      </c>
      <c r="P8" s="334">
        <v>595</v>
      </c>
      <c r="Q8" s="2239"/>
    </row>
    <row r="9" spans="2:17" ht="18">
      <c r="B9" s="2247" t="s">
        <v>704</v>
      </c>
      <c r="C9" s="2224"/>
      <c r="D9" s="2239"/>
      <c r="E9" s="344">
        <v>1317</v>
      </c>
      <c r="F9" s="333">
        <v>1226</v>
      </c>
      <c r="G9" s="333">
        <v>1279</v>
      </c>
      <c r="H9" s="342">
        <v>1247</v>
      </c>
      <c r="I9" s="342">
        <v>2369</v>
      </c>
      <c r="J9" s="342">
        <v>2598</v>
      </c>
      <c r="K9" s="334">
        <v>2951</v>
      </c>
      <c r="L9" s="445"/>
      <c r="M9" s="2141">
        <v>2951</v>
      </c>
      <c r="N9" s="445"/>
      <c r="O9" s="335">
        <v>1873</v>
      </c>
      <c r="P9" s="343">
        <v>1140</v>
      </c>
      <c r="Q9" s="2239"/>
    </row>
    <row r="10" spans="2:17" ht="18">
      <c r="B10" s="2245"/>
      <c r="C10" s="2224"/>
      <c r="D10" s="2239"/>
      <c r="E10" s="2248">
        <v>2363</v>
      </c>
      <c r="F10" s="2249">
        <v>2323</v>
      </c>
      <c r="G10" s="2249">
        <v>2327</v>
      </c>
      <c r="H10" s="2250">
        <v>2304</v>
      </c>
      <c r="I10" s="2250">
        <v>3659</v>
      </c>
      <c r="J10" s="2249">
        <v>3936</v>
      </c>
      <c r="K10" s="3334">
        <v>4191</v>
      </c>
      <c r="L10" s="2250"/>
      <c r="M10" s="2251">
        <v>4191</v>
      </c>
      <c r="N10" s="2250"/>
      <c r="O10" s="2248">
        <v>2755</v>
      </c>
      <c r="P10" s="2252">
        <v>1735</v>
      </c>
      <c r="Q10" s="2239"/>
    </row>
    <row r="11" spans="2:17" ht="18">
      <c r="B11" s="2244" t="s">
        <v>1157</v>
      </c>
      <c r="C11" s="2224"/>
      <c r="D11" s="2239"/>
      <c r="E11" s="2253"/>
      <c r="F11" s="2250"/>
      <c r="G11" s="2250"/>
      <c r="H11" s="2250"/>
      <c r="I11" s="2250"/>
      <c r="J11" s="2250"/>
      <c r="K11" s="2252"/>
      <c r="L11" s="2250"/>
      <c r="M11" s="2251"/>
      <c r="N11" s="2250"/>
      <c r="O11" s="2253"/>
      <c r="P11" s="2252"/>
      <c r="Q11" s="2239"/>
    </row>
    <row r="12" spans="2:17" ht="18">
      <c r="B12" s="2247" t="s">
        <v>488</v>
      </c>
      <c r="C12" s="2224"/>
      <c r="D12" s="2239"/>
      <c r="E12" s="2254">
        <v>0</v>
      </c>
      <c r="F12" s="2255">
        <v>0</v>
      </c>
      <c r="G12" s="2255">
        <v>0</v>
      </c>
      <c r="H12" s="2255">
        <v>0</v>
      </c>
      <c r="I12" s="2255">
        <v>-205</v>
      </c>
      <c r="J12" s="2256">
        <v>0</v>
      </c>
      <c r="K12" s="2258">
        <v>0</v>
      </c>
      <c r="L12" s="2255"/>
      <c r="M12" s="2257">
        <v>-222</v>
      </c>
      <c r="N12" s="2255"/>
      <c r="O12" s="2259" t="s">
        <v>742</v>
      </c>
      <c r="P12" s="2258" t="s">
        <v>742</v>
      </c>
      <c r="Q12" s="2239"/>
    </row>
    <row r="13" spans="2:17" ht="18">
      <c r="B13" s="2247" t="s">
        <v>704</v>
      </c>
      <c r="C13" s="2224"/>
      <c r="D13" s="2239"/>
      <c r="E13" s="2254">
        <v>0</v>
      </c>
      <c r="F13" s="2255">
        <v>0</v>
      </c>
      <c r="G13" s="2255">
        <v>0</v>
      </c>
      <c r="H13" s="2255">
        <v>0</v>
      </c>
      <c r="I13" s="2255">
        <v>-1228</v>
      </c>
      <c r="J13" s="2256">
        <v>0</v>
      </c>
      <c r="K13" s="2258">
        <v>0</v>
      </c>
      <c r="L13" s="2255"/>
      <c r="M13" s="2257">
        <v>-1409</v>
      </c>
      <c r="N13" s="2255"/>
      <c r="O13" s="2259" t="s">
        <v>742</v>
      </c>
      <c r="P13" s="2258" t="s">
        <v>742</v>
      </c>
      <c r="Q13" s="2239"/>
    </row>
    <row r="14" spans="2:17" ht="18">
      <c r="B14" s="2245"/>
      <c r="C14" s="2224"/>
      <c r="D14" s="2239"/>
      <c r="E14" s="2260">
        <v>0</v>
      </c>
      <c r="F14" s="2261">
        <v>0</v>
      </c>
      <c r="G14" s="2261">
        <v>0</v>
      </c>
      <c r="H14" s="2261">
        <v>0</v>
      </c>
      <c r="I14" s="2261">
        <v>-1433</v>
      </c>
      <c r="J14" s="2262">
        <v>0</v>
      </c>
      <c r="K14" s="2263">
        <v>0</v>
      </c>
      <c r="L14" s="2255"/>
      <c r="M14" s="2264">
        <v>-1631</v>
      </c>
      <c r="N14" s="2255"/>
      <c r="O14" s="2265" t="s">
        <v>742</v>
      </c>
      <c r="P14" s="2263" t="s">
        <v>742</v>
      </c>
      <c r="Q14" s="2239"/>
    </row>
    <row r="15" spans="2:17" ht="21">
      <c r="B15" s="2244" t="s">
        <v>1158</v>
      </c>
      <c r="C15" s="2224"/>
      <c r="D15" s="2239"/>
      <c r="E15" s="2266"/>
      <c r="F15" s="2267"/>
      <c r="G15" s="2267"/>
      <c r="H15" s="2255"/>
      <c r="I15" s="2255"/>
      <c r="J15" s="2267"/>
      <c r="K15" s="3335"/>
      <c r="L15" s="2255"/>
      <c r="M15" s="2257"/>
      <c r="N15" s="2255"/>
      <c r="O15" s="2266"/>
      <c r="P15" s="2268"/>
      <c r="Q15" s="2239"/>
    </row>
    <row r="16" spans="2:17" ht="18">
      <c r="B16" s="2247" t="s">
        <v>488</v>
      </c>
      <c r="C16" s="2224"/>
      <c r="D16" s="2239"/>
      <c r="E16" s="302">
        <v>189</v>
      </c>
      <c r="F16" s="104">
        <v>249</v>
      </c>
      <c r="G16" s="104">
        <v>330</v>
      </c>
      <c r="H16" s="104">
        <v>290</v>
      </c>
      <c r="I16" s="104">
        <v>283</v>
      </c>
      <c r="J16" s="104">
        <v>402</v>
      </c>
      <c r="K16" s="105">
        <v>485</v>
      </c>
      <c r="L16" s="2255"/>
      <c r="M16" s="2257">
        <v>1278</v>
      </c>
      <c r="N16" s="2255"/>
      <c r="O16" s="302">
        <v>1526</v>
      </c>
      <c r="P16" s="105">
        <v>1621</v>
      </c>
      <c r="Q16" s="2239"/>
    </row>
    <row r="17" spans="2:17" ht="18">
      <c r="B17" s="2247" t="s">
        <v>704</v>
      </c>
      <c r="C17" s="2224"/>
      <c r="D17" s="2239"/>
      <c r="E17" s="302">
        <v>72</v>
      </c>
      <c r="F17" s="309">
        <v>222</v>
      </c>
      <c r="G17" s="309">
        <v>48</v>
      </c>
      <c r="H17" s="309">
        <v>121</v>
      </c>
      <c r="I17" s="309">
        <v>228</v>
      </c>
      <c r="J17" s="309">
        <v>227</v>
      </c>
      <c r="K17" s="354">
        <v>228</v>
      </c>
      <c r="L17" s="2255"/>
      <c r="M17" s="2269">
        <v>542</v>
      </c>
      <c r="N17" s="2255"/>
      <c r="O17" s="308">
        <v>1056</v>
      </c>
      <c r="P17" s="354">
        <v>3207</v>
      </c>
      <c r="Q17" s="2239"/>
    </row>
    <row r="18" spans="2:17" ht="18">
      <c r="B18" s="2245"/>
      <c r="C18" s="2224"/>
      <c r="D18" s="2239"/>
      <c r="E18" s="2260">
        <v>261</v>
      </c>
      <c r="F18" s="2261">
        <v>471</v>
      </c>
      <c r="G18" s="2261">
        <v>378</v>
      </c>
      <c r="H18" s="2255">
        <v>411</v>
      </c>
      <c r="I18" s="2255">
        <v>511</v>
      </c>
      <c r="J18" s="2261">
        <v>629</v>
      </c>
      <c r="K18" s="3336">
        <v>713</v>
      </c>
      <c r="L18" s="2255"/>
      <c r="M18" s="2257">
        <v>1820</v>
      </c>
      <c r="N18" s="2255"/>
      <c r="O18" s="2260">
        <v>2582</v>
      </c>
      <c r="P18" s="2268">
        <v>4828</v>
      </c>
      <c r="Q18" s="2239"/>
    </row>
    <row r="19" spans="2:17" ht="21">
      <c r="B19" s="2244" t="s">
        <v>1159</v>
      </c>
      <c r="C19" s="2224"/>
      <c r="D19" s="2239"/>
      <c r="E19" s="2266"/>
      <c r="F19" s="2267"/>
      <c r="G19" s="2267"/>
      <c r="H19" s="2255"/>
      <c r="I19" s="2255"/>
      <c r="J19" s="2267"/>
      <c r="K19" s="3335"/>
      <c r="L19" s="2255"/>
      <c r="M19" s="2257"/>
      <c r="N19" s="2255"/>
      <c r="O19" s="2266"/>
      <c r="P19" s="2268"/>
      <c r="Q19" s="2239"/>
    </row>
    <row r="20" spans="2:17" ht="18">
      <c r="B20" s="2247" t="s">
        <v>488</v>
      </c>
      <c r="C20" s="2224"/>
      <c r="D20" s="2239"/>
      <c r="E20" s="302">
        <v>8</v>
      </c>
      <c r="F20" s="104">
        <v>-17</v>
      </c>
      <c r="G20" s="104">
        <v>-21</v>
      </c>
      <c r="H20" s="104">
        <v>-23</v>
      </c>
      <c r="I20" s="104">
        <v>-27</v>
      </c>
      <c r="J20" s="104">
        <v>-112</v>
      </c>
      <c r="K20" s="105">
        <v>-62</v>
      </c>
      <c r="L20" s="2255"/>
      <c r="M20" s="2257">
        <v>-127</v>
      </c>
      <c r="N20" s="2255"/>
      <c r="O20" s="302">
        <v>-322</v>
      </c>
      <c r="P20" s="105">
        <v>-291</v>
      </c>
      <c r="Q20" s="2239"/>
    </row>
    <row r="21" spans="2:17" ht="18">
      <c r="B21" s="2247" t="s">
        <v>704</v>
      </c>
      <c r="C21" s="2224"/>
      <c r="D21" s="2239"/>
      <c r="E21" s="308">
        <v>-62</v>
      </c>
      <c r="F21" s="309">
        <v>-95</v>
      </c>
      <c r="G21" s="309">
        <v>-56</v>
      </c>
      <c r="H21" s="309">
        <v>-20</v>
      </c>
      <c r="I21" s="309">
        <v>-79</v>
      </c>
      <c r="J21" s="309">
        <v>-309</v>
      </c>
      <c r="K21" s="354">
        <v>-410</v>
      </c>
      <c r="L21" s="2255"/>
      <c r="M21" s="2269">
        <v>-570</v>
      </c>
      <c r="N21" s="2255"/>
      <c r="O21" s="308">
        <v>-790</v>
      </c>
      <c r="P21" s="354">
        <v>-1669</v>
      </c>
      <c r="Q21" s="2239"/>
    </row>
    <row r="22" spans="2:17" ht="18">
      <c r="B22" s="2245"/>
      <c r="C22" s="2224"/>
      <c r="D22" s="2239"/>
      <c r="E22" s="2254">
        <v>-54</v>
      </c>
      <c r="F22" s="2255">
        <v>-112</v>
      </c>
      <c r="G22" s="2255">
        <v>-77</v>
      </c>
      <c r="H22" s="2255">
        <v>-43</v>
      </c>
      <c r="I22" s="2255">
        <v>-106</v>
      </c>
      <c r="J22" s="2255">
        <v>-421</v>
      </c>
      <c r="K22" s="2268">
        <v>-472</v>
      </c>
      <c r="L22" s="2255"/>
      <c r="M22" s="2257">
        <v>-697</v>
      </c>
      <c r="N22" s="2255"/>
      <c r="O22" s="2254">
        <v>-1112</v>
      </c>
      <c r="P22" s="2268">
        <v>-1960</v>
      </c>
      <c r="Q22" s="2239"/>
    </row>
    <row r="23" spans="2:17" ht="21">
      <c r="B23" s="2244" t="s">
        <v>1160</v>
      </c>
      <c r="C23" s="2224"/>
      <c r="D23" s="2239"/>
      <c r="E23" s="2266"/>
      <c r="F23" s="2267"/>
      <c r="G23" s="2267"/>
      <c r="H23" s="2255"/>
      <c r="I23" s="2255"/>
      <c r="J23" s="2267"/>
      <c r="K23" s="3335"/>
      <c r="L23" s="2255"/>
      <c r="M23" s="2257"/>
      <c r="N23" s="2255"/>
      <c r="O23" s="2266"/>
      <c r="P23" s="2268"/>
      <c r="Q23" s="2239"/>
    </row>
    <row r="24" spans="2:17" ht="18">
      <c r="B24" s="2247" t="s">
        <v>488</v>
      </c>
      <c r="C24" s="2224"/>
      <c r="D24" s="2239"/>
      <c r="E24" s="302">
        <v>197</v>
      </c>
      <c r="F24" s="104">
        <v>232</v>
      </c>
      <c r="G24" s="104">
        <v>309</v>
      </c>
      <c r="H24" s="104">
        <v>267</v>
      </c>
      <c r="I24" s="104">
        <v>256</v>
      </c>
      <c r="J24" s="104">
        <v>290</v>
      </c>
      <c r="K24" s="105">
        <v>423</v>
      </c>
      <c r="L24" s="2255"/>
      <c r="M24" s="2257">
        <v>1151</v>
      </c>
      <c r="N24" s="2255"/>
      <c r="O24" s="302">
        <v>1204</v>
      </c>
      <c r="P24" s="105">
        <v>1330</v>
      </c>
      <c r="Q24" s="2239"/>
    </row>
    <row r="25" spans="2:17" ht="18">
      <c r="B25" s="2247" t="s">
        <v>704</v>
      </c>
      <c r="C25" s="2224"/>
      <c r="D25" s="2239"/>
      <c r="E25" s="308">
        <v>10</v>
      </c>
      <c r="F25" s="309">
        <v>127</v>
      </c>
      <c r="G25" s="309">
        <v>-8</v>
      </c>
      <c r="H25" s="309">
        <v>101</v>
      </c>
      <c r="I25" s="309">
        <v>149</v>
      </c>
      <c r="J25" s="309">
        <v>-82</v>
      </c>
      <c r="K25" s="354">
        <v>-182</v>
      </c>
      <c r="L25" s="2255"/>
      <c r="M25" s="2269">
        <v>-28</v>
      </c>
      <c r="N25" s="2255"/>
      <c r="O25" s="308">
        <v>266</v>
      </c>
      <c r="P25" s="354">
        <v>1538</v>
      </c>
      <c r="Q25" s="2239"/>
    </row>
    <row r="26" spans="2:17" ht="18">
      <c r="B26" s="2245"/>
      <c r="C26" s="2224"/>
      <c r="D26" s="2239"/>
      <c r="E26" s="2260">
        <v>207</v>
      </c>
      <c r="F26" s="2261">
        <v>359</v>
      </c>
      <c r="G26" s="2261">
        <v>301</v>
      </c>
      <c r="H26" s="2255">
        <v>368</v>
      </c>
      <c r="I26" s="2255">
        <v>405</v>
      </c>
      <c r="J26" s="2261">
        <v>208</v>
      </c>
      <c r="K26" s="3336">
        <v>241</v>
      </c>
      <c r="L26" s="2255"/>
      <c r="M26" s="2257">
        <v>1123</v>
      </c>
      <c r="N26" s="2255"/>
      <c r="O26" s="2260">
        <v>1470</v>
      </c>
      <c r="P26" s="2268">
        <v>2868</v>
      </c>
      <c r="Q26" s="2239"/>
    </row>
    <row r="27" spans="2:17" ht="18">
      <c r="B27" s="2244" t="s">
        <v>1161</v>
      </c>
      <c r="C27" s="2224"/>
      <c r="D27" s="2239"/>
      <c r="E27" s="302"/>
      <c r="F27" s="104"/>
      <c r="G27" s="104"/>
      <c r="H27" s="2255"/>
      <c r="I27" s="2255"/>
      <c r="J27" s="104"/>
      <c r="K27" s="105"/>
      <c r="L27" s="2255"/>
      <c r="M27" s="2257"/>
      <c r="N27" s="2255"/>
      <c r="O27" s="302"/>
      <c r="P27" s="2268"/>
      <c r="Q27" s="2239"/>
    </row>
    <row r="28" spans="2:17" s="2236" customFormat="1" ht="18">
      <c r="B28" s="2247" t="s">
        <v>488</v>
      </c>
      <c r="C28" s="2224"/>
      <c r="D28" s="2232"/>
      <c r="E28" s="302">
        <v>-272</v>
      </c>
      <c r="F28" s="104">
        <v>-283</v>
      </c>
      <c r="G28" s="104">
        <v>-260</v>
      </c>
      <c r="H28" s="104">
        <v>-276</v>
      </c>
      <c r="I28" s="104">
        <v>-284</v>
      </c>
      <c r="J28" s="104">
        <v>-338</v>
      </c>
      <c r="K28" s="105">
        <v>-325</v>
      </c>
      <c r="L28" s="2255"/>
      <c r="M28" s="2257">
        <v>-1121</v>
      </c>
      <c r="N28" s="2255"/>
      <c r="O28" s="302">
        <v>-1068</v>
      </c>
      <c r="P28" s="105">
        <v>-1043</v>
      </c>
      <c r="Q28" s="2232"/>
    </row>
    <row r="29" spans="2:17" s="2236" customFormat="1" ht="18">
      <c r="B29" s="2247" t="s">
        <v>704</v>
      </c>
      <c r="C29" s="2224"/>
      <c r="D29" s="2232"/>
      <c r="E29" s="308">
        <v>-177</v>
      </c>
      <c r="F29" s="309">
        <v>-36</v>
      </c>
      <c r="G29" s="309">
        <v>-45</v>
      </c>
      <c r="H29" s="309">
        <v>-69</v>
      </c>
      <c r="I29" s="309">
        <v>-43</v>
      </c>
      <c r="J29" s="309">
        <v>-147</v>
      </c>
      <c r="K29" s="354">
        <v>-171</v>
      </c>
      <c r="L29" s="2255"/>
      <c r="M29" s="2269">
        <v>-235</v>
      </c>
      <c r="N29" s="2255"/>
      <c r="O29" s="308">
        <v>-478</v>
      </c>
      <c r="P29" s="354">
        <v>-805</v>
      </c>
      <c r="Q29" s="2232"/>
    </row>
    <row r="30" spans="2:17" s="2236" customFormat="1" ht="18">
      <c r="B30" s="2245"/>
      <c r="C30" s="2224"/>
      <c r="D30" s="2232"/>
      <c r="E30" s="2260">
        <v>-449</v>
      </c>
      <c r="F30" s="2261">
        <v>-319</v>
      </c>
      <c r="G30" s="2261">
        <v>-305</v>
      </c>
      <c r="H30" s="2255">
        <v>-345</v>
      </c>
      <c r="I30" s="2255">
        <v>-327</v>
      </c>
      <c r="J30" s="2261">
        <v>-485</v>
      </c>
      <c r="K30" s="3336">
        <v>-496</v>
      </c>
      <c r="L30" s="2255"/>
      <c r="M30" s="2257">
        <v>-1356</v>
      </c>
      <c r="N30" s="2255"/>
      <c r="O30" s="2260">
        <v>-1546</v>
      </c>
      <c r="P30" s="2268">
        <v>-1848</v>
      </c>
      <c r="Q30" s="2232"/>
    </row>
    <row r="31" spans="2:17" s="2236" customFormat="1" ht="18">
      <c r="B31" s="2244" t="s">
        <v>867</v>
      </c>
      <c r="C31" s="2224"/>
      <c r="D31" s="2232"/>
      <c r="E31" s="335"/>
      <c r="F31" s="333"/>
      <c r="G31" s="333"/>
      <c r="H31" s="2250"/>
      <c r="I31" s="2250"/>
      <c r="J31" s="333"/>
      <c r="K31" s="334"/>
      <c r="L31" s="2270"/>
      <c r="M31" s="2251"/>
      <c r="N31" s="2270"/>
      <c r="O31" s="335"/>
      <c r="P31" s="2252"/>
      <c r="Q31" s="2270"/>
    </row>
    <row r="32" spans="2:17" s="2236" customFormat="1" ht="18">
      <c r="B32" s="2247" t="s">
        <v>488</v>
      </c>
      <c r="C32" s="2224"/>
      <c r="D32" s="2232"/>
      <c r="E32" s="335">
        <v>971</v>
      </c>
      <c r="F32" s="333">
        <v>1046</v>
      </c>
      <c r="G32" s="333">
        <v>1097</v>
      </c>
      <c r="H32" s="333">
        <v>1048</v>
      </c>
      <c r="I32" s="333">
        <v>1057</v>
      </c>
      <c r="J32" s="333">
        <v>1290</v>
      </c>
      <c r="K32" s="334">
        <v>1338</v>
      </c>
      <c r="L32" s="333"/>
      <c r="M32" s="1548">
        <v>1048</v>
      </c>
      <c r="N32" s="333"/>
      <c r="O32" s="335">
        <v>1018</v>
      </c>
      <c r="P32" s="334">
        <v>882</v>
      </c>
      <c r="Q32" s="2232"/>
    </row>
    <row r="33" spans="2:17" ht="18">
      <c r="B33" s="2247" t="s">
        <v>704</v>
      </c>
      <c r="C33" s="2224"/>
      <c r="D33" s="2239"/>
      <c r="E33" s="344">
        <v>1150</v>
      </c>
      <c r="F33" s="342">
        <v>1317</v>
      </c>
      <c r="G33" s="342">
        <v>1226</v>
      </c>
      <c r="H33" s="342">
        <v>1279</v>
      </c>
      <c r="I33" s="342">
        <v>1247</v>
      </c>
      <c r="J33" s="342">
        <v>2369</v>
      </c>
      <c r="K33" s="343">
        <v>2598</v>
      </c>
      <c r="L33" s="333"/>
      <c r="M33" s="2141">
        <v>1279</v>
      </c>
      <c r="N33" s="333"/>
      <c r="O33" s="344">
        <v>1661</v>
      </c>
      <c r="P33" s="343">
        <v>1873</v>
      </c>
      <c r="Q33" s="2239"/>
    </row>
    <row r="34" spans="2:17" ht="18">
      <c r="B34" s="2271"/>
      <c r="C34" s="2229"/>
      <c r="D34" s="2239"/>
      <c r="E34" s="2272">
        <v>2121</v>
      </c>
      <c r="F34" s="2273">
        <v>2363</v>
      </c>
      <c r="G34" s="2273">
        <v>2323</v>
      </c>
      <c r="H34" s="2273">
        <v>2327</v>
      </c>
      <c r="I34" s="2273">
        <v>2304</v>
      </c>
      <c r="J34" s="2273">
        <v>3659</v>
      </c>
      <c r="K34" s="2274">
        <v>3936</v>
      </c>
      <c r="L34" s="2250"/>
      <c r="M34" s="2275">
        <v>2327</v>
      </c>
      <c r="N34" s="2250"/>
      <c r="O34" s="2272">
        <v>2679</v>
      </c>
      <c r="P34" s="2274">
        <v>2755</v>
      </c>
      <c r="Q34" s="2239"/>
    </row>
    <row r="35" spans="2:17" ht="18">
      <c r="B35" s="2276"/>
      <c r="D35" s="2239"/>
      <c r="E35" s="2245"/>
      <c r="F35" s="2232"/>
      <c r="G35" s="2232"/>
      <c r="H35" s="2232"/>
      <c r="I35" s="2232"/>
      <c r="J35" s="2232"/>
      <c r="K35" s="2232"/>
      <c r="L35" s="2270"/>
      <c r="M35" s="2250"/>
      <c r="N35" s="2270"/>
      <c r="O35" s="2232"/>
      <c r="P35" s="2232"/>
      <c r="Q35" s="2239"/>
    </row>
    <row r="36" spans="2:17" ht="21">
      <c r="B36" s="2238" t="s">
        <v>1162</v>
      </c>
      <c r="C36" s="2220"/>
      <c r="D36" s="2239"/>
      <c r="E36" s="2240"/>
      <c r="F36" s="2241"/>
      <c r="G36" s="2241"/>
      <c r="H36" s="2241"/>
      <c r="I36" s="2241"/>
      <c r="J36" s="2241"/>
      <c r="K36" s="2242"/>
      <c r="L36" s="2270"/>
      <c r="M36" s="2243"/>
      <c r="N36" s="2270"/>
      <c r="O36" s="2240"/>
      <c r="P36" s="2242"/>
      <c r="Q36" s="2239"/>
    </row>
    <row r="37" spans="2:17" ht="18">
      <c r="B37" s="2244" t="s">
        <v>1298</v>
      </c>
      <c r="C37" s="2224"/>
      <c r="D37" s="2239"/>
      <c r="E37" s="2245"/>
      <c r="F37" s="2232"/>
      <c r="G37" s="2232"/>
      <c r="H37" s="2232"/>
      <c r="I37" s="2232"/>
      <c r="J37" s="2232"/>
      <c r="K37" s="2246"/>
      <c r="L37" s="2270"/>
      <c r="M37" s="2251"/>
      <c r="N37" s="2270"/>
      <c r="O37" s="2245"/>
      <c r="P37" s="2246"/>
      <c r="Q37" s="2239"/>
    </row>
    <row r="38" spans="2:17" s="2236" customFormat="1" ht="18">
      <c r="B38" s="2247" t="s">
        <v>699</v>
      </c>
      <c r="C38" s="2224"/>
      <c r="D38" s="2232"/>
      <c r="E38" s="335">
        <v>441</v>
      </c>
      <c r="F38" s="333">
        <v>495</v>
      </c>
      <c r="G38" s="333">
        <v>533</v>
      </c>
      <c r="H38" s="333">
        <v>520</v>
      </c>
      <c r="I38" s="333">
        <v>533</v>
      </c>
      <c r="J38" s="333">
        <v>556</v>
      </c>
      <c r="K38" s="334">
        <v>546</v>
      </c>
      <c r="L38" s="445"/>
      <c r="M38" s="2277">
        <v>520</v>
      </c>
      <c r="N38" s="445"/>
      <c r="O38" s="335">
        <v>497</v>
      </c>
      <c r="P38" s="334">
        <v>402</v>
      </c>
      <c r="Q38" s="2232"/>
    </row>
    <row r="39" spans="2:17" s="2236" customFormat="1" ht="18">
      <c r="B39" s="2247" t="s">
        <v>854</v>
      </c>
      <c r="C39" s="2224"/>
      <c r="D39" s="2232"/>
      <c r="E39" s="335">
        <v>111</v>
      </c>
      <c r="F39" s="333">
        <v>115</v>
      </c>
      <c r="G39" s="333">
        <v>112</v>
      </c>
      <c r="H39" s="333">
        <v>100</v>
      </c>
      <c r="I39" s="333">
        <v>100</v>
      </c>
      <c r="J39" s="333">
        <v>97</v>
      </c>
      <c r="K39" s="334">
        <v>92</v>
      </c>
      <c r="L39" s="445"/>
      <c r="M39" s="2277">
        <v>100</v>
      </c>
      <c r="N39" s="445"/>
      <c r="O39" s="335">
        <v>86</v>
      </c>
      <c r="P39" s="334">
        <v>79</v>
      </c>
      <c r="Q39" s="2232"/>
    </row>
    <row r="40" spans="2:17" ht="18">
      <c r="B40" s="2247" t="s">
        <v>702</v>
      </c>
      <c r="C40" s="2224"/>
      <c r="D40" s="2239"/>
      <c r="E40" s="344">
        <v>20</v>
      </c>
      <c r="F40" s="342">
        <v>22</v>
      </c>
      <c r="G40" s="342">
        <v>24</v>
      </c>
      <c r="H40" s="333">
        <v>25</v>
      </c>
      <c r="I40" s="333">
        <v>27</v>
      </c>
      <c r="J40" s="333">
        <v>28</v>
      </c>
      <c r="K40" s="343">
        <v>29</v>
      </c>
      <c r="L40" s="445"/>
      <c r="M40" s="2278">
        <v>25</v>
      </c>
      <c r="N40" s="445"/>
      <c r="O40" s="344">
        <v>31</v>
      </c>
      <c r="P40" s="343">
        <v>37</v>
      </c>
      <c r="Q40" s="2239"/>
    </row>
    <row r="41" spans="2:17" ht="18">
      <c r="B41" s="2279" t="s">
        <v>488</v>
      </c>
      <c r="C41" s="2224"/>
      <c r="D41" s="2232"/>
      <c r="E41" s="432">
        <v>572</v>
      </c>
      <c r="F41" s="431">
        <v>632</v>
      </c>
      <c r="G41" s="431">
        <v>669</v>
      </c>
      <c r="H41" s="431">
        <v>645</v>
      </c>
      <c r="I41" s="431">
        <v>660</v>
      </c>
      <c r="J41" s="431">
        <v>681</v>
      </c>
      <c r="K41" s="2280">
        <v>667</v>
      </c>
      <c r="L41" s="333"/>
      <c r="M41" s="2281">
        <v>645</v>
      </c>
      <c r="N41" s="333"/>
      <c r="O41" s="432">
        <v>614</v>
      </c>
      <c r="P41" s="2280">
        <v>518</v>
      </c>
      <c r="Q41" s="2239"/>
    </row>
    <row r="42" spans="2:17" ht="18">
      <c r="B42" s="2282"/>
      <c r="C42" s="2224"/>
      <c r="D42" s="2239"/>
      <c r="E42" s="2245"/>
      <c r="F42" s="2232"/>
      <c r="G42" s="2232"/>
      <c r="H42" s="2283"/>
      <c r="I42" s="2283"/>
      <c r="J42" s="2232"/>
      <c r="K42" s="2246"/>
      <c r="L42" s="2285"/>
      <c r="M42" s="2286"/>
      <c r="N42" s="2285"/>
      <c r="O42" s="2245"/>
      <c r="P42" s="2284"/>
      <c r="Q42" s="2232"/>
    </row>
    <row r="43" spans="2:17" ht="18">
      <c r="B43" s="2282" t="s">
        <v>32</v>
      </c>
      <c r="C43" s="2224"/>
      <c r="D43" s="2239"/>
      <c r="E43" s="2287">
        <v>330</v>
      </c>
      <c r="F43" s="2283">
        <v>402</v>
      </c>
      <c r="G43" s="2283">
        <v>317</v>
      </c>
      <c r="H43" s="2283">
        <v>334</v>
      </c>
      <c r="I43" s="2283">
        <v>368</v>
      </c>
      <c r="J43" s="2283">
        <v>407</v>
      </c>
      <c r="K43" s="2284">
        <v>449</v>
      </c>
      <c r="L43" s="2285"/>
      <c r="M43" s="2277">
        <v>334</v>
      </c>
      <c r="N43" s="2285"/>
      <c r="O43" s="335">
        <v>564</v>
      </c>
      <c r="P43" s="2284">
        <v>577</v>
      </c>
      <c r="Q43" s="2232"/>
    </row>
    <row r="44" spans="2:17" ht="18">
      <c r="B44" s="2282" t="s">
        <v>45</v>
      </c>
      <c r="C44" s="2224"/>
      <c r="D44" s="2239"/>
      <c r="E44" s="2287">
        <v>0</v>
      </c>
      <c r="F44" s="2283">
        <v>0</v>
      </c>
      <c r="G44" s="2283">
        <v>0</v>
      </c>
      <c r="H44" s="2283">
        <v>0</v>
      </c>
      <c r="I44" s="2283">
        <v>0</v>
      </c>
      <c r="J44" s="2283">
        <v>0</v>
      </c>
      <c r="K44" s="2284">
        <v>0</v>
      </c>
      <c r="L44" s="2285"/>
      <c r="M44" s="2277">
        <v>0</v>
      </c>
      <c r="N44" s="2285"/>
      <c r="O44" s="335">
        <v>0</v>
      </c>
      <c r="P44" s="2284">
        <v>0</v>
      </c>
      <c r="Q44" s="2232"/>
    </row>
    <row r="45" spans="2:17" ht="18">
      <c r="B45" s="2282" t="s">
        <v>199</v>
      </c>
      <c r="C45" s="2224"/>
      <c r="D45" s="2239"/>
      <c r="E45" s="2288">
        <v>0</v>
      </c>
      <c r="F45" s="2289">
        <v>0</v>
      </c>
      <c r="G45" s="2289">
        <v>0</v>
      </c>
      <c r="H45" s="2289">
        <v>0</v>
      </c>
      <c r="I45" s="2289">
        <v>0</v>
      </c>
      <c r="J45" s="2289">
        <v>0</v>
      </c>
      <c r="K45" s="2290">
        <v>0</v>
      </c>
      <c r="L45" s="2285"/>
      <c r="M45" s="2278">
        <v>0</v>
      </c>
      <c r="N45" s="2285"/>
      <c r="O45" s="344">
        <v>0</v>
      </c>
      <c r="P45" s="2290">
        <v>0</v>
      </c>
      <c r="Q45" s="2232"/>
    </row>
    <row r="46" spans="2:17" ht="18">
      <c r="B46" s="2279" t="s">
        <v>704</v>
      </c>
      <c r="C46" s="2224"/>
      <c r="D46" s="2232"/>
      <c r="E46" s="432">
        <v>330</v>
      </c>
      <c r="F46" s="431">
        <v>402</v>
      </c>
      <c r="G46" s="431">
        <v>317</v>
      </c>
      <c r="H46" s="431">
        <v>334</v>
      </c>
      <c r="I46" s="431">
        <v>368</v>
      </c>
      <c r="J46" s="431">
        <v>407</v>
      </c>
      <c r="K46" s="2280">
        <v>449</v>
      </c>
      <c r="L46" s="333"/>
      <c r="M46" s="2277">
        <v>334</v>
      </c>
      <c r="N46" s="333"/>
      <c r="O46" s="432">
        <v>564</v>
      </c>
      <c r="P46" s="2280">
        <v>577</v>
      </c>
      <c r="Q46" s="2239"/>
    </row>
    <row r="47" spans="2:17" ht="18">
      <c r="B47" s="2282"/>
      <c r="C47" s="2224"/>
      <c r="D47" s="2239"/>
      <c r="E47" s="2245"/>
      <c r="F47" s="2232"/>
      <c r="G47" s="2232"/>
      <c r="H47" s="2283"/>
      <c r="I47" s="2283"/>
      <c r="J47" s="2232"/>
      <c r="K47" s="2246"/>
      <c r="L47" s="2285"/>
      <c r="M47" s="2286"/>
      <c r="N47" s="2285"/>
      <c r="O47" s="2245"/>
      <c r="P47" s="2284"/>
      <c r="Q47" s="2232"/>
    </row>
    <row r="48" spans="2:17" ht="18">
      <c r="B48" s="2244" t="s">
        <v>49</v>
      </c>
      <c r="C48" s="2224"/>
      <c r="D48" s="2232"/>
      <c r="E48" s="2245"/>
      <c r="F48" s="2232"/>
      <c r="G48" s="2232"/>
      <c r="H48" s="333"/>
      <c r="I48" s="333"/>
      <c r="J48" s="2232"/>
      <c r="K48" s="2246"/>
      <c r="L48" s="2270"/>
      <c r="M48" s="2251"/>
      <c r="N48" s="2270"/>
      <c r="O48" s="335"/>
      <c r="P48" s="334"/>
      <c r="Q48" s="2239"/>
    </row>
    <row r="49" spans="2:17" ht="18">
      <c r="B49" s="2282" t="s">
        <v>488</v>
      </c>
      <c r="C49" s="2224"/>
      <c r="D49" s="2239"/>
      <c r="E49" s="2291">
        <v>6</v>
      </c>
      <c r="F49" s="2292">
        <v>7</v>
      </c>
      <c r="G49" s="2292">
        <v>5</v>
      </c>
      <c r="H49" s="2292">
        <v>5</v>
      </c>
      <c r="I49" s="2292">
        <v>5</v>
      </c>
      <c r="J49" s="2292">
        <v>168</v>
      </c>
      <c r="K49" s="2293">
        <v>194</v>
      </c>
      <c r="L49" s="2285"/>
      <c r="M49" s="2277">
        <v>5</v>
      </c>
      <c r="N49" s="2285"/>
      <c r="O49" s="335">
        <v>0</v>
      </c>
      <c r="P49" s="2293">
        <v>0</v>
      </c>
      <c r="Q49" s="2232"/>
    </row>
    <row r="50" spans="2:17" ht="18">
      <c r="B50" s="2282" t="s">
        <v>704</v>
      </c>
      <c r="C50" s="2224"/>
      <c r="D50" s="2239"/>
      <c r="E50" s="2294">
        <v>129</v>
      </c>
      <c r="F50" s="2295">
        <v>90</v>
      </c>
      <c r="G50" s="2295">
        <v>86</v>
      </c>
      <c r="H50" s="2295">
        <v>91</v>
      </c>
      <c r="I50" s="2295">
        <v>63</v>
      </c>
      <c r="J50" s="2295">
        <v>1148</v>
      </c>
      <c r="K50" s="2296">
        <v>1285</v>
      </c>
      <c r="L50" s="2285"/>
      <c r="M50" s="2278">
        <v>91</v>
      </c>
      <c r="N50" s="2285"/>
      <c r="O50" s="344">
        <v>279</v>
      </c>
      <c r="P50" s="2296">
        <v>468</v>
      </c>
      <c r="Q50" s="2232"/>
    </row>
    <row r="51" spans="2:17" ht="18">
      <c r="B51" s="2244"/>
      <c r="C51" s="2224"/>
      <c r="D51" s="2232"/>
      <c r="E51" s="432">
        <v>135</v>
      </c>
      <c r="F51" s="431">
        <v>97</v>
      </c>
      <c r="G51" s="431">
        <v>91</v>
      </c>
      <c r="H51" s="333">
        <v>96</v>
      </c>
      <c r="I51" s="333">
        <v>68</v>
      </c>
      <c r="J51" s="431">
        <v>1316</v>
      </c>
      <c r="K51" s="2280">
        <v>1479</v>
      </c>
      <c r="L51" s="333"/>
      <c r="M51" s="2277">
        <v>96</v>
      </c>
      <c r="N51" s="333"/>
      <c r="O51" s="432">
        <v>279</v>
      </c>
      <c r="P51" s="334">
        <v>468</v>
      </c>
      <c r="Q51" s="2239"/>
    </row>
    <row r="52" spans="2:17" ht="18">
      <c r="B52" s="2244" t="s">
        <v>76</v>
      </c>
      <c r="C52" s="2224"/>
      <c r="D52" s="2232"/>
      <c r="E52" s="2245"/>
      <c r="F52" s="2232"/>
      <c r="G52" s="2232"/>
      <c r="H52" s="333"/>
      <c r="I52" s="333"/>
      <c r="J52" s="2232"/>
      <c r="K52" s="2246"/>
      <c r="L52" s="2270"/>
      <c r="M52" s="2251"/>
      <c r="N52" s="2270"/>
      <c r="O52" s="2245"/>
      <c r="P52" s="334"/>
      <c r="Q52" s="2239"/>
    </row>
    <row r="53" spans="2:17" ht="18">
      <c r="B53" s="2282" t="s">
        <v>488</v>
      </c>
      <c r="C53" s="2224"/>
      <c r="D53" s="2239"/>
      <c r="E53" s="2287">
        <v>145</v>
      </c>
      <c r="F53" s="2283">
        <v>166</v>
      </c>
      <c r="G53" s="2283">
        <v>182</v>
      </c>
      <c r="H53" s="2283">
        <v>167</v>
      </c>
      <c r="I53" s="2283">
        <v>157</v>
      </c>
      <c r="J53" s="2283">
        <v>170</v>
      </c>
      <c r="K53" s="2284">
        <v>184</v>
      </c>
      <c r="L53" s="2285"/>
      <c r="M53" s="2277">
        <v>167</v>
      </c>
      <c r="N53" s="2285"/>
      <c r="O53" s="335">
        <v>168</v>
      </c>
      <c r="P53" s="2284">
        <v>135</v>
      </c>
      <c r="Q53" s="2232"/>
    </row>
    <row r="54" spans="2:17" ht="18">
      <c r="B54" s="2282" t="s">
        <v>704</v>
      </c>
      <c r="C54" s="2224"/>
      <c r="D54" s="2239"/>
      <c r="E54" s="2287">
        <v>362</v>
      </c>
      <c r="F54" s="2283">
        <v>407</v>
      </c>
      <c r="G54" s="2283">
        <v>459</v>
      </c>
      <c r="H54" s="2289">
        <v>480</v>
      </c>
      <c r="I54" s="2289">
        <v>427</v>
      </c>
      <c r="J54" s="2283">
        <v>302</v>
      </c>
      <c r="K54" s="2284">
        <v>286</v>
      </c>
      <c r="L54" s="2285"/>
      <c r="M54" s="2278">
        <v>480</v>
      </c>
      <c r="N54" s="2285"/>
      <c r="O54" s="344">
        <v>333</v>
      </c>
      <c r="P54" s="2290">
        <v>194</v>
      </c>
      <c r="Q54" s="2232"/>
    </row>
    <row r="55" spans="2:17" ht="18">
      <c r="B55" s="2244"/>
      <c r="C55" s="2224"/>
      <c r="D55" s="2232"/>
      <c r="E55" s="432">
        <v>507</v>
      </c>
      <c r="F55" s="431">
        <v>573</v>
      </c>
      <c r="G55" s="431">
        <v>641</v>
      </c>
      <c r="H55" s="431">
        <v>647</v>
      </c>
      <c r="I55" s="431">
        <v>584</v>
      </c>
      <c r="J55" s="431">
        <v>472</v>
      </c>
      <c r="K55" s="2280">
        <v>470</v>
      </c>
      <c r="L55" s="333"/>
      <c r="M55" s="2277">
        <v>647</v>
      </c>
      <c r="N55" s="333"/>
      <c r="O55" s="432">
        <v>501</v>
      </c>
      <c r="P55" s="2280">
        <v>329</v>
      </c>
      <c r="Q55" s="2239"/>
    </row>
    <row r="56" spans="2:17" ht="18">
      <c r="B56" s="2244" t="s">
        <v>1301</v>
      </c>
      <c r="C56" s="2224"/>
      <c r="D56" s="2232"/>
      <c r="E56" s="2245"/>
      <c r="F56" s="2232"/>
      <c r="G56" s="2232"/>
      <c r="H56" s="333"/>
      <c r="I56" s="333"/>
      <c r="J56" s="2232"/>
      <c r="K56" s="2246"/>
      <c r="L56" s="2270"/>
      <c r="M56" s="2251"/>
      <c r="N56" s="2270"/>
      <c r="O56" s="2245"/>
      <c r="P56" s="334"/>
      <c r="Q56" s="2239"/>
    </row>
    <row r="57" spans="2:17" ht="18">
      <c r="B57" s="2247" t="s">
        <v>488</v>
      </c>
      <c r="C57" s="2224"/>
      <c r="D57" s="2232"/>
      <c r="E57" s="335">
        <v>723</v>
      </c>
      <c r="F57" s="333">
        <v>805</v>
      </c>
      <c r="G57" s="333">
        <v>856</v>
      </c>
      <c r="H57" s="333">
        <v>817</v>
      </c>
      <c r="I57" s="333">
        <v>822</v>
      </c>
      <c r="J57" s="333">
        <v>1019</v>
      </c>
      <c r="K57" s="334">
        <v>1045</v>
      </c>
      <c r="L57" s="333"/>
      <c r="M57" s="1548">
        <v>817</v>
      </c>
      <c r="N57" s="333"/>
      <c r="O57" s="335">
        <v>782</v>
      </c>
      <c r="P57" s="334">
        <v>653</v>
      </c>
      <c r="Q57" s="2239"/>
    </row>
    <row r="58" spans="2:17" ht="18">
      <c r="B58" s="2247" t="s">
        <v>704</v>
      </c>
      <c r="C58" s="2224"/>
      <c r="D58" s="2232"/>
      <c r="E58" s="344">
        <v>821</v>
      </c>
      <c r="F58" s="342">
        <v>899</v>
      </c>
      <c r="G58" s="342">
        <v>862</v>
      </c>
      <c r="H58" s="342">
        <v>905</v>
      </c>
      <c r="I58" s="342">
        <v>858</v>
      </c>
      <c r="J58" s="342">
        <v>1857</v>
      </c>
      <c r="K58" s="343">
        <v>2020</v>
      </c>
      <c r="L58" s="333"/>
      <c r="M58" s="2141">
        <v>905</v>
      </c>
      <c r="N58" s="333"/>
      <c r="O58" s="344">
        <v>1176</v>
      </c>
      <c r="P58" s="343">
        <v>1239</v>
      </c>
      <c r="Q58" s="2239"/>
    </row>
    <row r="59" spans="2:17" ht="18">
      <c r="B59" s="2297" t="s">
        <v>1163</v>
      </c>
      <c r="C59" s="2229"/>
      <c r="D59" s="2232"/>
      <c r="E59" s="2272">
        <v>1544</v>
      </c>
      <c r="F59" s="2273">
        <v>1704</v>
      </c>
      <c r="G59" s="2273">
        <v>1718</v>
      </c>
      <c r="H59" s="2273">
        <v>1722</v>
      </c>
      <c r="I59" s="2273">
        <v>1680</v>
      </c>
      <c r="J59" s="2273">
        <v>2876</v>
      </c>
      <c r="K59" s="2274">
        <v>3065</v>
      </c>
      <c r="L59" s="2250"/>
      <c r="M59" s="2275">
        <v>1722</v>
      </c>
      <c r="N59" s="2250"/>
      <c r="O59" s="2272">
        <v>1958</v>
      </c>
      <c r="P59" s="2274">
        <v>1892</v>
      </c>
      <c r="Q59" s="2239"/>
    </row>
    <row r="60" spans="2:16" ht="18">
      <c r="B60" s="2298"/>
      <c r="E60" s="2232"/>
      <c r="F60" s="2232"/>
      <c r="H60" s="2236"/>
      <c r="I60" s="2232"/>
      <c r="J60" s="2236"/>
      <c r="L60" s="2270"/>
      <c r="M60" s="2250"/>
      <c r="N60" s="2270"/>
      <c r="O60" s="2236"/>
      <c r="P60" s="2232"/>
    </row>
    <row r="61" spans="2:17" ht="21">
      <c r="B61" s="2299" t="s">
        <v>1164</v>
      </c>
      <c r="C61" s="2300"/>
      <c r="L61" s="2301"/>
      <c r="M61" s="2301"/>
      <c r="N61" s="2301"/>
      <c r="O61" s="2301"/>
      <c r="P61" s="2301"/>
      <c r="Q61" s="2239"/>
    </row>
    <row r="62" spans="2:17" ht="18">
      <c r="B62" s="2302" t="s">
        <v>1165</v>
      </c>
      <c r="C62" s="2300"/>
      <c r="L62" s="2301"/>
      <c r="M62" s="2301"/>
      <c r="N62" s="2301"/>
      <c r="O62" s="2301"/>
      <c r="P62" s="2301"/>
      <c r="Q62" s="2239"/>
    </row>
    <row r="63" spans="2:17" ht="21">
      <c r="B63" s="2299" t="s">
        <v>1166</v>
      </c>
      <c r="C63" s="2300"/>
      <c r="L63" s="2301"/>
      <c r="M63" s="2301"/>
      <c r="N63" s="2301"/>
      <c r="O63" s="2301"/>
      <c r="P63" s="2301"/>
      <c r="Q63" s="2239"/>
    </row>
    <row r="64" spans="2:16" ht="21">
      <c r="B64" s="2299"/>
      <c r="L64" s="2232"/>
      <c r="M64" s="2232"/>
      <c r="N64" s="2232"/>
      <c r="O64" s="2232"/>
      <c r="P64" s="2232"/>
    </row>
  </sheetData>
  <sheetProtection formatCells="0" formatColumns="0" formatRows="0" sort="0" autoFilter="0" pivotTables="0"/>
  <mergeCells count="2">
    <mergeCell ref="O2:P2"/>
    <mergeCell ref="E2:K2"/>
  </mergeCells>
  <printOptions horizontalCentered="1"/>
  <pageMargins left="0.5" right="0.5" top="0.5" bottom="0.75" header="0" footer="0.45"/>
  <pageSetup fitToHeight="1" fitToWidth="1" horizontalDpi="600" verticalDpi="600" orientation="landscape" scale="44"/>
  <headerFooter alignWithMargins="0">
    <oddFooter>&amp;C&amp;12-26-
3rd Quarter 2012 - Revised Supplementary Financial Information&amp;R&amp;12ROYAL BANK OF CANADA</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B1:F82"/>
  <sheetViews>
    <sheetView view="pageBreakPreview" zoomScale="50" zoomScaleNormal="25" zoomScaleSheetLayoutView="50" workbookViewId="0" topLeftCell="A1">
      <selection activeCell="A1" sqref="A1"/>
    </sheetView>
  </sheetViews>
  <sheetFormatPr defaultColWidth="9.140625" defaultRowHeight="12.75"/>
  <cols>
    <col min="1" max="1" width="1.7109375" style="3157" customWidth="1"/>
    <col min="2" max="2" width="129.57421875" style="3157" customWidth="1"/>
    <col min="3" max="3" width="119.421875" style="3157" customWidth="1"/>
    <col min="4" max="4" width="145.8515625" style="3157" customWidth="1"/>
    <col min="5" max="5" width="54.57421875" style="3157" customWidth="1"/>
    <col min="6" max="6" width="3.57421875" style="3157" customWidth="1"/>
    <col min="7" max="16384" width="9.140625" style="3157" customWidth="1"/>
  </cols>
  <sheetData>
    <row r="1" ht="27.75">
      <c r="B1" s="3283" t="s">
        <v>266</v>
      </c>
    </row>
    <row r="2" spans="2:5" s="3138" customFormat="1" ht="30">
      <c r="B2" s="3136" t="s">
        <v>1058</v>
      </c>
      <c r="C2" s="3137"/>
      <c r="D2" s="3137"/>
      <c r="E2" s="3137"/>
    </row>
    <row r="3" spans="2:5" s="3138" customFormat="1" ht="30">
      <c r="B3" s="3139" t="s">
        <v>815</v>
      </c>
      <c r="C3" s="59"/>
      <c r="D3" s="59"/>
      <c r="E3" s="59"/>
    </row>
    <row r="4" spans="2:5" s="3138" customFormat="1" ht="30">
      <c r="B4" s="3139" t="s">
        <v>816</v>
      </c>
      <c r="C4" s="59"/>
      <c r="D4" s="59"/>
      <c r="E4" s="59"/>
    </row>
    <row r="5" spans="2:5" s="3138" customFormat="1" ht="30">
      <c r="B5" s="3139" t="s">
        <v>817</v>
      </c>
      <c r="C5" s="59"/>
      <c r="D5" s="59"/>
      <c r="E5" s="59"/>
    </row>
    <row r="6" spans="2:5" s="3141" customFormat="1" ht="30.75" thickBot="1">
      <c r="B6" s="3140"/>
      <c r="C6" s="62"/>
      <c r="D6" s="3138"/>
      <c r="E6" s="62"/>
    </row>
    <row r="7" spans="2:5" s="3138" customFormat="1" ht="30">
      <c r="B7" s="3269" t="s">
        <v>1330</v>
      </c>
      <c r="C7" s="3270"/>
      <c r="D7" s="3270"/>
      <c r="E7" s="3271"/>
    </row>
    <row r="8" spans="2:5" s="3138" customFormat="1" ht="30">
      <c r="B8" s="3272" t="s">
        <v>811</v>
      </c>
      <c r="C8" s="3273"/>
      <c r="D8" s="3273"/>
      <c r="E8" s="3274"/>
    </row>
    <row r="9" spans="2:5" s="3138" customFormat="1" ht="30">
      <c r="B9" s="3272" t="s">
        <v>530</v>
      </c>
      <c r="C9" s="3273"/>
      <c r="D9" s="3273"/>
      <c r="E9" s="3274"/>
    </row>
    <row r="10" spans="2:5" s="3138" customFormat="1" ht="30.75" thickBot="1">
      <c r="B10" s="3275" t="s">
        <v>531</v>
      </c>
      <c r="C10" s="3276"/>
      <c r="D10" s="3276"/>
      <c r="E10" s="3277"/>
    </row>
    <row r="11" spans="2:5" s="3141" customFormat="1" ht="30">
      <c r="B11" s="3140"/>
      <c r="C11" s="62"/>
      <c r="D11" s="3138"/>
      <c r="E11" s="62"/>
    </row>
    <row r="12" spans="2:5" s="3141" customFormat="1" ht="30">
      <c r="B12" s="3142" t="s">
        <v>1145</v>
      </c>
      <c r="C12" s="3138"/>
      <c r="E12" s="3138"/>
    </row>
    <row r="13" s="3144" customFormat="1" ht="27">
      <c r="B13" s="3143"/>
    </row>
    <row r="14" s="3144" customFormat="1" ht="27">
      <c r="B14" s="3145" t="s">
        <v>818</v>
      </c>
    </row>
    <row r="15" s="3144" customFormat="1" ht="28.5" customHeight="1">
      <c r="B15" s="3145"/>
    </row>
    <row r="16" spans="2:5" s="3141" customFormat="1" ht="30">
      <c r="B16" s="3146" t="s">
        <v>1146</v>
      </c>
      <c r="C16" s="62"/>
      <c r="D16" s="3147"/>
      <c r="E16" s="62"/>
    </row>
    <row r="17" spans="2:5" s="3141" customFormat="1" ht="30">
      <c r="B17" s="3148" t="s">
        <v>1127</v>
      </c>
      <c r="C17" s="3138"/>
      <c r="D17" s="3149"/>
      <c r="E17" s="3138"/>
    </row>
    <row r="18" spans="2:5" s="3141" customFormat="1" ht="30">
      <c r="B18" s="3142" t="s">
        <v>819</v>
      </c>
      <c r="C18" s="3138"/>
      <c r="E18" s="3138"/>
    </row>
    <row r="19" spans="2:5" s="3141" customFormat="1" ht="30">
      <c r="B19" s="3145" t="s">
        <v>826</v>
      </c>
      <c r="C19" s="3138"/>
      <c r="E19" s="3138"/>
    </row>
    <row r="20" s="3144" customFormat="1" ht="27">
      <c r="B20" s="3142" t="s">
        <v>827</v>
      </c>
    </row>
    <row r="21" s="3144" customFormat="1" ht="27">
      <c r="B21" s="3150"/>
    </row>
    <row r="22" s="3144" customFormat="1" ht="27.75">
      <c r="B22" s="3151" t="s">
        <v>1147</v>
      </c>
    </row>
    <row r="23" spans="2:5" s="3141" customFormat="1" ht="30">
      <c r="B23" s="3142" t="s">
        <v>0</v>
      </c>
      <c r="C23" s="3138"/>
      <c r="D23" s="66"/>
      <c r="E23" s="3138"/>
    </row>
    <row r="24" spans="2:5" s="3141" customFormat="1" ht="30">
      <c r="B24" s="3143" t="s">
        <v>1</v>
      </c>
      <c r="C24" s="3138"/>
      <c r="D24" s="3152"/>
      <c r="E24" s="3138"/>
    </row>
    <row r="25" spans="2:5" s="3141" customFormat="1" ht="30">
      <c r="B25" s="3143"/>
      <c r="C25" s="3138"/>
      <c r="D25" s="66"/>
      <c r="E25" s="3138"/>
    </row>
    <row r="26" spans="2:5" s="3141" customFormat="1" ht="30">
      <c r="B26" s="3142" t="s">
        <v>2</v>
      </c>
      <c r="C26" s="3138"/>
      <c r="E26" s="3138"/>
    </row>
    <row r="27" spans="2:5" s="3141" customFormat="1" ht="30">
      <c r="B27" s="3142"/>
      <c r="C27" s="3138"/>
      <c r="D27" s="68"/>
      <c r="E27" s="3138"/>
    </row>
    <row r="28" spans="2:5" s="3141" customFormat="1" ht="30">
      <c r="B28" s="3148" t="s">
        <v>1148</v>
      </c>
      <c r="C28" s="3138"/>
      <c r="D28" s="66"/>
      <c r="E28" s="3138"/>
    </row>
    <row r="29" spans="2:5" s="3141" customFormat="1" ht="30">
      <c r="B29" s="3153" t="s">
        <v>1149</v>
      </c>
      <c r="C29" s="3138"/>
      <c r="E29" s="3138"/>
    </row>
    <row r="30" spans="2:5" s="3141" customFormat="1" ht="30">
      <c r="B30" s="3142" t="s">
        <v>1150</v>
      </c>
      <c r="C30" s="3138"/>
      <c r="E30" s="3138"/>
    </row>
    <row r="31" spans="2:6" s="3141" customFormat="1" ht="30">
      <c r="B31" s="3143" t="s">
        <v>1326</v>
      </c>
      <c r="C31" s="3138"/>
      <c r="D31" s="68"/>
      <c r="E31" s="3138"/>
      <c r="F31" s="3154"/>
    </row>
    <row r="32" spans="2:5" s="3141" customFormat="1" ht="30">
      <c r="B32" s="3145"/>
      <c r="C32" s="3138"/>
      <c r="D32" s="66"/>
      <c r="E32" s="3138"/>
    </row>
    <row r="33" spans="2:5" s="3141" customFormat="1" ht="30">
      <c r="B33" s="3155" t="s">
        <v>1151</v>
      </c>
      <c r="C33" s="3138"/>
      <c r="E33" s="3138"/>
    </row>
    <row r="34" spans="2:5" s="3141" customFormat="1" ht="30">
      <c r="B34" s="3156" t="s">
        <v>1152</v>
      </c>
      <c r="C34" s="3138"/>
      <c r="E34" s="3138"/>
    </row>
    <row r="35" s="3144" customFormat="1" ht="27">
      <c r="B35" s="3142" t="s">
        <v>364</v>
      </c>
    </row>
    <row r="36" s="3144" customFormat="1" ht="27">
      <c r="B36" s="3142"/>
    </row>
    <row r="37" s="3144" customFormat="1" ht="27.75">
      <c r="B37" s="3155" t="s">
        <v>365</v>
      </c>
    </row>
    <row r="38" s="3144" customFormat="1" ht="27">
      <c r="B38" s="3142" t="s">
        <v>3</v>
      </c>
    </row>
    <row r="39" s="3144" customFormat="1" ht="27">
      <c r="B39" s="3142" t="s">
        <v>862</v>
      </c>
    </row>
    <row r="40" s="3144" customFormat="1" ht="27">
      <c r="B40" s="3142" t="s">
        <v>1092</v>
      </c>
    </row>
    <row r="41" s="3144" customFormat="1" ht="27">
      <c r="B41" s="3142"/>
    </row>
    <row r="42" s="3144" customFormat="1" ht="27.75">
      <c r="B42" s="3148" t="s">
        <v>366</v>
      </c>
    </row>
    <row r="43" s="3144" customFormat="1" ht="27.75">
      <c r="B43" s="3155" t="s">
        <v>367</v>
      </c>
    </row>
    <row r="44" s="3144" customFormat="1" ht="27">
      <c r="B44" s="3142" t="s">
        <v>368</v>
      </c>
    </row>
    <row r="45" s="3144" customFormat="1" ht="27">
      <c r="B45" s="3142"/>
    </row>
    <row r="46" s="3144" customFormat="1" ht="27.75">
      <c r="B46" s="3155" t="s">
        <v>369</v>
      </c>
    </row>
    <row r="47" s="3144" customFormat="1" ht="27">
      <c r="B47" s="3142" t="s">
        <v>370</v>
      </c>
    </row>
    <row r="48" s="3144" customFormat="1" ht="27">
      <c r="B48" s="3142"/>
    </row>
    <row r="49" s="3144" customFormat="1" ht="27.75">
      <c r="B49" s="3155" t="s">
        <v>371</v>
      </c>
    </row>
    <row r="50" s="3144" customFormat="1" ht="27">
      <c r="B50" s="3142" t="s">
        <v>4</v>
      </c>
    </row>
    <row r="51" s="3144" customFormat="1" ht="27">
      <c r="B51" s="3142"/>
    </row>
    <row r="52" s="3144" customFormat="1" ht="27.75">
      <c r="B52" s="3155" t="s">
        <v>5</v>
      </c>
    </row>
    <row r="53" s="3144" customFormat="1" ht="27">
      <c r="B53" s="3142" t="s">
        <v>6</v>
      </c>
    </row>
    <row r="54" s="3144" customFormat="1" ht="27">
      <c r="B54" s="3142"/>
    </row>
    <row r="55" s="3144" customFormat="1" ht="27.75">
      <c r="B55" s="3155" t="s">
        <v>7</v>
      </c>
    </row>
    <row r="56" s="3144" customFormat="1" ht="27">
      <c r="B56" s="3142" t="s">
        <v>8</v>
      </c>
    </row>
    <row r="57" s="3144" customFormat="1" ht="27">
      <c r="B57" s="3142"/>
    </row>
    <row r="58" s="3144" customFormat="1" ht="27.75">
      <c r="B58" s="3155" t="s">
        <v>1079</v>
      </c>
    </row>
    <row r="59" s="3144" customFormat="1" ht="27">
      <c r="B59" s="3142" t="s">
        <v>9</v>
      </c>
    </row>
    <row r="60" s="3144" customFormat="1" ht="27">
      <c r="B60" s="3142"/>
    </row>
    <row r="61" s="3144" customFormat="1" ht="27.75">
      <c r="B61" s="3155" t="s">
        <v>10</v>
      </c>
    </row>
    <row r="62" s="3144" customFormat="1" ht="27">
      <c r="B62" s="3142" t="s">
        <v>11</v>
      </c>
    </row>
    <row r="63" s="3144" customFormat="1" ht="27">
      <c r="B63" s="3142"/>
    </row>
    <row r="64" s="3144" customFormat="1" ht="27.75">
      <c r="B64" s="3155" t="s">
        <v>12</v>
      </c>
    </row>
    <row r="65" s="3144" customFormat="1" ht="27">
      <c r="B65" s="3142" t="s">
        <v>13</v>
      </c>
    </row>
    <row r="66" s="3144" customFormat="1" ht="20.25"/>
    <row r="67" s="3144" customFormat="1" ht="20.25"/>
    <row r="68" s="3144" customFormat="1" ht="20.25"/>
    <row r="69" s="3144" customFormat="1" ht="20.25"/>
    <row r="70" s="3144" customFormat="1" ht="20.25"/>
    <row r="81" ht="20.25">
      <c r="D81" s="3373"/>
    </row>
    <row r="82" ht="20.25">
      <c r="D82" s="3373"/>
    </row>
  </sheetData>
  <sheetProtection formatCells="0" formatColumns="0" formatRows="0" sort="0" autoFilter="0" pivotTables="0"/>
  <mergeCells count="1">
    <mergeCell ref="D81:D82"/>
  </mergeCells>
  <printOptions horizontalCentered="1"/>
  <pageMargins left="0.5" right="0.5" top="0.5" bottom="0.75" header="0" footer="0.45"/>
  <pageSetup fitToHeight="1" fitToWidth="1" horizontalDpi="600" verticalDpi="600" orientation="landscape" paperSize="9" scale="28"/>
  <headerFooter alignWithMargins="0">
    <oddFooter>&amp;C&amp;12-1-
3rd Quarter 2012 - Revised Supplementary Financial Information&amp;R&amp;12ROYAL BANK OF CANADA</oddFooter>
  </headerFooter>
  <colBreaks count="1" manualBreakCount="1">
    <brk id="5" min="2" max="95" man="1"/>
  </colBreaks>
</worksheet>
</file>

<file path=xl/worksheets/sheet30.xml><?xml version="1.0" encoding="utf-8"?>
<worksheet xmlns="http://schemas.openxmlformats.org/spreadsheetml/2006/main" xmlns:r="http://schemas.openxmlformats.org/officeDocument/2006/relationships">
  <sheetPr codeName="Sheet30">
    <pageSetUpPr fitToPage="1"/>
  </sheetPr>
  <dimension ref="B1:Q34"/>
  <sheetViews>
    <sheetView view="pageBreakPreview" zoomScale="75" zoomScaleSheetLayoutView="75" workbookViewId="0" topLeftCell="A1">
      <selection activeCell="A1" sqref="A1"/>
    </sheetView>
  </sheetViews>
  <sheetFormatPr defaultColWidth="9.140625" defaultRowHeight="12.75"/>
  <cols>
    <col min="1" max="1" width="9.140625" style="2319" customWidth="1"/>
    <col min="2" max="2" width="7.421875" style="2319" customWidth="1"/>
    <col min="3" max="3" width="97.421875" style="2319" customWidth="1"/>
    <col min="4" max="4" width="2.28125" style="2319" customWidth="1"/>
    <col min="5" max="7" width="17.7109375" style="2320" customWidth="1"/>
    <col min="8" max="10" width="17.7109375" style="2319" customWidth="1"/>
    <col min="11" max="11" width="17.7109375" style="2320" customWidth="1"/>
    <col min="12" max="12" width="2.28125" style="2320" customWidth="1"/>
    <col min="13" max="13" width="17.7109375" style="2319" customWidth="1"/>
    <col min="14" max="14" width="2.28125" style="2320" customWidth="1"/>
    <col min="15" max="16" width="17.7109375" style="2319" customWidth="1"/>
    <col min="17" max="17" width="2.28125" style="2319" customWidth="1"/>
    <col min="18" max="18" width="11.28125" style="2319" customWidth="1"/>
    <col min="19" max="16384" width="9.140625" style="2319" customWidth="1"/>
  </cols>
  <sheetData>
    <row r="1" spans="2:3" ht="20.25">
      <c r="B1" s="3287" t="s">
        <v>267</v>
      </c>
      <c r="C1" s="3309"/>
    </row>
    <row r="2" spans="2:16" ht="20.25">
      <c r="B2" s="2303" t="s">
        <v>1155</v>
      </c>
      <c r="C2" s="2304"/>
      <c r="E2" s="3448" t="s">
        <v>61</v>
      </c>
      <c r="F2" s="3448"/>
      <c r="G2" s="3448"/>
      <c r="H2" s="3448"/>
      <c r="I2" s="3448"/>
      <c r="J2" s="3448"/>
      <c r="K2" s="3448"/>
      <c r="M2" s="2305" t="s">
        <v>61</v>
      </c>
      <c r="N2" s="2306"/>
      <c r="O2" s="3445" t="s">
        <v>62</v>
      </c>
      <c r="P2" s="3445"/>
    </row>
    <row r="3" spans="2:16" ht="18">
      <c r="B3" s="2307" t="s">
        <v>1234</v>
      </c>
      <c r="C3" s="2308"/>
      <c r="E3" s="2309" t="s">
        <v>64</v>
      </c>
      <c r="F3" s="2309" t="s">
        <v>65</v>
      </c>
      <c r="G3" s="2309" t="s">
        <v>66</v>
      </c>
      <c r="H3" s="2309" t="s">
        <v>67</v>
      </c>
      <c r="I3" s="2309" t="s">
        <v>68</v>
      </c>
      <c r="J3" s="2309" t="s">
        <v>69</v>
      </c>
      <c r="K3" s="2309" t="s">
        <v>70</v>
      </c>
      <c r="L3" s="2310"/>
      <c r="M3" s="2309">
        <v>2011</v>
      </c>
      <c r="N3" s="2310"/>
      <c r="O3" s="2309">
        <v>2010</v>
      </c>
      <c r="P3" s="2309">
        <v>2009</v>
      </c>
    </row>
    <row r="4" spans="2:16" ht="18">
      <c r="B4" s="2311"/>
      <c r="C4" s="2312"/>
      <c r="E4" s="2313"/>
      <c r="F4" s="2313"/>
      <c r="G4" s="2313"/>
      <c r="H4" s="2313"/>
      <c r="I4" s="2309"/>
      <c r="J4" s="2314"/>
      <c r="K4" s="2314"/>
      <c r="L4" s="2315"/>
      <c r="M4" s="2316"/>
      <c r="N4" s="2315"/>
      <c r="O4" s="2316"/>
      <c r="P4" s="2316"/>
    </row>
    <row r="5" spans="2:16" s="2315" customFormat="1" ht="18">
      <c r="B5" s="2317"/>
      <c r="C5" s="2318"/>
      <c r="D5" s="2319"/>
      <c r="E5" s="2320"/>
      <c r="F5" s="2320"/>
      <c r="G5" s="2320"/>
      <c r="H5" s="2319"/>
      <c r="I5" s="2319"/>
      <c r="J5" s="2319"/>
      <c r="K5" s="2320"/>
      <c r="M5" s="2310"/>
      <c r="O5" s="2310"/>
      <c r="P5" s="2310"/>
    </row>
    <row r="6" spans="2:17" ht="21">
      <c r="B6" s="2321" t="s">
        <v>1167</v>
      </c>
      <c r="C6" s="2304"/>
      <c r="D6" s="2322"/>
      <c r="E6" s="2323"/>
      <c r="F6" s="2324"/>
      <c r="G6" s="2324"/>
      <c r="H6" s="2324"/>
      <c r="I6" s="2324"/>
      <c r="J6" s="2324"/>
      <c r="K6" s="2325"/>
      <c r="L6" s="2326"/>
      <c r="M6" s="2327"/>
      <c r="N6" s="2326"/>
      <c r="O6" s="2323"/>
      <c r="P6" s="2325"/>
      <c r="Q6" s="2322"/>
    </row>
    <row r="7" spans="2:17" ht="18">
      <c r="B7" s="2328" t="s">
        <v>1298</v>
      </c>
      <c r="C7" s="2308"/>
      <c r="D7" s="2322"/>
      <c r="E7" s="2329"/>
      <c r="F7" s="2315"/>
      <c r="G7" s="2315"/>
      <c r="H7" s="2315"/>
      <c r="I7" s="2315"/>
      <c r="J7" s="2315"/>
      <c r="K7" s="2330"/>
      <c r="L7" s="2326"/>
      <c r="M7" s="2331"/>
      <c r="N7" s="2326"/>
      <c r="O7" s="2329"/>
      <c r="P7" s="2330"/>
      <c r="Q7" s="2322"/>
    </row>
    <row r="8" spans="2:17" ht="18">
      <c r="B8" s="2332" t="s">
        <v>699</v>
      </c>
      <c r="C8" s="2308"/>
      <c r="D8" s="2322"/>
      <c r="E8" s="335">
        <v>5</v>
      </c>
      <c r="F8" s="333">
        <v>4</v>
      </c>
      <c r="G8" s="333">
        <v>3</v>
      </c>
      <c r="H8" s="333">
        <v>4</v>
      </c>
      <c r="I8" s="333">
        <v>4</v>
      </c>
      <c r="J8" s="333">
        <v>2</v>
      </c>
      <c r="K8" s="334">
        <v>2</v>
      </c>
      <c r="L8" s="2326"/>
      <c r="M8" s="2331">
        <v>12</v>
      </c>
      <c r="N8" s="2326"/>
      <c r="O8" s="335">
        <v>11</v>
      </c>
      <c r="P8" s="334">
        <v>7</v>
      </c>
      <c r="Q8" s="2322"/>
    </row>
    <row r="9" spans="2:17" ht="18">
      <c r="B9" s="2332" t="s">
        <v>854</v>
      </c>
      <c r="C9" s="2308"/>
      <c r="D9" s="2322"/>
      <c r="E9" s="335">
        <v>97</v>
      </c>
      <c r="F9" s="333">
        <v>101</v>
      </c>
      <c r="G9" s="333">
        <v>98</v>
      </c>
      <c r="H9" s="333">
        <v>99</v>
      </c>
      <c r="I9" s="333">
        <v>96</v>
      </c>
      <c r="J9" s="333">
        <v>104</v>
      </c>
      <c r="K9" s="334">
        <v>99</v>
      </c>
      <c r="L9" s="2326"/>
      <c r="M9" s="2331">
        <v>398</v>
      </c>
      <c r="N9" s="2326"/>
      <c r="O9" s="335">
        <v>442</v>
      </c>
      <c r="P9" s="334">
        <v>451</v>
      </c>
      <c r="Q9" s="2322"/>
    </row>
    <row r="10" spans="2:17" ht="18">
      <c r="B10" s="2332" t="s">
        <v>701</v>
      </c>
      <c r="C10" s="2308"/>
      <c r="D10" s="2322"/>
      <c r="E10" s="335">
        <v>96</v>
      </c>
      <c r="F10" s="333">
        <v>104</v>
      </c>
      <c r="G10" s="333">
        <v>104</v>
      </c>
      <c r="H10" s="333">
        <v>102</v>
      </c>
      <c r="I10" s="333">
        <v>113</v>
      </c>
      <c r="J10" s="333">
        <v>118</v>
      </c>
      <c r="K10" s="334">
        <v>115</v>
      </c>
      <c r="L10" s="2326"/>
      <c r="M10" s="2331">
        <v>448</v>
      </c>
      <c r="N10" s="2326"/>
      <c r="O10" s="335">
        <v>400</v>
      </c>
      <c r="P10" s="334">
        <v>393</v>
      </c>
      <c r="Q10" s="2322"/>
    </row>
    <row r="11" spans="2:17" ht="18">
      <c r="B11" s="2332" t="s">
        <v>702</v>
      </c>
      <c r="C11" s="2308"/>
      <c r="D11" s="2322"/>
      <c r="E11" s="335">
        <v>9</v>
      </c>
      <c r="F11" s="333">
        <v>16</v>
      </c>
      <c r="G11" s="333">
        <v>6</v>
      </c>
      <c r="H11" s="333">
        <v>8</v>
      </c>
      <c r="I11" s="333">
        <v>9</v>
      </c>
      <c r="J11" s="342">
        <v>11</v>
      </c>
      <c r="K11" s="343">
        <v>10</v>
      </c>
      <c r="L11" s="2326"/>
      <c r="M11" s="2331">
        <v>38</v>
      </c>
      <c r="N11" s="2326"/>
      <c r="O11" s="344">
        <v>49</v>
      </c>
      <c r="P11" s="343">
        <v>48</v>
      </c>
      <c r="Q11" s="2322"/>
    </row>
    <row r="12" spans="2:17" ht="18">
      <c r="B12" s="2333" t="s">
        <v>488</v>
      </c>
      <c r="C12" s="2308"/>
      <c r="D12" s="2315"/>
      <c r="E12" s="432">
        <v>207</v>
      </c>
      <c r="F12" s="431">
        <v>225</v>
      </c>
      <c r="G12" s="431">
        <v>211</v>
      </c>
      <c r="H12" s="431">
        <v>213</v>
      </c>
      <c r="I12" s="431">
        <v>222</v>
      </c>
      <c r="J12" s="431">
        <v>235</v>
      </c>
      <c r="K12" s="2280">
        <v>226</v>
      </c>
      <c r="L12" s="333"/>
      <c r="M12" s="2281">
        <v>896</v>
      </c>
      <c r="N12" s="333"/>
      <c r="O12" s="432">
        <v>902</v>
      </c>
      <c r="P12" s="2280">
        <v>899</v>
      </c>
      <c r="Q12" s="2322"/>
    </row>
    <row r="13" spans="2:17" ht="18">
      <c r="B13" s="2334"/>
      <c r="C13" s="2308"/>
      <c r="D13" s="2322"/>
      <c r="E13" s="2329"/>
      <c r="F13" s="2315"/>
      <c r="G13" s="2315"/>
      <c r="H13" s="2137"/>
      <c r="I13" s="2137"/>
      <c r="J13" s="2315"/>
      <c r="K13" s="2330"/>
      <c r="L13" s="2335"/>
      <c r="M13" s="2336"/>
      <c r="N13" s="2335"/>
      <c r="O13" s="2329"/>
      <c r="P13" s="2138"/>
      <c r="Q13" s="2315"/>
    </row>
    <row r="14" spans="2:17" ht="18">
      <c r="B14" s="2334" t="s">
        <v>32</v>
      </c>
      <c r="C14" s="2308"/>
      <c r="D14" s="2322"/>
      <c r="E14" s="2337">
        <v>39</v>
      </c>
      <c r="F14" s="2137">
        <v>17</v>
      </c>
      <c r="G14" s="2137">
        <v>12</v>
      </c>
      <c r="H14" s="2137">
        <v>36</v>
      </c>
      <c r="I14" s="2137">
        <v>30</v>
      </c>
      <c r="J14" s="2137">
        <v>25</v>
      </c>
      <c r="K14" s="2138">
        <v>9</v>
      </c>
      <c r="L14" s="2335"/>
      <c r="M14" s="2331">
        <v>100</v>
      </c>
      <c r="N14" s="2335"/>
      <c r="O14" s="2337">
        <v>167</v>
      </c>
      <c r="P14" s="2138">
        <v>305</v>
      </c>
      <c r="Q14" s="2315"/>
    </row>
    <row r="15" spans="2:17" ht="18">
      <c r="B15" s="2334" t="s">
        <v>45</v>
      </c>
      <c r="C15" s="2308"/>
      <c r="D15" s="2322"/>
      <c r="E15" s="2337">
        <v>0</v>
      </c>
      <c r="F15" s="2137">
        <v>0</v>
      </c>
      <c r="G15" s="2137">
        <v>0</v>
      </c>
      <c r="H15" s="2137">
        <v>0</v>
      </c>
      <c r="I15" s="2137">
        <v>0</v>
      </c>
      <c r="J15" s="2137">
        <v>0</v>
      </c>
      <c r="K15" s="2138">
        <v>0</v>
      </c>
      <c r="L15" s="2335"/>
      <c r="M15" s="2331">
        <v>0</v>
      </c>
      <c r="N15" s="2335"/>
      <c r="O15" s="2337">
        <v>0</v>
      </c>
      <c r="P15" s="2138">
        <v>0</v>
      </c>
      <c r="Q15" s="2315"/>
    </row>
    <row r="16" spans="2:17" ht="18">
      <c r="B16" s="2334" t="s">
        <v>199</v>
      </c>
      <c r="C16" s="2308"/>
      <c r="D16" s="2322"/>
      <c r="E16" s="2337">
        <v>0</v>
      </c>
      <c r="F16" s="2137">
        <v>0</v>
      </c>
      <c r="G16" s="2338">
        <v>0</v>
      </c>
      <c r="H16" s="2338">
        <v>0</v>
      </c>
      <c r="I16" s="2338">
        <v>0</v>
      </c>
      <c r="J16" s="2338">
        <v>0</v>
      </c>
      <c r="K16" s="2339">
        <v>0</v>
      </c>
      <c r="L16" s="2335"/>
      <c r="M16" s="2340">
        <v>0</v>
      </c>
      <c r="N16" s="2335"/>
      <c r="O16" s="2341">
        <v>0</v>
      </c>
      <c r="P16" s="2339">
        <v>0</v>
      </c>
      <c r="Q16" s="2315"/>
    </row>
    <row r="17" spans="2:17" ht="18">
      <c r="B17" s="2342" t="s">
        <v>704</v>
      </c>
      <c r="C17" s="2308"/>
      <c r="D17" s="2322"/>
      <c r="E17" s="2343">
        <v>39</v>
      </c>
      <c r="F17" s="2344">
        <v>17</v>
      </c>
      <c r="G17" s="2137">
        <v>12</v>
      </c>
      <c r="H17" s="2137">
        <v>36</v>
      </c>
      <c r="I17" s="2137">
        <v>30</v>
      </c>
      <c r="J17" s="2137">
        <v>25</v>
      </c>
      <c r="K17" s="3337">
        <v>9</v>
      </c>
      <c r="L17" s="2137"/>
      <c r="M17" s="2139">
        <v>100</v>
      </c>
      <c r="N17" s="2137"/>
      <c r="O17" s="2343">
        <v>167</v>
      </c>
      <c r="P17" s="2138">
        <v>305</v>
      </c>
      <c r="Q17" s="2315"/>
    </row>
    <row r="18" spans="2:17" ht="18">
      <c r="B18" s="2328"/>
      <c r="C18" s="2308"/>
      <c r="D18" s="2315"/>
      <c r="E18" s="2329"/>
      <c r="F18" s="2315"/>
      <c r="G18" s="2315"/>
      <c r="H18" s="2326"/>
      <c r="I18" s="2326"/>
      <c r="J18" s="2315"/>
      <c r="K18" s="2330"/>
      <c r="L18" s="2326"/>
      <c r="M18" s="2331"/>
      <c r="N18" s="2326"/>
      <c r="O18" s="2329"/>
      <c r="P18" s="2345"/>
      <c r="Q18" s="2322"/>
    </row>
    <row r="19" spans="2:17" ht="18">
      <c r="B19" s="2328" t="s">
        <v>49</v>
      </c>
      <c r="C19" s="2308"/>
      <c r="D19" s="2315"/>
      <c r="E19" s="2329"/>
      <c r="F19" s="2315"/>
      <c r="G19" s="2315"/>
      <c r="H19" s="333"/>
      <c r="I19" s="333"/>
      <c r="J19" s="2315"/>
      <c r="K19" s="2330"/>
      <c r="L19" s="2326"/>
      <c r="M19" s="2331"/>
      <c r="N19" s="2326"/>
      <c r="O19" s="2329"/>
      <c r="P19" s="334"/>
      <c r="Q19" s="2322"/>
    </row>
    <row r="20" spans="2:17" ht="18">
      <c r="B20" s="2332" t="s">
        <v>488</v>
      </c>
      <c r="C20" s="2308"/>
      <c r="D20" s="2315"/>
      <c r="E20" s="335">
        <v>2</v>
      </c>
      <c r="F20" s="333">
        <v>0</v>
      </c>
      <c r="G20" s="333">
        <v>1</v>
      </c>
      <c r="H20" s="333">
        <v>1</v>
      </c>
      <c r="I20" s="333">
        <v>1</v>
      </c>
      <c r="J20" s="333">
        <v>49</v>
      </c>
      <c r="K20" s="334">
        <v>46</v>
      </c>
      <c r="L20" s="2326"/>
      <c r="M20" s="2331">
        <v>2</v>
      </c>
      <c r="N20" s="2326"/>
      <c r="O20" s="335">
        <v>0</v>
      </c>
      <c r="P20" s="334">
        <v>0</v>
      </c>
      <c r="Q20" s="2322"/>
    </row>
    <row r="21" spans="2:17" ht="18">
      <c r="B21" s="2332" t="s">
        <v>704</v>
      </c>
      <c r="C21" s="2308"/>
      <c r="D21" s="2315"/>
      <c r="E21" s="335">
        <v>15</v>
      </c>
      <c r="F21" s="333">
        <v>2</v>
      </c>
      <c r="G21" s="333">
        <v>2</v>
      </c>
      <c r="H21" s="342">
        <v>-1</v>
      </c>
      <c r="I21" s="342">
        <v>-5</v>
      </c>
      <c r="J21" s="342">
        <v>97</v>
      </c>
      <c r="K21" s="343">
        <v>73</v>
      </c>
      <c r="L21" s="2326"/>
      <c r="M21" s="2340">
        <v>-24</v>
      </c>
      <c r="N21" s="2326"/>
      <c r="O21" s="344">
        <v>213</v>
      </c>
      <c r="P21" s="343">
        <v>367</v>
      </c>
      <c r="Q21" s="2322"/>
    </row>
    <row r="22" spans="2:17" ht="18">
      <c r="B22" s="2328"/>
      <c r="C22" s="2308"/>
      <c r="D22" s="2315"/>
      <c r="E22" s="2346">
        <v>17</v>
      </c>
      <c r="F22" s="2347">
        <v>2</v>
      </c>
      <c r="G22" s="2347">
        <v>3</v>
      </c>
      <c r="H22" s="2326">
        <v>0</v>
      </c>
      <c r="I22" s="2326">
        <v>-4</v>
      </c>
      <c r="J22" s="2347">
        <v>146</v>
      </c>
      <c r="K22" s="3338">
        <v>119</v>
      </c>
      <c r="L22" s="2326"/>
      <c r="M22" s="2139">
        <v>-22</v>
      </c>
      <c r="N22" s="2326"/>
      <c r="O22" s="2346">
        <v>213</v>
      </c>
      <c r="P22" s="2345">
        <v>367</v>
      </c>
      <c r="Q22" s="2322"/>
    </row>
    <row r="23" spans="2:17" ht="18">
      <c r="B23" s="2328" t="s">
        <v>76</v>
      </c>
      <c r="C23" s="2308"/>
      <c r="D23" s="2315"/>
      <c r="E23" s="2329"/>
      <c r="F23" s="2315"/>
      <c r="G23" s="2315"/>
      <c r="H23" s="333"/>
      <c r="I23" s="333"/>
      <c r="J23" s="2315"/>
      <c r="K23" s="2330"/>
      <c r="L23" s="2326"/>
      <c r="M23" s="2331"/>
      <c r="N23" s="2326"/>
      <c r="O23" s="2329"/>
      <c r="P23" s="334"/>
      <c r="Q23" s="2322"/>
    </row>
    <row r="24" spans="2:17" ht="18">
      <c r="B24" s="2332" t="s">
        <v>488</v>
      </c>
      <c r="C24" s="2308"/>
      <c r="D24" s="2315"/>
      <c r="E24" s="2348">
        <v>14</v>
      </c>
      <c r="F24" s="2326">
        <v>9</v>
      </c>
      <c r="G24" s="2326">
        <v>1</v>
      </c>
      <c r="H24" s="2326">
        <v>16</v>
      </c>
      <c r="I24" s="2326">
        <v>12</v>
      </c>
      <c r="J24" s="2326">
        <v>6</v>
      </c>
      <c r="K24" s="2345">
        <v>5</v>
      </c>
      <c r="L24" s="2326"/>
      <c r="M24" s="2331">
        <v>39</v>
      </c>
      <c r="N24" s="2326"/>
      <c r="O24" s="2348">
        <v>16</v>
      </c>
      <c r="P24" s="2345">
        <v>21</v>
      </c>
      <c r="Q24" s="2322"/>
    </row>
    <row r="25" spans="2:17" ht="18">
      <c r="B25" s="2332" t="s">
        <v>704</v>
      </c>
      <c r="C25" s="2308"/>
      <c r="D25" s="2315"/>
      <c r="E25" s="2348">
        <v>113</v>
      </c>
      <c r="F25" s="2326">
        <v>7</v>
      </c>
      <c r="G25" s="2326">
        <v>20</v>
      </c>
      <c r="H25" s="2349">
        <v>24</v>
      </c>
      <c r="I25" s="2349">
        <v>7</v>
      </c>
      <c r="J25" s="2326">
        <v>13</v>
      </c>
      <c r="K25" s="2350">
        <v>55</v>
      </c>
      <c r="L25" s="2326"/>
      <c r="M25" s="2340">
        <v>99</v>
      </c>
      <c r="N25" s="2326"/>
      <c r="O25" s="2351">
        <v>47</v>
      </c>
      <c r="P25" s="2350">
        <v>7</v>
      </c>
      <c r="Q25" s="2322"/>
    </row>
    <row r="26" spans="2:17" ht="18">
      <c r="B26" s="2328"/>
      <c r="C26" s="2308"/>
      <c r="D26" s="2315"/>
      <c r="E26" s="2346">
        <v>127</v>
      </c>
      <c r="F26" s="2347">
        <v>16</v>
      </c>
      <c r="G26" s="2347">
        <v>21</v>
      </c>
      <c r="H26" s="2326">
        <v>40</v>
      </c>
      <c r="I26" s="2326">
        <v>19</v>
      </c>
      <c r="J26" s="2347">
        <v>19</v>
      </c>
      <c r="K26" s="3338">
        <v>60</v>
      </c>
      <c r="L26" s="2326"/>
      <c r="M26" s="2139">
        <v>138</v>
      </c>
      <c r="N26" s="2326"/>
      <c r="O26" s="2346">
        <v>63</v>
      </c>
      <c r="P26" s="2345">
        <v>28</v>
      </c>
      <c r="Q26" s="2322"/>
    </row>
    <row r="27" spans="2:17" ht="18">
      <c r="B27" s="2328" t="s">
        <v>1301</v>
      </c>
      <c r="C27" s="2308"/>
      <c r="D27" s="2315"/>
      <c r="E27" s="2329"/>
      <c r="F27" s="2315"/>
      <c r="G27" s="2315"/>
      <c r="H27" s="333"/>
      <c r="I27" s="333"/>
      <c r="J27" s="2315"/>
      <c r="K27" s="2330"/>
      <c r="L27" s="2326"/>
      <c r="M27" s="2331"/>
      <c r="N27" s="2326"/>
      <c r="O27" s="2329"/>
      <c r="P27" s="334"/>
      <c r="Q27" s="2322"/>
    </row>
    <row r="28" spans="2:17" ht="18">
      <c r="B28" s="2332" t="s">
        <v>488</v>
      </c>
      <c r="C28" s="2308"/>
      <c r="D28" s="2315"/>
      <c r="E28" s="335">
        <v>223</v>
      </c>
      <c r="F28" s="333">
        <v>234</v>
      </c>
      <c r="G28" s="333">
        <v>213</v>
      </c>
      <c r="H28" s="333">
        <v>230</v>
      </c>
      <c r="I28" s="333">
        <v>235</v>
      </c>
      <c r="J28" s="333">
        <v>290</v>
      </c>
      <c r="K28" s="334">
        <v>277</v>
      </c>
      <c r="L28" s="333"/>
      <c r="M28" s="1548">
        <v>937</v>
      </c>
      <c r="N28" s="333"/>
      <c r="O28" s="335">
        <v>918</v>
      </c>
      <c r="P28" s="334">
        <v>920</v>
      </c>
      <c r="Q28" s="2322"/>
    </row>
    <row r="29" spans="2:17" ht="18">
      <c r="B29" s="2332" t="s">
        <v>704</v>
      </c>
      <c r="C29" s="2308"/>
      <c r="D29" s="2315"/>
      <c r="E29" s="335">
        <v>167</v>
      </c>
      <c r="F29" s="333">
        <v>26</v>
      </c>
      <c r="G29" s="333">
        <v>34</v>
      </c>
      <c r="H29" s="342">
        <v>59</v>
      </c>
      <c r="I29" s="342">
        <v>32</v>
      </c>
      <c r="J29" s="342">
        <v>135</v>
      </c>
      <c r="K29" s="343">
        <v>137</v>
      </c>
      <c r="L29" s="333"/>
      <c r="M29" s="2141">
        <v>175</v>
      </c>
      <c r="N29" s="333"/>
      <c r="O29" s="344">
        <v>427</v>
      </c>
      <c r="P29" s="343">
        <v>679</v>
      </c>
      <c r="Q29" s="2322"/>
    </row>
    <row r="30" spans="2:17" ht="18">
      <c r="B30" s="2352" t="s">
        <v>1168</v>
      </c>
      <c r="C30" s="2312"/>
      <c r="D30" s="2315"/>
      <c r="E30" s="2353">
        <v>390</v>
      </c>
      <c r="F30" s="2354">
        <v>260</v>
      </c>
      <c r="G30" s="2354">
        <v>247</v>
      </c>
      <c r="H30" s="2354">
        <v>289</v>
      </c>
      <c r="I30" s="2354">
        <v>267</v>
      </c>
      <c r="J30" s="2354">
        <v>425</v>
      </c>
      <c r="K30" s="2355">
        <v>414</v>
      </c>
      <c r="L30" s="2326"/>
      <c r="M30" s="2356">
        <v>1112</v>
      </c>
      <c r="N30" s="2326"/>
      <c r="O30" s="2353">
        <v>1345</v>
      </c>
      <c r="P30" s="2355">
        <v>1599</v>
      </c>
      <c r="Q30" s="2322"/>
    </row>
    <row r="31" spans="2:17" ht="18">
      <c r="B31" s="2357"/>
      <c r="C31" s="2358"/>
      <c r="D31" s="2318"/>
      <c r="E31" s="2318"/>
      <c r="F31" s="2318"/>
      <c r="G31" s="2318"/>
      <c r="H31" s="2318"/>
      <c r="I31" s="2318"/>
      <c r="J31" s="2318"/>
      <c r="K31" s="2318"/>
      <c r="L31" s="2318"/>
      <c r="M31" s="2359"/>
      <c r="N31" s="2318"/>
      <c r="O31" s="2359"/>
      <c r="P31" s="2359"/>
      <c r="Q31" s="2360"/>
    </row>
    <row r="32" spans="2:17" ht="21">
      <c r="B32" s="2361" t="s">
        <v>1169</v>
      </c>
      <c r="C32" s="2358"/>
      <c r="D32" s="2358"/>
      <c r="E32" s="2362"/>
      <c r="F32" s="2362"/>
      <c r="G32" s="2362"/>
      <c r="H32" s="2358"/>
      <c r="I32" s="2358"/>
      <c r="J32" s="2358"/>
      <c r="K32" s="2362"/>
      <c r="L32" s="2318"/>
      <c r="M32" s="2318"/>
      <c r="N32" s="2318"/>
      <c r="O32" s="2318"/>
      <c r="P32" s="2318"/>
      <c r="Q32" s="2360"/>
    </row>
    <row r="33" spans="2:17" ht="18">
      <c r="B33" s="3446"/>
      <c r="C33" s="3447"/>
      <c r="D33" s="2358"/>
      <c r="E33" s="2362"/>
      <c r="F33" s="2362"/>
      <c r="G33" s="2362"/>
      <c r="H33" s="2358"/>
      <c r="I33" s="2358"/>
      <c r="J33" s="2358"/>
      <c r="K33" s="2362"/>
      <c r="L33" s="2318"/>
      <c r="M33" s="2318"/>
      <c r="N33" s="2318"/>
      <c r="O33" s="2318"/>
      <c r="P33" s="2318"/>
      <c r="Q33" s="2360"/>
    </row>
    <row r="34" spans="2:17" ht="21">
      <c r="B34" s="2361"/>
      <c r="C34" s="2358"/>
      <c r="D34" s="2358"/>
      <c r="E34" s="2362"/>
      <c r="F34" s="2362"/>
      <c r="G34" s="2362"/>
      <c r="H34" s="2358"/>
      <c r="I34" s="2358"/>
      <c r="J34" s="2358"/>
      <c r="K34" s="2362"/>
      <c r="L34" s="2318"/>
      <c r="M34" s="2318"/>
      <c r="N34" s="2318"/>
      <c r="O34" s="2318"/>
      <c r="P34" s="2318"/>
      <c r="Q34" s="2358"/>
    </row>
  </sheetData>
  <sheetProtection formatCells="0" formatColumns="0" formatRows="0" sort="0" autoFilter="0" pivotTables="0"/>
  <mergeCells count="3">
    <mergeCell ref="O2:P2"/>
    <mergeCell ref="B33:C33"/>
    <mergeCell ref="E2:K2"/>
  </mergeCells>
  <printOptions horizontalCentered="1"/>
  <pageMargins left="0.5" right="0.5" top="0.5" bottom="0.75" header="0" footer="0.45"/>
  <pageSetup fitToHeight="1" fitToWidth="1" horizontalDpi="600" verticalDpi="600" orientation="landscape" scale="44"/>
  <headerFooter alignWithMargins="0">
    <oddFooter>&amp;C&amp;12-27-
3rd Quarter 2012 - Revised Supplementary Financial Information&amp;R&amp;12ROYAL BANK OF CANADA</oddFooter>
  </headerFooter>
</worksheet>
</file>

<file path=xl/worksheets/sheet31.xml><?xml version="1.0" encoding="utf-8"?>
<worksheet xmlns="http://schemas.openxmlformats.org/spreadsheetml/2006/main" xmlns:r="http://schemas.openxmlformats.org/officeDocument/2006/relationships">
  <sheetPr codeName="Sheet31">
    <pageSetUpPr fitToPage="1"/>
  </sheetPr>
  <dimension ref="B1:S73"/>
  <sheetViews>
    <sheetView view="pageBreakPreview" zoomScale="55" zoomScaleNormal="75" zoomScaleSheetLayoutView="55" workbookViewId="0" topLeftCell="A1">
      <selection activeCell="A1" sqref="A1"/>
    </sheetView>
  </sheetViews>
  <sheetFormatPr defaultColWidth="9.140625" defaultRowHeight="12.75"/>
  <cols>
    <col min="1" max="1" width="9.140625" style="2381" customWidth="1"/>
    <col min="2" max="2" width="7.421875" style="2381" customWidth="1"/>
    <col min="3" max="3" width="119.28125" style="2365" customWidth="1"/>
    <col min="4" max="4" width="2.28125" style="2381" customWidth="1"/>
    <col min="5" max="7" width="17.7109375" style="2365" customWidth="1"/>
    <col min="8" max="10" width="17.7109375" style="2381" customWidth="1"/>
    <col min="11" max="11" width="17.7109375" style="2365" customWidth="1"/>
    <col min="12" max="12" width="2.28125" style="2379" customWidth="1"/>
    <col min="13" max="13" width="17.7109375" style="2381" customWidth="1"/>
    <col min="14" max="14" width="2.28125" style="2379" customWidth="1"/>
    <col min="15" max="15" width="17.7109375" style="2381" customWidth="1"/>
    <col min="16" max="16" width="2.28125" style="2379" customWidth="1"/>
    <col min="17" max="18" width="17.7109375" style="2381" customWidth="1"/>
    <col min="19" max="19" width="2.28125" style="2381" customWidth="1"/>
    <col min="20" max="21" width="9.140625" style="2381" customWidth="1"/>
    <col min="22" max="22" width="20.28125" style="2381" customWidth="1"/>
    <col min="23" max="16384" width="9.140625" style="2381" customWidth="1"/>
  </cols>
  <sheetData>
    <row r="1" spans="2:3" ht="20.25">
      <c r="B1" s="3287" t="s">
        <v>267</v>
      </c>
      <c r="C1" s="3308"/>
    </row>
    <row r="2" spans="2:18" ht="20.25">
      <c r="B2" s="2363" t="s">
        <v>134</v>
      </c>
      <c r="C2" s="2364"/>
      <c r="E2" s="3393" t="s">
        <v>61</v>
      </c>
      <c r="F2" s="3393"/>
      <c r="G2" s="3393"/>
      <c r="H2" s="3393"/>
      <c r="I2" s="3393"/>
      <c r="J2" s="3393"/>
      <c r="K2" s="3393"/>
      <c r="L2" s="2365"/>
      <c r="M2" s="2366" t="s">
        <v>61</v>
      </c>
      <c r="N2" s="2365"/>
      <c r="O2" s="2366" t="s">
        <v>61</v>
      </c>
      <c r="P2" s="2367"/>
      <c r="Q2" s="3449" t="s">
        <v>62</v>
      </c>
      <c r="R2" s="3449"/>
    </row>
    <row r="3" spans="2:18" ht="18">
      <c r="B3" s="2368" t="s">
        <v>1234</v>
      </c>
      <c r="C3" s="2369"/>
      <c r="E3" s="2370" t="s">
        <v>64</v>
      </c>
      <c r="F3" s="2370" t="s">
        <v>65</v>
      </c>
      <c r="G3" s="2370" t="s">
        <v>66</v>
      </c>
      <c r="H3" s="2371" t="s">
        <v>67</v>
      </c>
      <c r="I3" s="2371" t="s">
        <v>68</v>
      </c>
      <c r="J3" s="2370" t="s">
        <v>69</v>
      </c>
      <c r="K3" s="2370" t="s">
        <v>70</v>
      </c>
      <c r="L3" s="2372"/>
      <c r="M3" s="2373">
        <v>2012</v>
      </c>
      <c r="N3" s="2372"/>
      <c r="O3" s="2373">
        <v>2011</v>
      </c>
      <c r="P3" s="2372"/>
      <c r="Q3" s="2374">
        <v>2010</v>
      </c>
      <c r="R3" s="2374">
        <v>2009</v>
      </c>
    </row>
    <row r="4" spans="2:18" ht="18">
      <c r="B4" s="2375"/>
      <c r="C4" s="2376"/>
      <c r="E4" s="2377"/>
      <c r="F4" s="2377"/>
      <c r="G4" s="2377"/>
      <c r="H4" s="2377"/>
      <c r="I4" s="2373"/>
      <c r="J4" s="2378"/>
      <c r="K4" s="2378"/>
      <c r="M4" s="2373" t="s">
        <v>71</v>
      </c>
      <c r="O4" s="2374"/>
      <c r="Q4" s="2374"/>
      <c r="R4" s="2374"/>
    </row>
    <row r="5" spans="2:18" s="2379" customFormat="1" ht="18">
      <c r="B5" s="2380"/>
      <c r="D5" s="2381"/>
      <c r="E5" s="2365"/>
      <c r="F5" s="2365"/>
      <c r="G5" s="2365"/>
      <c r="H5" s="2381"/>
      <c r="I5" s="2381"/>
      <c r="J5" s="2381"/>
      <c r="K5" s="2365"/>
      <c r="L5" s="2372"/>
      <c r="M5" s="2382"/>
      <c r="N5" s="2372"/>
      <c r="O5" s="2382"/>
      <c r="P5" s="2372"/>
      <c r="Q5" s="2382"/>
      <c r="R5" s="2382"/>
    </row>
    <row r="6" spans="2:18" s="2383" customFormat="1" ht="18">
      <c r="B6" s="2384" t="s">
        <v>135</v>
      </c>
      <c r="C6" s="2385"/>
      <c r="E6" s="2386"/>
      <c r="F6" s="2387"/>
      <c r="G6" s="2387"/>
      <c r="H6" s="2387"/>
      <c r="I6" s="2387"/>
      <c r="J6" s="2387"/>
      <c r="K6" s="2387"/>
      <c r="L6" s="3251"/>
      <c r="M6" s="2389"/>
      <c r="N6" s="2372"/>
      <c r="O6" s="2389"/>
      <c r="P6" s="2372"/>
      <c r="Q6" s="2386"/>
      <c r="R6" s="2385"/>
    </row>
    <row r="7" spans="2:19" ht="18">
      <c r="B7" s="2390" t="s">
        <v>136</v>
      </c>
      <c r="C7" s="2369"/>
      <c r="D7" s="2383"/>
      <c r="E7" s="2391"/>
      <c r="F7" s="2379"/>
      <c r="G7" s="2379"/>
      <c r="H7" s="2379"/>
      <c r="I7" s="2379"/>
      <c r="J7" s="2379"/>
      <c r="K7" s="2379"/>
      <c r="L7" s="2394"/>
      <c r="M7" s="2394"/>
      <c r="N7" s="2393"/>
      <c r="O7" s="2394"/>
      <c r="P7" s="2393"/>
      <c r="Q7" s="2391"/>
      <c r="R7" s="2392"/>
      <c r="S7" s="2383"/>
    </row>
    <row r="8" spans="2:19" ht="18">
      <c r="B8" s="2395" t="s">
        <v>488</v>
      </c>
      <c r="C8" s="2369"/>
      <c r="D8" s="2383"/>
      <c r="E8" s="2391"/>
      <c r="F8" s="2379"/>
      <c r="G8" s="2379"/>
      <c r="H8" s="2379"/>
      <c r="I8" s="2379"/>
      <c r="J8" s="2379"/>
      <c r="K8" s="2379"/>
      <c r="L8" s="2394"/>
      <c r="M8" s="2394"/>
      <c r="N8" s="2393"/>
      <c r="O8" s="2394"/>
      <c r="P8" s="2393"/>
      <c r="Q8" s="2391"/>
      <c r="R8" s="2392"/>
      <c r="S8" s="2383"/>
    </row>
    <row r="9" spans="2:19" ht="18">
      <c r="B9" s="2396" t="s">
        <v>699</v>
      </c>
      <c r="C9" s="2369"/>
      <c r="D9" s="2388"/>
      <c r="E9" s="451">
        <v>20</v>
      </c>
      <c r="F9" s="451">
        <v>16</v>
      </c>
      <c r="G9" s="451">
        <v>12</v>
      </c>
      <c r="H9" s="451">
        <v>9</v>
      </c>
      <c r="I9" s="451">
        <v>8</v>
      </c>
      <c r="J9" s="451">
        <v>9</v>
      </c>
      <c r="K9" s="451">
        <v>16</v>
      </c>
      <c r="L9" s="3252"/>
      <c r="M9" s="2397">
        <v>48</v>
      </c>
      <c r="N9" s="2398"/>
      <c r="O9" s="2397">
        <v>42</v>
      </c>
      <c r="P9" s="2398"/>
      <c r="Q9" s="453">
        <v>25</v>
      </c>
      <c r="R9" s="452">
        <v>22</v>
      </c>
      <c r="S9" s="2383"/>
    </row>
    <row r="10" spans="2:19" ht="18">
      <c r="B10" s="2396" t="s">
        <v>854</v>
      </c>
      <c r="C10" s="2369"/>
      <c r="D10" s="2388"/>
      <c r="E10" s="451">
        <v>116</v>
      </c>
      <c r="F10" s="451">
        <v>114</v>
      </c>
      <c r="G10" s="451">
        <v>112</v>
      </c>
      <c r="H10" s="451">
        <v>111</v>
      </c>
      <c r="I10" s="451">
        <v>112</v>
      </c>
      <c r="J10" s="451">
        <v>100</v>
      </c>
      <c r="K10" s="451">
        <v>115</v>
      </c>
      <c r="L10" s="3252"/>
      <c r="M10" s="2397">
        <v>342</v>
      </c>
      <c r="N10" s="2398"/>
      <c r="O10" s="2397">
        <v>438</v>
      </c>
      <c r="P10" s="2398"/>
      <c r="Q10" s="453">
        <v>457</v>
      </c>
      <c r="R10" s="452">
        <v>494</v>
      </c>
      <c r="S10" s="2383"/>
    </row>
    <row r="11" spans="2:19" ht="18">
      <c r="B11" s="2396" t="s">
        <v>701</v>
      </c>
      <c r="C11" s="2369"/>
      <c r="D11" s="2388"/>
      <c r="E11" s="451">
        <v>97</v>
      </c>
      <c r="F11" s="451">
        <v>104</v>
      </c>
      <c r="G11" s="451">
        <v>104</v>
      </c>
      <c r="H11" s="451">
        <v>101</v>
      </c>
      <c r="I11" s="451">
        <v>114</v>
      </c>
      <c r="J11" s="451">
        <v>118</v>
      </c>
      <c r="K11" s="451">
        <v>115</v>
      </c>
      <c r="L11" s="3252"/>
      <c r="M11" s="2397">
        <v>305</v>
      </c>
      <c r="N11" s="2398"/>
      <c r="O11" s="2397">
        <v>448</v>
      </c>
      <c r="P11" s="2398"/>
      <c r="Q11" s="453">
        <v>399</v>
      </c>
      <c r="R11" s="452">
        <v>393</v>
      </c>
      <c r="S11" s="2383"/>
    </row>
    <row r="12" spans="2:19" ht="18">
      <c r="B12" s="2396" t="s">
        <v>702</v>
      </c>
      <c r="C12" s="2369"/>
      <c r="D12" s="2388"/>
      <c r="E12" s="451">
        <v>9</v>
      </c>
      <c r="F12" s="451">
        <v>15</v>
      </c>
      <c r="G12" s="451">
        <v>8</v>
      </c>
      <c r="H12" s="455">
        <v>6</v>
      </c>
      <c r="I12" s="455">
        <v>8</v>
      </c>
      <c r="J12" s="451">
        <v>12</v>
      </c>
      <c r="K12" s="451">
        <v>9</v>
      </c>
      <c r="L12" s="3252"/>
      <c r="M12" s="2430">
        <v>32</v>
      </c>
      <c r="N12" s="2398"/>
      <c r="O12" s="2397">
        <v>35</v>
      </c>
      <c r="P12" s="2398"/>
      <c r="Q12" s="453">
        <v>45</v>
      </c>
      <c r="R12" s="452">
        <v>55</v>
      </c>
      <c r="S12" s="2383"/>
    </row>
    <row r="13" spans="2:19" ht="18">
      <c r="B13" s="2396"/>
      <c r="C13" s="2369"/>
      <c r="D13" s="2383"/>
      <c r="E13" s="2399">
        <v>242</v>
      </c>
      <c r="F13" s="462">
        <v>249</v>
      </c>
      <c r="G13" s="462">
        <v>236</v>
      </c>
      <c r="H13" s="462">
        <v>227</v>
      </c>
      <c r="I13" s="451">
        <v>242</v>
      </c>
      <c r="J13" s="462">
        <v>239</v>
      </c>
      <c r="K13" s="2400">
        <v>255</v>
      </c>
      <c r="L13" s="3252"/>
      <c r="M13" s="2397">
        <v>727</v>
      </c>
      <c r="N13" s="2398"/>
      <c r="O13" s="2401">
        <v>963</v>
      </c>
      <c r="P13" s="2398"/>
      <c r="Q13" s="2399">
        <v>926</v>
      </c>
      <c r="R13" s="2400">
        <v>964</v>
      </c>
      <c r="S13" s="2383"/>
    </row>
    <row r="14" spans="2:19" ht="18">
      <c r="B14" s="2395" t="s">
        <v>704</v>
      </c>
      <c r="C14" s="2369"/>
      <c r="D14" s="2383"/>
      <c r="E14" s="2402"/>
      <c r="F14" s="2403"/>
      <c r="G14" s="2403"/>
      <c r="H14" s="451"/>
      <c r="I14" s="451"/>
      <c r="J14" s="2403"/>
      <c r="K14" s="2404"/>
      <c r="L14" s="3252"/>
      <c r="M14" s="2405"/>
      <c r="N14" s="2398"/>
      <c r="O14" s="2405"/>
      <c r="P14" s="2398"/>
      <c r="Q14" s="2402"/>
      <c r="R14" s="2404"/>
      <c r="S14" s="2383"/>
    </row>
    <row r="15" spans="2:19" ht="18">
      <c r="B15" s="2396" t="s">
        <v>32</v>
      </c>
      <c r="C15" s="2369"/>
      <c r="D15" s="2383"/>
      <c r="E15" s="2402"/>
      <c r="F15" s="2403"/>
      <c r="G15" s="2403"/>
      <c r="H15" s="451"/>
      <c r="I15" s="451"/>
      <c r="J15" s="2403"/>
      <c r="K15" s="2404"/>
      <c r="L15" s="3252"/>
      <c r="M15" s="2405"/>
      <c r="N15" s="2398"/>
      <c r="O15" s="2405"/>
      <c r="P15" s="2398"/>
      <c r="Q15" s="2402"/>
      <c r="R15" s="2404"/>
      <c r="S15" s="2383"/>
    </row>
    <row r="16" spans="2:19" ht="18">
      <c r="B16" s="2406" t="s">
        <v>33</v>
      </c>
      <c r="C16" s="2369"/>
      <c r="D16" s="2383"/>
      <c r="E16" s="2407">
        <v>2</v>
      </c>
      <c r="F16" s="451">
        <v>1</v>
      </c>
      <c r="G16" s="2408">
        <v>0</v>
      </c>
      <c r="H16" s="451">
        <v>4</v>
      </c>
      <c r="I16" s="451">
        <v>0</v>
      </c>
      <c r="J16" s="451">
        <v>2</v>
      </c>
      <c r="K16" s="452">
        <v>1</v>
      </c>
      <c r="L16" s="3252"/>
      <c r="M16" s="2397">
        <v>3</v>
      </c>
      <c r="N16" s="2398"/>
      <c r="O16" s="2397">
        <v>7</v>
      </c>
      <c r="P16" s="2398"/>
      <c r="Q16" s="453">
        <v>18</v>
      </c>
      <c r="R16" s="452">
        <v>18</v>
      </c>
      <c r="S16" s="2383"/>
    </row>
    <row r="17" spans="2:19" ht="18">
      <c r="B17" s="2406" t="s">
        <v>34</v>
      </c>
      <c r="C17" s="2369"/>
      <c r="D17" s="2383"/>
      <c r="E17" s="2407">
        <v>-2</v>
      </c>
      <c r="F17" s="451">
        <v>-2</v>
      </c>
      <c r="G17" s="2408">
        <v>1</v>
      </c>
      <c r="H17" s="451">
        <v>-3</v>
      </c>
      <c r="I17" s="451">
        <v>-1</v>
      </c>
      <c r="J17" s="451">
        <v>0</v>
      </c>
      <c r="K17" s="452">
        <v>0</v>
      </c>
      <c r="L17" s="3252"/>
      <c r="M17" s="2397">
        <v>-3</v>
      </c>
      <c r="N17" s="2398"/>
      <c r="O17" s="2397">
        <v>-4</v>
      </c>
      <c r="P17" s="2398"/>
      <c r="Q17" s="453">
        <v>15</v>
      </c>
      <c r="R17" s="452">
        <v>21</v>
      </c>
      <c r="S17" s="2383"/>
    </row>
    <row r="18" spans="2:19" ht="18">
      <c r="B18" s="2406" t="s">
        <v>35</v>
      </c>
      <c r="C18" s="2369"/>
      <c r="D18" s="2383"/>
      <c r="E18" s="2407">
        <v>4</v>
      </c>
      <c r="F18" s="451">
        <v>13</v>
      </c>
      <c r="G18" s="2408">
        <v>-1</v>
      </c>
      <c r="H18" s="451">
        <v>3</v>
      </c>
      <c r="I18" s="451">
        <v>5</v>
      </c>
      <c r="J18" s="451">
        <v>3</v>
      </c>
      <c r="K18" s="452">
        <v>3</v>
      </c>
      <c r="L18" s="3252"/>
      <c r="M18" s="2397">
        <v>16</v>
      </c>
      <c r="N18" s="2398"/>
      <c r="O18" s="2397">
        <v>14</v>
      </c>
      <c r="P18" s="2398"/>
      <c r="Q18" s="453">
        <v>29</v>
      </c>
      <c r="R18" s="452">
        <v>38</v>
      </c>
      <c r="S18" s="2383"/>
    </row>
    <row r="19" spans="2:19" ht="18">
      <c r="B19" s="2406" t="s">
        <v>36</v>
      </c>
      <c r="C19" s="2369"/>
      <c r="D19" s="2383"/>
      <c r="E19" s="2407">
        <v>-2</v>
      </c>
      <c r="F19" s="451">
        <v>-3</v>
      </c>
      <c r="G19" s="2408">
        <v>-3</v>
      </c>
      <c r="H19" s="451">
        <v>-2</v>
      </c>
      <c r="I19" s="451">
        <v>-6</v>
      </c>
      <c r="J19" s="451">
        <v>-7</v>
      </c>
      <c r="K19" s="452">
        <v>-5</v>
      </c>
      <c r="L19" s="3252"/>
      <c r="M19" s="2397">
        <v>-8</v>
      </c>
      <c r="N19" s="2398"/>
      <c r="O19" s="2397">
        <v>-20</v>
      </c>
      <c r="P19" s="2398"/>
      <c r="Q19" s="453">
        <v>-6</v>
      </c>
      <c r="R19" s="452">
        <v>13</v>
      </c>
      <c r="S19" s="2383"/>
    </row>
    <row r="20" spans="2:19" ht="18">
      <c r="B20" s="2406" t="s">
        <v>37</v>
      </c>
      <c r="C20" s="2369"/>
      <c r="D20" s="2383"/>
      <c r="E20" s="2407">
        <v>0</v>
      </c>
      <c r="F20" s="451">
        <v>0</v>
      </c>
      <c r="G20" s="2408">
        <v>0</v>
      </c>
      <c r="H20" s="451">
        <v>0</v>
      </c>
      <c r="I20" s="451">
        <v>0</v>
      </c>
      <c r="J20" s="451">
        <v>1</v>
      </c>
      <c r="K20" s="452">
        <v>-12</v>
      </c>
      <c r="L20" s="3252"/>
      <c r="M20" s="2397">
        <v>0</v>
      </c>
      <c r="N20" s="2398"/>
      <c r="O20" s="2397">
        <v>-11</v>
      </c>
      <c r="P20" s="2398"/>
      <c r="Q20" s="453">
        <v>-34</v>
      </c>
      <c r="R20" s="452">
        <v>264</v>
      </c>
      <c r="S20" s="2383"/>
    </row>
    <row r="21" spans="2:19" ht="18">
      <c r="B21" s="2406" t="s">
        <v>38</v>
      </c>
      <c r="C21" s="2369"/>
      <c r="D21" s="2383"/>
      <c r="E21" s="2407">
        <v>0</v>
      </c>
      <c r="F21" s="451">
        <v>0</v>
      </c>
      <c r="G21" s="2408">
        <v>1</v>
      </c>
      <c r="H21" s="451">
        <v>4</v>
      </c>
      <c r="I21" s="451">
        <v>-1</v>
      </c>
      <c r="J21" s="2408">
        <v>0</v>
      </c>
      <c r="K21" s="452">
        <v>2</v>
      </c>
      <c r="L21" s="3252"/>
      <c r="M21" s="2397">
        <v>1</v>
      </c>
      <c r="N21" s="2398"/>
      <c r="O21" s="2397">
        <v>5</v>
      </c>
      <c r="P21" s="2398"/>
      <c r="Q21" s="453">
        <v>3</v>
      </c>
      <c r="R21" s="452">
        <v>11</v>
      </c>
      <c r="S21" s="2383"/>
    </row>
    <row r="22" spans="2:19" ht="18">
      <c r="B22" s="2406" t="s">
        <v>39</v>
      </c>
      <c r="C22" s="2369"/>
      <c r="D22" s="2383"/>
      <c r="E22" s="2407">
        <v>3</v>
      </c>
      <c r="F22" s="451">
        <v>23</v>
      </c>
      <c r="G22" s="2408">
        <v>1</v>
      </c>
      <c r="H22" s="451">
        <v>-5</v>
      </c>
      <c r="I22" s="451">
        <v>3</v>
      </c>
      <c r="J22" s="451">
        <v>3</v>
      </c>
      <c r="K22" s="452">
        <v>2</v>
      </c>
      <c r="L22" s="3252"/>
      <c r="M22" s="2397">
        <v>27</v>
      </c>
      <c r="N22" s="2398"/>
      <c r="O22" s="2397">
        <v>3</v>
      </c>
      <c r="P22" s="2398"/>
      <c r="Q22" s="453">
        <v>-6</v>
      </c>
      <c r="R22" s="452">
        <v>38</v>
      </c>
      <c r="S22" s="2383"/>
    </row>
    <row r="23" spans="2:19" ht="18">
      <c r="B23" s="2406" t="s">
        <v>40</v>
      </c>
      <c r="C23" s="2369"/>
      <c r="D23" s="2383"/>
      <c r="E23" s="2407">
        <v>0</v>
      </c>
      <c r="F23" s="451">
        <v>0</v>
      </c>
      <c r="G23" s="2408">
        <v>0</v>
      </c>
      <c r="H23" s="451">
        <v>0</v>
      </c>
      <c r="I23" s="451">
        <v>0</v>
      </c>
      <c r="J23" s="451">
        <v>0</v>
      </c>
      <c r="K23" s="452">
        <v>0</v>
      </c>
      <c r="L23" s="3252"/>
      <c r="M23" s="2410">
        <v>0</v>
      </c>
      <c r="N23" s="2398"/>
      <c r="O23" s="2410">
        <v>0</v>
      </c>
      <c r="P23" s="2398"/>
      <c r="Q23" s="453">
        <v>-1</v>
      </c>
      <c r="R23" s="452">
        <v>7</v>
      </c>
      <c r="S23" s="2383"/>
    </row>
    <row r="24" spans="2:19" ht="21">
      <c r="B24" s="2406" t="s">
        <v>137</v>
      </c>
      <c r="C24" s="2369"/>
      <c r="D24" s="2383"/>
      <c r="E24" s="2407">
        <v>24</v>
      </c>
      <c r="F24" s="451">
        <v>37</v>
      </c>
      <c r="G24" s="2408">
        <v>3</v>
      </c>
      <c r="H24" s="451">
        <v>10</v>
      </c>
      <c r="I24" s="451">
        <v>36</v>
      </c>
      <c r="J24" s="451">
        <v>10</v>
      </c>
      <c r="K24" s="452">
        <v>10</v>
      </c>
      <c r="L24" s="3252"/>
      <c r="M24" s="2397">
        <v>64</v>
      </c>
      <c r="N24" s="2398"/>
      <c r="O24" s="2397">
        <v>66</v>
      </c>
      <c r="P24" s="2398"/>
      <c r="Q24" s="453">
        <v>184</v>
      </c>
      <c r="R24" s="452">
        <v>124</v>
      </c>
      <c r="S24" s="2411"/>
    </row>
    <row r="25" spans="2:19" ht="18">
      <c r="B25" s="2406" t="s">
        <v>42</v>
      </c>
      <c r="C25" s="2369"/>
      <c r="D25" s="2383"/>
      <c r="E25" s="2407">
        <v>27</v>
      </c>
      <c r="F25" s="451">
        <v>6</v>
      </c>
      <c r="G25" s="2408">
        <v>4</v>
      </c>
      <c r="H25" s="451">
        <v>0</v>
      </c>
      <c r="I25" s="451">
        <v>-5</v>
      </c>
      <c r="J25" s="451">
        <v>4</v>
      </c>
      <c r="K25" s="452">
        <v>-2</v>
      </c>
      <c r="L25" s="3252"/>
      <c r="M25" s="2397">
        <v>37</v>
      </c>
      <c r="N25" s="2398"/>
      <c r="O25" s="2397">
        <v>-3</v>
      </c>
      <c r="P25" s="2398"/>
      <c r="Q25" s="453">
        <v>5</v>
      </c>
      <c r="R25" s="452">
        <v>94</v>
      </c>
      <c r="S25" s="2383"/>
    </row>
    <row r="26" spans="2:19" ht="18">
      <c r="B26" s="2406" t="s">
        <v>83</v>
      </c>
      <c r="C26" s="2369"/>
      <c r="D26" s="2383"/>
      <c r="E26" s="2407">
        <v>2</v>
      </c>
      <c r="F26" s="451">
        <v>15</v>
      </c>
      <c r="G26" s="2408">
        <v>25</v>
      </c>
      <c r="H26" s="451">
        <v>2</v>
      </c>
      <c r="I26" s="451">
        <v>24</v>
      </c>
      <c r="J26" s="451">
        <v>1</v>
      </c>
      <c r="K26" s="452">
        <v>2</v>
      </c>
      <c r="L26" s="3252"/>
      <c r="M26" s="2397">
        <v>42</v>
      </c>
      <c r="N26" s="2398"/>
      <c r="O26" s="2397">
        <v>29</v>
      </c>
      <c r="P26" s="2398"/>
      <c r="Q26" s="453">
        <v>10</v>
      </c>
      <c r="R26" s="452">
        <v>8</v>
      </c>
      <c r="S26" s="2383"/>
    </row>
    <row r="27" spans="2:19" ht="21">
      <c r="B27" s="2406" t="s">
        <v>84</v>
      </c>
      <c r="C27" s="2369"/>
      <c r="D27" s="2383"/>
      <c r="E27" s="2407">
        <v>25</v>
      </c>
      <c r="F27" s="451">
        <v>9</v>
      </c>
      <c r="G27" s="2408">
        <v>1</v>
      </c>
      <c r="H27" s="451">
        <v>36</v>
      </c>
      <c r="I27" s="451">
        <v>23</v>
      </c>
      <c r="J27" s="451">
        <v>17</v>
      </c>
      <c r="K27" s="452">
        <v>6</v>
      </c>
      <c r="L27" s="3252"/>
      <c r="M27" s="2397">
        <v>35</v>
      </c>
      <c r="N27" s="2398"/>
      <c r="O27" s="2397">
        <v>82</v>
      </c>
      <c r="P27" s="2398"/>
      <c r="Q27" s="453">
        <v>76</v>
      </c>
      <c r="R27" s="452">
        <v>296</v>
      </c>
      <c r="S27" s="2383"/>
    </row>
    <row r="28" spans="2:19" ht="18">
      <c r="B28" s="2412" t="s">
        <v>45</v>
      </c>
      <c r="C28" s="2369"/>
      <c r="D28" s="2383"/>
      <c r="E28" s="2407">
        <v>0</v>
      </c>
      <c r="F28" s="451">
        <v>0</v>
      </c>
      <c r="G28" s="2408">
        <v>0</v>
      </c>
      <c r="H28" s="2408">
        <v>0</v>
      </c>
      <c r="I28" s="2408">
        <v>0</v>
      </c>
      <c r="J28" s="2408">
        <v>0</v>
      </c>
      <c r="K28" s="2409">
        <v>0</v>
      </c>
      <c r="L28" s="3252"/>
      <c r="M28" s="2410">
        <v>0</v>
      </c>
      <c r="N28" s="2398"/>
      <c r="O28" s="2410">
        <v>0</v>
      </c>
      <c r="P28" s="2398"/>
      <c r="Q28" s="453">
        <v>0</v>
      </c>
      <c r="R28" s="2409">
        <v>0</v>
      </c>
      <c r="S28" s="2383"/>
    </row>
    <row r="29" spans="2:19" ht="18">
      <c r="B29" s="2412" t="s">
        <v>199</v>
      </c>
      <c r="C29" s="2369"/>
      <c r="D29" s="2383"/>
      <c r="E29" s="2407">
        <v>0</v>
      </c>
      <c r="F29" s="451">
        <v>0</v>
      </c>
      <c r="G29" s="2413">
        <v>0</v>
      </c>
      <c r="H29" s="2413">
        <v>0</v>
      </c>
      <c r="I29" s="2413">
        <v>0</v>
      </c>
      <c r="J29" s="2408">
        <v>0</v>
      </c>
      <c r="K29" s="2415">
        <v>0</v>
      </c>
      <c r="L29" s="3252"/>
      <c r="M29" s="2525">
        <v>0</v>
      </c>
      <c r="N29" s="2398"/>
      <c r="O29" s="2410">
        <v>0</v>
      </c>
      <c r="P29" s="2398"/>
      <c r="Q29" s="454">
        <v>15</v>
      </c>
      <c r="R29" s="452">
        <v>20</v>
      </c>
      <c r="S29" s="2383"/>
    </row>
    <row r="30" spans="2:19" ht="18">
      <c r="B30" s="2396"/>
      <c r="C30" s="2369"/>
      <c r="D30" s="2383"/>
      <c r="E30" s="2399">
        <v>83</v>
      </c>
      <c r="F30" s="462">
        <v>99</v>
      </c>
      <c r="G30" s="462">
        <v>32</v>
      </c>
      <c r="H30" s="462">
        <v>49</v>
      </c>
      <c r="I30" s="451">
        <v>78</v>
      </c>
      <c r="J30" s="462">
        <v>34</v>
      </c>
      <c r="K30" s="462">
        <v>7</v>
      </c>
      <c r="L30" s="3253"/>
      <c r="M30" s="2397">
        <v>214</v>
      </c>
      <c r="N30" s="2416"/>
      <c r="O30" s="2401">
        <v>168</v>
      </c>
      <c r="P30" s="2416"/>
      <c r="Q30" s="2399">
        <v>308</v>
      </c>
      <c r="R30" s="2400">
        <v>952</v>
      </c>
      <c r="S30" s="2379"/>
    </row>
    <row r="31" spans="2:19" ht="18">
      <c r="B31" s="2417" t="s">
        <v>138</v>
      </c>
      <c r="C31" s="2369"/>
      <c r="D31" s="2388"/>
      <c r="E31" s="1647">
        <v>325</v>
      </c>
      <c r="F31" s="1647">
        <v>348</v>
      </c>
      <c r="G31" s="1647">
        <v>268</v>
      </c>
      <c r="H31" s="1647">
        <v>276</v>
      </c>
      <c r="I31" s="1647">
        <v>320</v>
      </c>
      <c r="J31" s="1647">
        <v>273</v>
      </c>
      <c r="K31" s="1647">
        <v>262</v>
      </c>
      <c r="L31" s="3253"/>
      <c r="M31" s="1564">
        <v>941</v>
      </c>
      <c r="N31" s="2416"/>
      <c r="O31" s="1564">
        <v>1131</v>
      </c>
      <c r="P31" s="2416"/>
      <c r="Q31" s="1562">
        <v>1234</v>
      </c>
      <c r="R31" s="1563">
        <v>1916</v>
      </c>
      <c r="S31" s="2379"/>
    </row>
    <row r="32" spans="2:19" ht="18">
      <c r="B32" s="2390" t="s">
        <v>139</v>
      </c>
      <c r="C32" s="2369"/>
      <c r="D32" s="2383"/>
      <c r="E32" s="2414">
        <v>-1</v>
      </c>
      <c r="F32" s="2413">
        <v>0</v>
      </c>
      <c r="G32" s="2413">
        <v>-1</v>
      </c>
      <c r="H32" s="2413">
        <v>0</v>
      </c>
      <c r="I32" s="1656">
        <v>0</v>
      </c>
      <c r="J32" s="1647">
        <v>0</v>
      </c>
      <c r="K32" s="1647">
        <v>2</v>
      </c>
      <c r="L32" s="3252"/>
      <c r="M32" s="2189">
        <v>-2</v>
      </c>
      <c r="N32" s="2398"/>
      <c r="O32" s="1564">
        <v>2</v>
      </c>
      <c r="P32" s="2398"/>
      <c r="Q32" s="1562">
        <v>6</v>
      </c>
      <c r="R32" s="1563">
        <v>251</v>
      </c>
      <c r="S32" s="2383"/>
    </row>
    <row r="33" spans="2:19" ht="18">
      <c r="B33" s="2390" t="s">
        <v>140</v>
      </c>
      <c r="C33" s="2369"/>
      <c r="D33" s="2379"/>
      <c r="E33" s="1668">
        <v>324</v>
      </c>
      <c r="F33" s="1659">
        <v>348</v>
      </c>
      <c r="G33" s="1659">
        <v>267</v>
      </c>
      <c r="H33" s="1659">
        <v>276</v>
      </c>
      <c r="I33" s="1659">
        <v>320</v>
      </c>
      <c r="J33" s="1659">
        <v>273</v>
      </c>
      <c r="K33" s="1659">
        <v>264</v>
      </c>
      <c r="L33" s="1564"/>
      <c r="M33" s="2198">
        <v>939</v>
      </c>
      <c r="N33" s="1647"/>
      <c r="O33" s="2198">
        <v>1133</v>
      </c>
      <c r="P33" s="1647"/>
      <c r="Q33" s="1668">
        <v>1240</v>
      </c>
      <c r="R33" s="2190">
        <v>2167</v>
      </c>
      <c r="S33" s="2383"/>
    </row>
    <row r="34" spans="2:19" ht="18">
      <c r="B34" s="2390"/>
      <c r="C34" s="2369"/>
      <c r="D34" s="2383"/>
      <c r="E34" s="1562"/>
      <c r="F34" s="1647"/>
      <c r="G34" s="1647"/>
      <c r="H34" s="1647"/>
      <c r="I34" s="1647"/>
      <c r="J34" s="1647"/>
      <c r="K34" s="1647"/>
      <c r="L34" s="1564"/>
      <c r="M34" s="1564"/>
      <c r="N34" s="1647"/>
      <c r="O34" s="1564"/>
      <c r="P34" s="1647"/>
      <c r="Q34" s="1562"/>
      <c r="R34" s="1563"/>
      <c r="S34" s="2383"/>
    </row>
    <row r="35" spans="2:19" ht="18">
      <c r="B35" s="2412" t="s">
        <v>86</v>
      </c>
      <c r="C35" s="2369"/>
      <c r="D35" s="2383"/>
      <c r="E35" s="1562">
        <v>56</v>
      </c>
      <c r="F35" s="2418">
        <v>75</v>
      </c>
      <c r="G35" s="1647">
        <v>20</v>
      </c>
      <c r="H35" s="1647">
        <v>28</v>
      </c>
      <c r="I35" s="1647">
        <v>38</v>
      </c>
      <c r="J35" s="1647">
        <v>11</v>
      </c>
      <c r="K35" s="1647">
        <v>-16</v>
      </c>
      <c r="L35" s="1564"/>
      <c r="M35" s="1564">
        <v>151</v>
      </c>
      <c r="N35" s="1647"/>
      <c r="O35" s="1564">
        <v>61</v>
      </c>
      <c r="P35" s="1647"/>
      <c r="Q35" s="1562" t="s">
        <v>742</v>
      </c>
      <c r="R35" s="1563" t="s">
        <v>742</v>
      </c>
      <c r="S35" s="2383"/>
    </row>
    <row r="36" spans="2:19" ht="18">
      <c r="B36" s="2412" t="s">
        <v>87</v>
      </c>
      <c r="C36" s="2369"/>
      <c r="D36" s="2383"/>
      <c r="E36" s="1570">
        <v>268</v>
      </c>
      <c r="F36" s="2418">
        <v>273</v>
      </c>
      <c r="G36" s="1656">
        <v>247</v>
      </c>
      <c r="H36" s="1656">
        <v>248</v>
      </c>
      <c r="I36" s="1656">
        <v>282</v>
      </c>
      <c r="J36" s="1656">
        <v>262</v>
      </c>
      <c r="K36" s="1656">
        <v>280</v>
      </c>
      <c r="L36" s="1564"/>
      <c r="M36" s="2189">
        <v>788</v>
      </c>
      <c r="N36" s="1647"/>
      <c r="O36" s="2189">
        <v>1072</v>
      </c>
      <c r="P36" s="1647"/>
      <c r="Q36" s="1570" t="s">
        <v>742</v>
      </c>
      <c r="R36" s="1667" t="s">
        <v>742</v>
      </c>
      <c r="S36" s="2383"/>
    </row>
    <row r="37" spans="2:19" ht="18">
      <c r="B37" s="2390" t="s">
        <v>140</v>
      </c>
      <c r="C37" s="2369"/>
      <c r="D37" s="2379"/>
      <c r="E37" s="1668">
        <v>324</v>
      </c>
      <c r="F37" s="1659">
        <v>348</v>
      </c>
      <c r="G37" s="1659">
        <v>267</v>
      </c>
      <c r="H37" s="1659">
        <v>276</v>
      </c>
      <c r="I37" s="1659">
        <v>320</v>
      </c>
      <c r="J37" s="1659">
        <v>273</v>
      </c>
      <c r="K37" s="1647">
        <v>264</v>
      </c>
      <c r="L37" s="1564"/>
      <c r="M37" s="1564">
        <v>939</v>
      </c>
      <c r="N37" s="1647"/>
      <c r="O37" s="1564">
        <v>1133</v>
      </c>
      <c r="P37" s="1647"/>
      <c r="Q37" s="1562" t="s">
        <v>742</v>
      </c>
      <c r="R37" s="1563" t="s">
        <v>742</v>
      </c>
      <c r="S37" s="2383"/>
    </row>
    <row r="38" spans="2:19" ht="18">
      <c r="B38" s="2419"/>
      <c r="C38" s="2376"/>
      <c r="D38" s="2383"/>
      <c r="E38" s="1570"/>
      <c r="F38" s="1656"/>
      <c r="G38" s="1656"/>
      <c r="H38" s="1656"/>
      <c r="I38" s="1656"/>
      <c r="J38" s="1656"/>
      <c r="K38" s="1656"/>
      <c r="L38" s="1564"/>
      <c r="M38" s="2189"/>
      <c r="N38" s="1647"/>
      <c r="O38" s="2189"/>
      <c r="P38" s="1647"/>
      <c r="Q38" s="1570"/>
      <c r="R38" s="1667"/>
      <c r="S38" s="2383"/>
    </row>
    <row r="39" spans="2:19" s="2365" customFormat="1" ht="18">
      <c r="B39" s="2379"/>
      <c r="D39" s="2383"/>
      <c r="E39" s="2403"/>
      <c r="F39" s="2403"/>
      <c r="G39" s="2403"/>
      <c r="H39" s="451"/>
      <c r="I39" s="451"/>
      <c r="J39" s="2403"/>
      <c r="K39" s="2403"/>
      <c r="L39" s="2403"/>
      <c r="M39" s="2403"/>
      <c r="N39" s="2403"/>
      <c r="O39" s="2403"/>
      <c r="P39" s="2403"/>
      <c r="Q39" s="2403"/>
      <c r="R39" s="2403"/>
      <c r="S39" s="2379"/>
    </row>
    <row r="40" spans="2:19" s="2365" customFormat="1" ht="21">
      <c r="B40" s="2384" t="s">
        <v>141</v>
      </c>
      <c r="C40" s="2364"/>
      <c r="D40" s="2383"/>
      <c r="E40" s="2420"/>
      <c r="F40" s="2421"/>
      <c r="G40" s="2421"/>
      <c r="H40" s="462"/>
      <c r="I40" s="462"/>
      <c r="J40" s="2421"/>
      <c r="K40" s="2422"/>
      <c r="L40" s="2398"/>
      <c r="M40" s="2423"/>
      <c r="N40" s="2398"/>
      <c r="O40" s="2423"/>
      <c r="P40" s="2398"/>
      <c r="Q40" s="2420"/>
      <c r="R40" s="2422"/>
      <c r="S40" s="2379"/>
    </row>
    <row r="41" spans="2:19" s="2365" customFormat="1" ht="18">
      <c r="B41" s="2424"/>
      <c r="C41" s="2369"/>
      <c r="D41" s="2383"/>
      <c r="E41" s="2402"/>
      <c r="F41" s="2403"/>
      <c r="G41" s="2403"/>
      <c r="H41" s="451"/>
      <c r="I41" s="451"/>
      <c r="J41" s="2403"/>
      <c r="K41" s="2404"/>
      <c r="L41" s="2398"/>
      <c r="M41" s="2405"/>
      <c r="N41" s="2398"/>
      <c r="O41" s="2405"/>
      <c r="P41" s="2398"/>
      <c r="Q41" s="2402"/>
      <c r="R41" s="2404"/>
      <c r="S41" s="2379"/>
    </row>
    <row r="42" spans="2:19" s="2365" customFormat="1" ht="18">
      <c r="B42" s="2424" t="s">
        <v>1298</v>
      </c>
      <c r="C42" s="2369"/>
      <c r="D42" s="2383"/>
      <c r="E42" s="2402"/>
      <c r="F42" s="2403"/>
      <c r="G42" s="2403"/>
      <c r="H42" s="451"/>
      <c r="I42" s="451"/>
      <c r="J42" s="2403"/>
      <c r="K42" s="2404"/>
      <c r="L42" s="2398"/>
      <c r="M42" s="2405"/>
      <c r="N42" s="2398"/>
      <c r="O42" s="2405"/>
      <c r="P42" s="2398"/>
      <c r="Q42" s="2402"/>
      <c r="R42" s="2404"/>
      <c r="S42" s="2379"/>
    </row>
    <row r="43" spans="2:19" s="2365" customFormat="1" ht="18">
      <c r="B43" s="2425" t="s">
        <v>699</v>
      </c>
      <c r="C43" s="2369"/>
      <c r="D43" s="2383"/>
      <c r="E43" s="453">
        <v>7</v>
      </c>
      <c r="F43" s="451">
        <v>6</v>
      </c>
      <c r="G43" s="451">
        <v>11</v>
      </c>
      <c r="H43" s="451">
        <v>4</v>
      </c>
      <c r="I43" s="451">
        <v>4</v>
      </c>
      <c r="J43" s="451">
        <v>5</v>
      </c>
      <c r="K43" s="452">
        <v>12</v>
      </c>
      <c r="L43" s="2398"/>
      <c r="M43" s="2397">
        <v>24</v>
      </c>
      <c r="N43" s="2398"/>
      <c r="O43" s="2397">
        <v>25</v>
      </c>
      <c r="P43" s="2398"/>
      <c r="Q43" s="453">
        <v>7</v>
      </c>
      <c r="R43" s="452">
        <v>18</v>
      </c>
      <c r="S43" s="2379"/>
    </row>
    <row r="44" spans="2:19" s="2365" customFormat="1" ht="18">
      <c r="B44" s="2425" t="s">
        <v>854</v>
      </c>
      <c r="C44" s="2369"/>
      <c r="D44" s="2383"/>
      <c r="E44" s="453">
        <v>94</v>
      </c>
      <c r="F44" s="451">
        <v>106</v>
      </c>
      <c r="G44" s="451">
        <v>107</v>
      </c>
      <c r="H44" s="451">
        <v>101</v>
      </c>
      <c r="I44" s="451">
        <v>102</v>
      </c>
      <c r="J44" s="451">
        <v>97</v>
      </c>
      <c r="K44" s="452">
        <v>108</v>
      </c>
      <c r="L44" s="2398"/>
      <c r="M44" s="2397">
        <v>307</v>
      </c>
      <c r="N44" s="2398"/>
      <c r="O44" s="2397">
        <v>408</v>
      </c>
      <c r="P44" s="2398"/>
      <c r="Q44" s="453">
        <v>444</v>
      </c>
      <c r="R44" s="452">
        <v>467</v>
      </c>
      <c r="S44" s="2379"/>
    </row>
    <row r="45" spans="2:19" s="2365" customFormat="1" ht="18">
      <c r="B45" s="2425" t="s">
        <v>701</v>
      </c>
      <c r="C45" s="2369"/>
      <c r="D45" s="2383"/>
      <c r="E45" s="453">
        <v>96</v>
      </c>
      <c r="F45" s="451">
        <v>104</v>
      </c>
      <c r="G45" s="451">
        <v>104</v>
      </c>
      <c r="H45" s="451">
        <v>101</v>
      </c>
      <c r="I45" s="451">
        <v>114</v>
      </c>
      <c r="J45" s="451">
        <v>118</v>
      </c>
      <c r="K45" s="452">
        <v>115</v>
      </c>
      <c r="L45" s="2398"/>
      <c r="M45" s="2397">
        <v>304</v>
      </c>
      <c r="N45" s="2398"/>
      <c r="O45" s="2397">
        <v>448</v>
      </c>
      <c r="P45" s="2398"/>
      <c r="Q45" s="453">
        <v>399</v>
      </c>
      <c r="R45" s="452">
        <v>393</v>
      </c>
      <c r="S45" s="2379"/>
    </row>
    <row r="46" spans="2:19" s="2365" customFormat="1" ht="18">
      <c r="B46" s="2425" t="s">
        <v>702</v>
      </c>
      <c r="C46" s="2369"/>
      <c r="D46" s="2383"/>
      <c r="E46" s="453">
        <v>9</v>
      </c>
      <c r="F46" s="451">
        <v>15</v>
      </c>
      <c r="G46" s="451">
        <v>8</v>
      </c>
      <c r="H46" s="451">
        <v>6</v>
      </c>
      <c r="I46" s="451">
        <v>8</v>
      </c>
      <c r="J46" s="451">
        <v>12</v>
      </c>
      <c r="K46" s="452">
        <v>9</v>
      </c>
      <c r="L46" s="2398"/>
      <c r="M46" s="2430">
        <v>32</v>
      </c>
      <c r="N46" s="2398"/>
      <c r="O46" s="2397">
        <v>35</v>
      </c>
      <c r="P46" s="2398"/>
      <c r="Q46" s="453">
        <v>45</v>
      </c>
      <c r="R46" s="452">
        <v>55</v>
      </c>
      <c r="S46" s="2379"/>
    </row>
    <row r="47" spans="2:19" ht="18">
      <c r="B47" s="2426" t="s">
        <v>488</v>
      </c>
      <c r="C47" s="2369"/>
      <c r="D47" s="2379"/>
      <c r="E47" s="2399">
        <v>206</v>
      </c>
      <c r="F47" s="462">
        <v>231</v>
      </c>
      <c r="G47" s="462">
        <v>230</v>
      </c>
      <c r="H47" s="462">
        <v>212</v>
      </c>
      <c r="I47" s="462">
        <v>228</v>
      </c>
      <c r="J47" s="462">
        <v>232</v>
      </c>
      <c r="K47" s="2400">
        <v>244</v>
      </c>
      <c r="L47" s="2403"/>
      <c r="M47" s="2397">
        <v>667</v>
      </c>
      <c r="N47" s="2403"/>
      <c r="O47" s="2401">
        <v>916</v>
      </c>
      <c r="P47" s="2403"/>
      <c r="Q47" s="2399">
        <v>895</v>
      </c>
      <c r="R47" s="2400">
        <v>933</v>
      </c>
      <c r="S47" s="2383"/>
    </row>
    <row r="48" spans="2:19" ht="18">
      <c r="B48" s="2427"/>
      <c r="C48" s="2369"/>
      <c r="D48" s="2383"/>
      <c r="E48" s="2402"/>
      <c r="F48" s="2403"/>
      <c r="G48" s="2403"/>
      <c r="H48" s="451"/>
      <c r="I48" s="451"/>
      <c r="J48" s="2403"/>
      <c r="K48" s="2404"/>
      <c r="L48" s="2428"/>
      <c r="M48" s="2405"/>
      <c r="N48" s="2428"/>
      <c r="O48" s="2405"/>
      <c r="P48" s="2428"/>
      <c r="Q48" s="2402"/>
      <c r="R48" s="2404"/>
      <c r="S48" s="2379"/>
    </row>
    <row r="49" spans="2:19" ht="18">
      <c r="B49" s="2427" t="s">
        <v>32</v>
      </c>
      <c r="C49" s="2369"/>
      <c r="D49" s="2383"/>
      <c r="E49" s="453">
        <v>40</v>
      </c>
      <c r="F49" s="451">
        <v>37</v>
      </c>
      <c r="G49" s="451">
        <v>10</v>
      </c>
      <c r="H49" s="451">
        <v>13</v>
      </c>
      <c r="I49" s="451">
        <v>38</v>
      </c>
      <c r="J49" s="451">
        <v>26</v>
      </c>
      <c r="K49" s="452">
        <v>25</v>
      </c>
      <c r="L49" s="2428"/>
      <c r="M49" s="2397">
        <v>87</v>
      </c>
      <c r="N49" s="2428"/>
      <c r="O49" s="2397">
        <v>102</v>
      </c>
      <c r="P49" s="2428"/>
      <c r="Q49" s="453">
        <v>122</v>
      </c>
      <c r="R49" s="452">
        <v>436</v>
      </c>
      <c r="S49" s="2379"/>
    </row>
    <row r="50" spans="2:19" ht="18">
      <c r="B50" s="2427" t="s">
        <v>45</v>
      </c>
      <c r="C50" s="2369"/>
      <c r="D50" s="2383"/>
      <c r="E50" s="453">
        <v>0</v>
      </c>
      <c r="F50" s="451">
        <v>0</v>
      </c>
      <c r="G50" s="451">
        <v>0</v>
      </c>
      <c r="H50" s="451">
        <v>0</v>
      </c>
      <c r="I50" s="2408">
        <v>0</v>
      </c>
      <c r="J50" s="2408">
        <v>0</v>
      </c>
      <c r="K50" s="2409">
        <v>0</v>
      </c>
      <c r="L50" s="2428"/>
      <c r="M50" s="2410">
        <v>0</v>
      </c>
      <c r="N50" s="2428"/>
      <c r="O50" s="2410">
        <v>0</v>
      </c>
      <c r="P50" s="2428"/>
      <c r="Q50" s="453">
        <v>0</v>
      </c>
      <c r="R50" s="452">
        <v>0</v>
      </c>
      <c r="S50" s="2379"/>
    </row>
    <row r="51" spans="2:19" ht="18">
      <c r="B51" s="2427" t="s">
        <v>199</v>
      </c>
      <c r="C51" s="2369"/>
      <c r="D51" s="2383"/>
      <c r="E51" s="453">
        <v>0</v>
      </c>
      <c r="F51" s="451">
        <v>0</v>
      </c>
      <c r="G51" s="451">
        <v>0</v>
      </c>
      <c r="H51" s="451">
        <v>0</v>
      </c>
      <c r="I51" s="2413">
        <v>0</v>
      </c>
      <c r="J51" s="2413">
        <v>0</v>
      </c>
      <c r="K51" s="2415">
        <v>0</v>
      </c>
      <c r="L51" s="2428"/>
      <c r="M51" s="2525">
        <v>0</v>
      </c>
      <c r="N51" s="2428"/>
      <c r="O51" s="2410">
        <v>0</v>
      </c>
      <c r="P51" s="2428"/>
      <c r="Q51" s="453">
        <v>0</v>
      </c>
      <c r="R51" s="452">
        <v>0</v>
      </c>
      <c r="S51" s="2379"/>
    </row>
    <row r="52" spans="2:19" ht="18">
      <c r="B52" s="2429" t="s">
        <v>704</v>
      </c>
      <c r="C52" s="2369"/>
      <c r="D52" s="2383"/>
      <c r="E52" s="2399">
        <v>40</v>
      </c>
      <c r="F52" s="462">
        <v>37</v>
      </c>
      <c r="G52" s="462">
        <v>10</v>
      </c>
      <c r="H52" s="462">
        <v>13</v>
      </c>
      <c r="I52" s="451">
        <v>38</v>
      </c>
      <c r="J52" s="462">
        <v>26</v>
      </c>
      <c r="K52" s="2400">
        <v>25</v>
      </c>
      <c r="L52" s="2428"/>
      <c r="M52" s="2397">
        <v>87</v>
      </c>
      <c r="N52" s="2428"/>
      <c r="O52" s="2401">
        <v>102</v>
      </c>
      <c r="P52" s="2428"/>
      <c r="Q52" s="2399">
        <v>122</v>
      </c>
      <c r="R52" s="2400">
        <v>436</v>
      </c>
      <c r="S52" s="2379"/>
    </row>
    <row r="53" spans="2:19" ht="18">
      <c r="B53" s="2429"/>
      <c r="C53" s="2369"/>
      <c r="D53" s="2383"/>
      <c r="E53" s="2402"/>
      <c r="F53" s="2403"/>
      <c r="G53" s="2403"/>
      <c r="H53" s="451"/>
      <c r="I53" s="451"/>
      <c r="J53" s="2403"/>
      <c r="K53" s="2404"/>
      <c r="L53" s="2428"/>
      <c r="M53" s="2405"/>
      <c r="N53" s="2428"/>
      <c r="O53" s="2405"/>
      <c r="P53" s="2428"/>
      <c r="Q53" s="2402"/>
      <c r="R53" s="2404"/>
      <c r="S53" s="2379"/>
    </row>
    <row r="54" spans="2:19" ht="18">
      <c r="B54" s="2427"/>
      <c r="C54" s="2369"/>
      <c r="D54" s="2383"/>
      <c r="E54" s="453">
        <v>246</v>
      </c>
      <c r="F54" s="451">
        <v>268</v>
      </c>
      <c r="G54" s="451">
        <v>240</v>
      </c>
      <c r="H54" s="451">
        <v>225</v>
      </c>
      <c r="I54" s="451">
        <v>266</v>
      </c>
      <c r="J54" s="451">
        <v>258</v>
      </c>
      <c r="K54" s="452">
        <v>269</v>
      </c>
      <c r="L54" s="2428"/>
      <c r="M54" s="2397">
        <v>754</v>
      </c>
      <c r="N54" s="2428"/>
      <c r="O54" s="2397">
        <v>1018</v>
      </c>
      <c r="P54" s="2428"/>
      <c r="Q54" s="453">
        <v>1017</v>
      </c>
      <c r="R54" s="452">
        <v>1369</v>
      </c>
      <c r="S54" s="2379"/>
    </row>
    <row r="55" spans="2:19" s="2365" customFormat="1" ht="18">
      <c r="B55" s="2391"/>
      <c r="C55" s="2369"/>
      <c r="D55" s="2383"/>
      <c r="E55" s="2402"/>
      <c r="F55" s="2403"/>
      <c r="G55" s="2403"/>
      <c r="H55" s="451"/>
      <c r="I55" s="451"/>
      <c r="J55" s="2403"/>
      <c r="K55" s="2404"/>
      <c r="L55" s="2416"/>
      <c r="M55" s="2405"/>
      <c r="N55" s="2416"/>
      <c r="O55" s="2405"/>
      <c r="P55" s="2416"/>
      <c r="Q55" s="2402"/>
      <c r="R55" s="2404"/>
      <c r="S55" s="2379"/>
    </row>
    <row r="56" spans="2:19" s="2365" customFormat="1" ht="18">
      <c r="B56" s="2424" t="s">
        <v>49</v>
      </c>
      <c r="C56" s="2369"/>
      <c r="D56" s="2383"/>
      <c r="E56" s="2402"/>
      <c r="F56" s="2403"/>
      <c r="G56" s="2403"/>
      <c r="H56" s="451"/>
      <c r="I56" s="451"/>
      <c r="J56" s="2403"/>
      <c r="K56" s="2404"/>
      <c r="L56" s="2416"/>
      <c r="M56" s="2405"/>
      <c r="N56" s="2416"/>
      <c r="O56" s="2405"/>
      <c r="P56" s="2416"/>
      <c r="Q56" s="2402"/>
      <c r="R56" s="2404"/>
      <c r="S56" s="2379"/>
    </row>
    <row r="57" spans="2:19" s="2365" customFormat="1" ht="18">
      <c r="B57" s="2425" t="s">
        <v>488</v>
      </c>
      <c r="C57" s="2369"/>
      <c r="D57" s="2383"/>
      <c r="E57" s="453">
        <v>2</v>
      </c>
      <c r="F57" s="451">
        <v>1</v>
      </c>
      <c r="G57" s="451">
        <v>0</v>
      </c>
      <c r="H57" s="2408">
        <v>1</v>
      </c>
      <c r="I57" s="2408">
        <v>3</v>
      </c>
      <c r="J57" s="2408">
        <v>0</v>
      </c>
      <c r="K57" s="2409">
        <v>0</v>
      </c>
      <c r="L57" s="2416"/>
      <c r="M57" s="2397">
        <v>3</v>
      </c>
      <c r="N57" s="2416"/>
      <c r="O57" s="2397">
        <v>4</v>
      </c>
      <c r="P57" s="2416"/>
      <c r="Q57" s="453">
        <v>0</v>
      </c>
      <c r="R57" s="2409">
        <v>0</v>
      </c>
      <c r="S57" s="2379"/>
    </row>
    <row r="58" spans="2:19" s="2365" customFormat="1" ht="18">
      <c r="B58" s="2425" t="s">
        <v>704</v>
      </c>
      <c r="C58" s="2369"/>
      <c r="D58" s="2383"/>
      <c r="E58" s="453">
        <v>13</v>
      </c>
      <c r="F58" s="451">
        <v>21</v>
      </c>
      <c r="G58" s="451">
        <v>-2</v>
      </c>
      <c r="H58" s="2413">
        <v>14</v>
      </c>
      <c r="I58" s="455">
        <v>-12</v>
      </c>
      <c r="J58" s="451">
        <v>0</v>
      </c>
      <c r="K58" s="452">
        <v>-21</v>
      </c>
      <c r="L58" s="2416"/>
      <c r="M58" s="2430">
        <v>32</v>
      </c>
      <c r="N58" s="2416"/>
      <c r="O58" s="2397">
        <v>-19</v>
      </c>
      <c r="P58" s="2416"/>
      <c r="Q58" s="453">
        <v>62</v>
      </c>
      <c r="R58" s="2409">
        <v>455</v>
      </c>
      <c r="S58" s="2379"/>
    </row>
    <row r="59" spans="2:19" s="2365" customFormat="1" ht="18">
      <c r="B59" s="2424"/>
      <c r="C59" s="2369"/>
      <c r="D59" s="2383"/>
      <c r="E59" s="2399">
        <v>15</v>
      </c>
      <c r="F59" s="462">
        <v>22</v>
      </c>
      <c r="G59" s="462">
        <v>-2</v>
      </c>
      <c r="H59" s="462">
        <v>15</v>
      </c>
      <c r="I59" s="451">
        <v>-9</v>
      </c>
      <c r="J59" s="462">
        <v>0</v>
      </c>
      <c r="K59" s="2400">
        <v>-21</v>
      </c>
      <c r="L59" s="2416"/>
      <c r="M59" s="2397">
        <v>35</v>
      </c>
      <c r="N59" s="2416"/>
      <c r="O59" s="2401">
        <v>-15</v>
      </c>
      <c r="P59" s="2416"/>
      <c r="Q59" s="2399">
        <v>62</v>
      </c>
      <c r="R59" s="2400">
        <v>455</v>
      </c>
      <c r="S59" s="2379"/>
    </row>
    <row r="60" spans="2:19" s="2365" customFormat="1" ht="18">
      <c r="B60" s="2424" t="s">
        <v>76</v>
      </c>
      <c r="C60" s="2369"/>
      <c r="D60" s="2383"/>
      <c r="E60" s="2402"/>
      <c r="F60" s="2403"/>
      <c r="G60" s="2403"/>
      <c r="H60" s="2408"/>
      <c r="I60" s="451"/>
      <c r="J60" s="2403"/>
      <c r="K60" s="2404"/>
      <c r="L60" s="2416"/>
      <c r="M60" s="2405"/>
      <c r="N60" s="2416"/>
      <c r="O60" s="2405"/>
      <c r="P60" s="2416"/>
      <c r="Q60" s="2402"/>
      <c r="R60" s="2404"/>
      <c r="S60" s="2379"/>
    </row>
    <row r="61" spans="2:19" s="2365" customFormat="1" ht="18">
      <c r="B61" s="2425" t="s">
        <v>488</v>
      </c>
      <c r="C61" s="2369"/>
      <c r="D61" s="2383"/>
      <c r="E61" s="453">
        <v>34</v>
      </c>
      <c r="F61" s="451">
        <v>17</v>
      </c>
      <c r="G61" s="451">
        <v>6</v>
      </c>
      <c r="H61" s="451">
        <v>14</v>
      </c>
      <c r="I61" s="451">
        <v>11</v>
      </c>
      <c r="J61" s="451">
        <v>7</v>
      </c>
      <c r="K61" s="452">
        <v>11</v>
      </c>
      <c r="L61" s="2416"/>
      <c r="M61" s="2397">
        <v>57</v>
      </c>
      <c r="N61" s="2416"/>
      <c r="O61" s="2397">
        <v>43</v>
      </c>
      <c r="P61" s="2416"/>
      <c r="Q61" s="453">
        <v>31</v>
      </c>
      <c r="R61" s="452">
        <v>31</v>
      </c>
      <c r="S61" s="2379"/>
    </row>
    <row r="62" spans="2:19" s="2365" customFormat="1" ht="18">
      <c r="B62" s="2425" t="s">
        <v>704</v>
      </c>
      <c r="C62" s="2369"/>
      <c r="D62" s="2383"/>
      <c r="E62" s="453">
        <v>30</v>
      </c>
      <c r="F62" s="451">
        <v>41</v>
      </c>
      <c r="G62" s="451">
        <v>24</v>
      </c>
      <c r="H62" s="455">
        <v>22</v>
      </c>
      <c r="I62" s="455">
        <v>52</v>
      </c>
      <c r="J62" s="451">
        <v>8</v>
      </c>
      <c r="K62" s="452">
        <v>3</v>
      </c>
      <c r="L62" s="2416"/>
      <c r="M62" s="2430">
        <v>95</v>
      </c>
      <c r="N62" s="2416"/>
      <c r="O62" s="2397">
        <v>85</v>
      </c>
      <c r="P62" s="2416"/>
      <c r="Q62" s="453">
        <v>124</v>
      </c>
      <c r="R62" s="452">
        <v>61</v>
      </c>
      <c r="S62" s="2379"/>
    </row>
    <row r="63" spans="2:19" s="2365" customFormat="1" ht="18">
      <c r="B63" s="2424"/>
      <c r="C63" s="2369"/>
      <c r="D63" s="2383"/>
      <c r="E63" s="2399">
        <v>64</v>
      </c>
      <c r="F63" s="462">
        <v>58</v>
      </c>
      <c r="G63" s="462">
        <v>30</v>
      </c>
      <c r="H63" s="462">
        <v>36</v>
      </c>
      <c r="I63" s="451">
        <v>63</v>
      </c>
      <c r="J63" s="462">
        <v>15</v>
      </c>
      <c r="K63" s="2400">
        <v>14</v>
      </c>
      <c r="L63" s="2416"/>
      <c r="M63" s="2397">
        <v>152</v>
      </c>
      <c r="N63" s="2416"/>
      <c r="O63" s="2401">
        <v>128</v>
      </c>
      <c r="P63" s="2416"/>
      <c r="Q63" s="2399">
        <v>155</v>
      </c>
      <c r="R63" s="2400">
        <v>92</v>
      </c>
      <c r="S63" s="2379"/>
    </row>
    <row r="64" spans="2:19" s="2365" customFormat="1" ht="18">
      <c r="B64" s="2424" t="s">
        <v>1301</v>
      </c>
      <c r="C64" s="2369"/>
      <c r="D64" s="2383"/>
      <c r="E64" s="2402"/>
      <c r="F64" s="2403"/>
      <c r="G64" s="2403"/>
      <c r="H64" s="451"/>
      <c r="I64" s="451"/>
      <c r="J64" s="2403"/>
      <c r="K64" s="2404"/>
      <c r="L64" s="2416"/>
      <c r="M64" s="2405"/>
      <c r="N64" s="2416"/>
      <c r="O64" s="2405"/>
      <c r="P64" s="2416"/>
      <c r="Q64" s="2402"/>
      <c r="R64" s="2404"/>
      <c r="S64" s="2379"/>
    </row>
    <row r="65" spans="2:19" s="2365" customFormat="1" ht="18">
      <c r="B65" s="2425" t="s">
        <v>488</v>
      </c>
      <c r="C65" s="2369"/>
      <c r="D65" s="2383"/>
      <c r="E65" s="453">
        <v>242</v>
      </c>
      <c r="F65" s="451">
        <v>249</v>
      </c>
      <c r="G65" s="451">
        <v>236</v>
      </c>
      <c r="H65" s="451">
        <v>227</v>
      </c>
      <c r="I65" s="451">
        <v>242</v>
      </c>
      <c r="J65" s="451">
        <v>239</v>
      </c>
      <c r="K65" s="452">
        <v>255</v>
      </c>
      <c r="L65" s="2416"/>
      <c r="M65" s="2397">
        <v>727</v>
      </c>
      <c r="N65" s="2416"/>
      <c r="O65" s="2397">
        <v>963</v>
      </c>
      <c r="P65" s="2416"/>
      <c r="Q65" s="453">
        <v>926</v>
      </c>
      <c r="R65" s="452">
        <v>964</v>
      </c>
      <c r="S65" s="2379"/>
    </row>
    <row r="66" spans="2:19" s="2365" customFormat="1" ht="18">
      <c r="B66" s="2425" t="s">
        <v>704</v>
      </c>
      <c r="C66" s="2369"/>
      <c r="D66" s="2383"/>
      <c r="E66" s="454">
        <v>83</v>
      </c>
      <c r="F66" s="455">
        <v>99</v>
      </c>
      <c r="G66" s="455">
        <v>32</v>
      </c>
      <c r="H66" s="455">
        <v>49</v>
      </c>
      <c r="I66" s="455">
        <v>78</v>
      </c>
      <c r="J66" s="455">
        <v>34</v>
      </c>
      <c r="K66" s="466">
        <v>7</v>
      </c>
      <c r="L66" s="2416"/>
      <c r="M66" s="2430">
        <v>214</v>
      </c>
      <c r="N66" s="2416"/>
      <c r="O66" s="2430">
        <v>168</v>
      </c>
      <c r="P66" s="2416"/>
      <c r="Q66" s="454">
        <v>308</v>
      </c>
      <c r="R66" s="466">
        <v>952</v>
      </c>
      <c r="S66" s="2379"/>
    </row>
    <row r="67" spans="2:19" s="2365" customFormat="1" ht="18">
      <c r="B67" s="2431"/>
      <c r="C67" s="2376"/>
      <c r="D67" s="2383"/>
      <c r="E67" s="2432">
        <v>325</v>
      </c>
      <c r="F67" s="2433">
        <v>348</v>
      </c>
      <c r="G67" s="2433">
        <v>268</v>
      </c>
      <c r="H67" s="2433">
        <v>276</v>
      </c>
      <c r="I67" s="2433">
        <v>320</v>
      </c>
      <c r="J67" s="2433">
        <v>273</v>
      </c>
      <c r="K67" s="2434">
        <v>262</v>
      </c>
      <c r="L67" s="2416"/>
      <c r="M67" s="2430">
        <v>941</v>
      </c>
      <c r="N67" s="2416"/>
      <c r="O67" s="2435">
        <v>1131</v>
      </c>
      <c r="P67" s="2416"/>
      <c r="Q67" s="2432">
        <v>1234</v>
      </c>
      <c r="R67" s="2434">
        <v>1916</v>
      </c>
      <c r="S67" s="2379"/>
    </row>
    <row r="68" spans="2:19" ht="18">
      <c r="B68" s="2393"/>
      <c r="D68" s="2383"/>
      <c r="E68" s="2379"/>
      <c r="F68" s="2379"/>
      <c r="G68" s="2379"/>
      <c r="H68" s="2383"/>
      <c r="I68" s="2383"/>
      <c r="J68" s="2383"/>
      <c r="K68" s="2379"/>
      <c r="L68" s="2393"/>
      <c r="M68" s="2379"/>
      <c r="N68" s="2393"/>
      <c r="O68" s="2379"/>
      <c r="P68" s="2393"/>
      <c r="Q68" s="2379"/>
      <c r="R68" s="2379"/>
      <c r="S68" s="2383"/>
    </row>
    <row r="69" spans="2:19" ht="21">
      <c r="B69" s="2436" t="s">
        <v>142</v>
      </c>
      <c r="C69" s="2437"/>
      <c r="D69" s="2383"/>
      <c r="E69" s="2379"/>
      <c r="F69" s="2379"/>
      <c r="G69" s="2379"/>
      <c r="H69" s="2383"/>
      <c r="I69" s="2383"/>
      <c r="J69" s="2383"/>
      <c r="K69" s="2379"/>
      <c r="M69" s="2383"/>
      <c r="O69" s="2383"/>
      <c r="Q69" s="2383"/>
      <c r="R69" s="2383"/>
      <c r="S69" s="2383"/>
    </row>
    <row r="70" spans="2:19" ht="21">
      <c r="B70" s="2436" t="s">
        <v>143</v>
      </c>
      <c r="C70" s="2437"/>
      <c r="D70" s="2383"/>
      <c r="E70" s="2379"/>
      <c r="F70" s="2379"/>
      <c r="G70" s="2379"/>
      <c r="H70" s="2383"/>
      <c r="I70" s="2383"/>
      <c r="J70" s="2383"/>
      <c r="K70" s="2379"/>
      <c r="M70" s="2383"/>
      <c r="O70" s="2383"/>
      <c r="Q70" s="2383"/>
      <c r="R70" s="2383"/>
      <c r="S70" s="2383"/>
    </row>
    <row r="71" spans="2:19" ht="21">
      <c r="B71" s="2436" t="s">
        <v>1154</v>
      </c>
      <c r="C71" s="2379"/>
      <c r="D71" s="2383"/>
      <c r="E71" s="2379"/>
      <c r="F71" s="2379"/>
      <c r="G71" s="2379"/>
      <c r="H71" s="2383"/>
      <c r="I71" s="2383"/>
      <c r="J71" s="2383"/>
      <c r="K71" s="2379"/>
      <c r="M71" s="2383"/>
      <c r="O71" s="2383"/>
      <c r="Q71" s="2383"/>
      <c r="R71" s="2383"/>
      <c r="S71" s="2383"/>
    </row>
    <row r="72" spans="2:19" ht="18">
      <c r="B72" s="3450"/>
      <c r="C72" s="3451"/>
      <c r="D72" s="2383"/>
      <c r="E72" s="2379"/>
      <c r="F72" s="2379"/>
      <c r="G72" s="2379"/>
      <c r="H72" s="2383"/>
      <c r="I72" s="2383"/>
      <c r="J72" s="2383"/>
      <c r="K72" s="2379"/>
      <c r="M72" s="2383"/>
      <c r="O72" s="2383"/>
      <c r="Q72" s="2383"/>
      <c r="R72" s="2383"/>
      <c r="S72" s="2383"/>
    </row>
    <row r="73" spans="3:19" ht="18">
      <c r="C73" s="2379"/>
      <c r="D73" s="2383"/>
      <c r="E73" s="2379"/>
      <c r="F73" s="2379"/>
      <c r="G73" s="2379"/>
      <c r="H73" s="2383"/>
      <c r="I73" s="2383"/>
      <c r="J73" s="2383"/>
      <c r="K73" s="2379"/>
      <c r="S73" s="2383"/>
    </row>
  </sheetData>
  <sheetProtection formatCells="0" formatColumns="0" formatRows="0" sort="0" autoFilter="0" pivotTables="0"/>
  <mergeCells count="3">
    <mergeCell ref="Q2:R2"/>
    <mergeCell ref="B72:C72"/>
    <mergeCell ref="E2:K2"/>
  </mergeCells>
  <printOptions horizontalCentered="1"/>
  <pageMargins left="0.5" right="0.5" top="0.5" bottom="0.75" header="0" footer="0.45"/>
  <pageSetup fitToHeight="1" fitToWidth="1" horizontalDpi="600" verticalDpi="600" orientation="landscape" scale="39"/>
  <headerFooter alignWithMargins="0">
    <oddFooter>&amp;C&amp;12-28-
3rd Quarter 2012 - Revised Supplementary Financial Information&amp;R&amp;12ROYAL BANK OF CANADA</oddFooter>
  </headerFooter>
</worksheet>
</file>

<file path=xl/worksheets/sheet32.xml><?xml version="1.0" encoding="utf-8"?>
<worksheet xmlns="http://schemas.openxmlformats.org/spreadsheetml/2006/main" xmlns:r="http://schemas.openxmlformats.org/officeDocument/2006/relationships">
  <sheetPr codeName="Sheet32">
    <pageSetUpPr fitToPage="1"/>
  </sheetPr>
  <dimension ref="B1:Q57"/>
  <sheetViews>
    <sheetView view="pageBreakPreview" zoomScale="75" zoomScaleSheetLayoutView="75" workbookViewId="0" topLeftCell="A1">
      <selection activeCell="A1" sqref="A1"/>
    </sheetView>
  </sheetViews>
  <sheetFormatPr defaultColWidth="9.140625" defaultRowHeight="12.75"/>
  <cols>
    <col min="1" max="1" width="9.140625" style="2455" customWidth="1"/>
    <col min="2" max="2" width="7.421875" style="2455" customWidth="1"/>
    <col min="3" max="3" width="97.421875" style="2440" customWidth="1"/>
    <col min="4" max="4" width="2.28125" style="2455" customWidth="1"/>
    <col min="5" max="7" width="17.7109375" style="2440" customWidth="1"/>
    <col min="8" max="10" width="17.7109375" style="2455" customWidth="1"/>
    <col min="11" max="11" width="17.7109375" style="2440" customWidth="1"/>
    <col min="12" max="12" width="2.28125" style="2453" customWidth="1"/>
    <col min="13" max="13" width="17.7109375" style="2455" customWidth="1"/>
    <col min="14" max="14" width="2.28125" style="2453" customWidth="1"/>
    <col min="15" max="16" width="17.7109375" style="2455" customWidth="1"/>
    <col min="17" max="17" width="2.28125" style="2455" customWidth="1"/>
    <col min="18" max="16384" width="9.140625" style="2455" customWidth="1"/>
  </cols>
  <sheetData>
    <row r="1" spans="2:3" ht="20.25">
      <c r="B1" s="3287" t="s">
        <v>267</v>
      </c>
      <c r="C1" s="3307"/>
    </row>
    <row r="2" spans="2:16" ht="20.25">
      <c r="B2" s="2438" t="s">
        <v>144</v>
      </c>
      <c r="C2" s="2439"/>
      <c r="E2" s="3455" t="s">
        <v>61</v>
      </c>
      <c r="F2" s="3455"/>
      <c r="G2" s="3455"/>
      <c r="H2" s="3455"/>
      <c r="I2" s="3455"/>
      <c r="J2" s="3455"/>
      <c r="K2" s="3455"/>
      <c r="L2" s="2440"/>
      <c r="M2" s="2441" t="s">
        <v>61</v>
      </c>
      <c r="N2" s="2442"/>
      <c r="O2" s="3452" t="s">
        <v>62</v>
      </c>
      <c r="P2" s="3452"/>
    </row>
    <row r="3" spans="2:16" ht="18">
      <c r="B3" s="2443" t="s">
        <v>1234</v>
      </c>
      <c r="C3" s="2444"/>
      <c r="E3" s="2445" t="s">
        <v>64</v>
      </c>
      <c r="F3" s="2445" t="s">
        <v>65</v>
      </c>
      <c r="G3" s="2445" t="s">
        <v>66</v>
      </c>
      <c r="H3" s="2445" t="s">
        <v>67</v>
      </c>
      <c r="I3" s="2445" t="s">
        <v>68</v>
      </c>
      <c r="J3" s="2445" t="s">
        <v>69</v>
      </c>
      <c r="K3" s="2445" t="s">
        <v>70</v>
      </c>
      <c r="L3" s="2446"/>
      <c r="M3" s="2447">
        <v>2011</v>
      </c>
      <c r="N3" s="2446"/>
      <c r="O3" s="2447">
        <v>2010</v>
      </c>
      <c r="P3" s="2447">
        <v>2009</v>
      </c>
    </row>
    <row r="4" spans="2:16" ht="18">
      <c r="B4" s="2448"/>
      <c r="C4" s="2449"/>
      <c r="E4" s="2450"/>
      <c r="F4" s="2450"/>
      <c r="G4" s="2450"/>
      <c r="H4" s="2450"/>
      <c r="I4" s="2447"/>
      <c r="J4" s="2451"/>
      <c r="K4" s="2451"/>
      <c r="M4" s="2452"/>
      <c r="O4" s="2452"/>
      <c r="P4" s="2452"/>
    </row>
    <row r="5" spans="2:16" s="2453" customFormat="1" ht="18">
      <c r="B5" s="2454"/>
      <c r="D5" s="2455"/>
      <c r="E5" s="2440"/>
      <c r="F5" s="2440"/>
      <c r="G5" s="2440"/>
      <c r="H5" s="2455"/>
      <c r="I5" s="2455"/>
      <c r="J5" s="2455"/>
      <c r="K5" s="2440"/>
      <c r="L5" s="2456"/>
      <c r="M5" s="2457"/>
      <c r="N5" s="2456"/>
      <c r="O5" s="2457"/>
      <c r="P5" s="2457"/>
    </row>
    <row r="6" spans="2:17" s="2440" customFormat="1" ht="18">
      <c r="B6" s="2458" t="s">
        <v>145</v>
      </c>
      <c r="C6" s="2439"/>
      <c r="D6" s="2459"/>
      <c r="E6" s="2460"/>
      <c r="F6" s="2461"/>
      <c r="G6" s="2461"/>
      <c r="H6" s="2461"/>
      <c r="I6" s="2461"/>
      <c r="J6" s="2461"/>
      <c r="K6" s="2462"/>
      <c r="L6" s="2463"/>
      <c r="M6" s="2464"/>
      <c r="N6" s="2463"/>
      <c r="O6" s="2460"/>
      <c r="P6" s="2462"/>
      <c r="Q6" s="2453"/>
    </row>
    <row r="7" spans="2:17" s="2440" customFormat="1" ht="18">
      <c r="B7" s="2465" t="s">
        <v>146</v>
      </c>
      <c r="C7" s="2444"/>
      <c r="D7" s="2459"/>
      <c r="E7" s="2466"/>
      <c r="F7" s="2453"/>
      <c r="G7" s="2453"/>
      <c r="H7" s="2453"/>
      <c r="I7" s="2453"/>
      <c r="J7" s="2453"/>
      <c r="K7" s="2467"/>
      <c r="L7" s="2463"/>
      <c r="M7" s="2468"/>
      <c r="N7" s="2463"/>
      <c r="O7" s="2466"/>
      <c r="P7" s="2467"/>
      <c r="Q7" s="2453"/>
    </row>
    <row r="8" spans="2:17" s="2440" customFormat="1" ht="18">
      <c r="B8" s="2469" t="s">
        <v>488</v>
      </c>
      <c r="C8" s="2444"/>
      <c r="D8" s="2459"/>
      <c r="E8" s="2466"/>
      <c r="F8" s="2453"/>
      <c r="G8" s="2453"/>
      <c r="H8" s="2453"/>
      <c r="I8" s="2453"/>
      <c r="J8" s="2453"/>
      <c r="K8" s="2467"/>
      <c r="L8" s="2463"/>
      <c r="M8" s="2468"/>
      <c r="N8" s="2463"/>
      <c r="O8" s="2466"/>
      <c r="P8" s="2467"/>
      <c r="Q8" s="2453"/>
    </row>
    <row r="9" spans="2:17" s="2440" customFormat="1" ht="18">
      <c r="B9" s="2470" t="s">
        <v>699</v>
      </c>
      <c r="C9" s="2471"/>
      <c r="D9" s="2459"/>
      <c r="E9" s="453">
        <v>93</v>
      </c>
      <c r="F9" s="451">
        <v>87</v>
      </c>
      <c r="G9" s="451">
        <v>74</v>
      </c>
      <c r="H9" s="451">
        <v>71</v>
      </c>
      <c r="I9" s="451">
        <v>71</v>
      </c>
      <c r="J9" s="451">
        <v>82</v>
      </c>
      <c r="K9" s="452">
        <v>84</v>
      </c>
      <c r="L9" s="2472"/>
      <c r="M9" s="1564">
        <v>71</v>
      </c>
      <c r="N9" s="2472"/>
      <c r="O9" s="453">
        <v>65</v>
      </c>
      <c r="P9" s="452">
        <v>44</v>
      </c>
      <c r="Q9" s="2453"/>
    </row>
    <row r="10" spans="2:17" s="2440" customFormat="1" ht="18">
      <c r="B10" s="2470" t="s">
        <v>854</v>
      </c>
      <c r="C10" s="2444"/>
      <c r="D10" s="2459"/>
      <c r="E10" s="453">
        <v>142</v>
      </c>
      <c r="F10" s="451">
        <v>140</v>
      </c>
      <c r="G10" s="451">
        <v>151</v>
      </c>
      <c r="H10" s="451">
        <v>145</v>
      </c>
      <c r="I10" s="451">
        <v>147</v>
      </c>
      <c r="J10" s="451">
        <v>171</v>
      </c>
      <c r="K10" s="452">
        <v>192</v>
      </c>
      <c r="L10" s="2472"/>
      <c r="M10" s="1564">
        <v>145</v>
      </c>
      <c r="N10" s="2472"/>
      <c r="O10" s="453">
        <v>153</v>
      </c>
      <c r="P10" s="452">
        <v>163</v>
      </c>
      <c r="Q10" s="2453"/>
    </row>
    <row r="11" spans="2:17" s="2440" customFormat="1" ht="18">
      <c r="B11" s="2470" t="s">
        <v>702</v>
      </c>
      <c r="C11" s="2444"/>
      <c r="D11" s="2459"/>
      <c r="E11" s="454">
        <v>13</v>
      </c>
      <c r="F11" s="455">
        <v>14</v>
      </c>
      <c r="G11" s="455">
        <v>16</v>
      </c>
      <c r="H11" s="455">
        <v>15</v>
      </c>
      <c r="I11" s="455">
        <v>17</v>
      </c>
      <c r="J11" s="455">
        <v>18</v>
      </c>
      <c r="K11" s="466">
        <v>17</v>
      </c>
      <c r="L11" s="2472"/>
      <c r="M11" s="2189">
        <v>15</v>
      </c>
      <c r="N11" s="2472"/>
      <c r="O11" s="454">
        <v>18</v>
      </c>
      <c r="P11" s="466">
        <v>22</v>
      </c>
      <c r="Q11" s="2453"/>
    </row>
    <row r="12" spans="2:17" s="2440" customFormat="1" ht="18">
      <c r="B12" s="2473"/>
      <c r="C12" s="2444"/>
      <c r="D12" s="2459"/>
      <c r="E12" s="2399">
        <v>248</v>
      </c>
      <c r="F12" s="462">
        <v>241</v>
      </c>
      <c r="G12" s="462">
        <v>241</v>
      </c>
      <c r="H12" s="462">
        <v>231</v>
      </c>
      <c r="I12" s="462">
        <v>235</v>
      </c>
      <c r="J12" s="462">
        <v>271</v>
      </c>
      <c r="K12" s="2400">
        <v>293</v>
      </c>
      <c r="L12" s="2472"/>
      <c r="M12" s="1564">
        <v>231</v>
      </c>
      <c r="N12" s="2472"/>
      <c r="O12" s="2399">
        <v>236</v>
      </c>
      <c r="P12" s="2400">
        <v>229</v>
      </c>
      <c r="Q12" s="2453"/>
    </row>
    <row r="13" spans="2:17" s="2440" customFormat="1" ht="18">
      <c r="B13" s="2469" t="s">
        <v>704</v>
      </c>
      <c r="C13" s="2444"/>
      <c r="D13" s="2459"/>
      <c r="E13" s="453"/>
      <c r="F13" s="451"/>
      <c r="G13" s="451"/>
      <c r="H13" s="451"/>
      <c r="I13" s="451"/>
      <c r="J13" s="451"/>
      <c r="K13" s="452"/>
      <c r="L13" s="2474"/>
      <c r="M13" s="1564"/>
      <c r="N13" s="2474"/>
      <c r="O13" s="453"/>
      <c r="P13" s="452"/>
      <c r="Q13" s="2453"/>
    </row>
    <row r="14" spans="2:17" s="2440" customFormat="1" ht="18">
      <c r="B14" s="2470" t="s">
        <v>32</v>
      </c>
      <c r="C14" s="2444"/>
      <c r="D14" s="2459"/>
      <c r="E14" s="453"/>
      <c r="F14" s="451"/>
      <c r="G14" s="451"/>
      <c r="H14" s="451"/>
      <c r="I14" s="451"/>
      <c r="J14" s="451"/>
      <c r="K14" s="452"/>
      <c r="L14" s="2474"/>
      <c r="M14" s="1564"/>
      <c r="N14" s="2474"/>
      <c r="O14" s="453"/>
      <c r="P14" s="452"/>
      <c r="Q14" s="2453"/>
    </row>
    <row r="15" spans="2:17" s="2440" customFormat="1" ht="18">
      <c r="B15" s="2475" t="s">
        <v>33</v>
      </c>
      <c r="C15" s="2476"/>
      <c r="D15" s="2459"/>
      <c r="E15" s="453">
        <v>9</v>
      </c>
      <c r="F15" s="451">
        <v>10</v>
      </c>
      <c r="G15" s="451">
        <v>11</v>
      </c>
      <c r="H15" s="451">
        <v>14</v>
      </c>
      <c r="I15" s="451">
        <v>13</v>
      </c>
      <c r="J15" s="451">
        <v>15</v>
      </c>
      <c r="K15" s="452">
        <v>14</v>
      </c>
      <c r="L15" s="2474"/>
      <c r="M15" s="1564">
        <v>14</v>
      </c>
      <c r="N15" s="2474"/>
      <c r="O15" s="453">
        <v>14</v>
      </c>
      <c r="P15" s="452">
        <v>10</v>
      </c>
      <c r="Q15" s="2453"/>
    </row>
    <row r="16" spans="2:17" s="2440" customFormat="1" ht="18">
      <c r="B16" s="2475" t="s">
        <v>34</v>
      </c>
      <c r="C16" s="2476"/>
      <c r="D16" s="2459"/>
      <c r="E16" s="453">
        <v>8</v>
      </c>
      <c r="F16" s="451">
        <v>15</v>
      </c>
      <c r="G16" s="451">
        <v>18</v>
      </c>
      <c r="H16" s="451">
        <v>19</v>
      </c>
      <c r="I16" s="451">
        <v>24</v>
      </c>
      <c r="J16" s="451">
        <v>30</v>
      </c>
      <c r="K16" s="452">
        <v>24</v>
      </c>
      <c r="L16" s="2474"/>
      <c r="M16" s="1564">
        <v>19</v>
      </c>
      <c r="N16" s="2474"/>
      <c r="O16" s="453">
        <v>31</v>
      </c>
      <c r="P16" s="452">
        <v>10</v>
      </c>
      <c r="Q16" s="2453"/>
    </row>
    <row r="17" spans="2:17" s="2440" customFormat="1" ht="18">
      <c r="B17" s="2475" t="s">
        <v>35</v>
      </c>
      <c r="C17" s="2476"/>
      <c r="D17" s="2459"/>
      <c r="E17" s="453">
        <v>27</v>
      </c>
      <c r="F17" s="451">
        <v>29</v>
      </c>
      <c r="G17" s="451">
        <v>20</v>
      </c>
      <c r="H17" s="451">
        <v>21</v>
      </c>
      <c r="I17" s="451">
        <v>24</v>
      </c>
      <c r="J17" s="451">
        <v>28</v>
      </c>
      <c r="K17" s="452">
        <v>34</v>
      </c>
      <c r="L17" s="2474"/>
      <c r="M17" s="1564">
        <v>21</v>
      </c>
      <c r="N17" s="2474"/>
      <c r="O17" s="453">
        <v>33</v>
      </c>
      <c r="P17" s="452">
        <v>36</v>
      </c>
      <c r="Q17" s="2453"/>
    </row>
    <row r="18" spans="2:17" s="2440" customFormat="1" ht="18">
      <c r="B18" s="2475" t="s">
        <v>36</v>
      </c>
      <c r="C18" s="2476"/>
      <c r="D18" s="2459"/>
      <c r="E18" s="453">
        <v>6</v>
      </c>
      <c r="F18" s="451">
        <v>6</v>
      </c>
      <c r="G18" s="451">
        <v>5</v>
      </c>
      <c r="H18" s="451">
        <v>7</v>
      </c>
      <c r="I18" s="451">
        <v>7</v>
      </c>
      <c r="J18" s="451">
        <v>12</v>
      </c>
      <c r="K18" s="452">
        <v>15</v>
      </c>
      <c r="L18" s="2474"/>
      <c r="M18" s="1564">
        <v>7</v>
      </c>
      <c r="N18" s="2474"/>
      <c r="O18" s="453">
        <v>23</v>
      </c>
      <c r="P18" s="452">
        <v>43</v>
      </c>
      <c r="Q18" s="2453"/>
    </row>
    <row r="19" spans="2:17" s="2440" customFormat="1" ht="18">
      <c r="B19" s="2475" t="s">
        <v>37</v>
      </c>
      <c r="C19" s="2476"/>
      <c r="D19" s="2459"/>
      <c r="E19" s="2407">
        <v>1</v>
      </c>
      <c r="F19" s="451">
        <v>0</v>
      </c>
      <c r="G19" s="451">
        <v>0</v>
      </c>
      <c r="H19" s="451">
        <v>12</v>
      </c>
      <c r="I19" s="451">
        <v>11</v>
      </c>
      <c r="J19" s="451">
        <v>14</v>
      </c>
      <c r="K19" s="452">
        <v>18</v>
      </c>
      <c r="L19" s="2474"/>
      <c r="M19" s="1564">
        <v>12</v>
      </c>
      <c r="N19" s="2474"/>
      <c r="O19" s="453">
        <v>13</v>
      </c>
      <c r="P19" s="452">
        <v>71</v>
      </c>
      <c r="Q19" s="2453"/>
    </row>
    <row r="20" spans="2:17" s="2440" customFormat="1" ht="18">
      <c r="B20" s="2475" t="s">
        <v>38</v>
      </c>
      <c r="C20" s="2476"/>
      <c r="D20" s="2459"/>
      <c r="E20" s="453">
        <v>8</v>
      </c>
      <c r="F20" s="451">
        <v>7</v>
      </c>
      <c r="G20" s="451">
        <v>8</v>
      </c>
      <c r="H20" s="451">
        <v>7</v>
      </c>
      <c r="I20" s="451">
        <v>4</v>
      </c>
      <c r="J20" s="451">
        <v>6</v>
      </c>
      <c r="K20" s="452">
        <v>9</v>
      </c>
      <c r="L20" s="2474"/>
      <c r="M20" s="1564">
        <v>7</v>
      </c>
      <c r="N20" s="2474"/>
      <c r="O20" s="453">
        <v>6</v>
      </c>
      <c r="P20" s="452">
        <v>10</v>
      </c>
      <c r="Q20" s="2453"/>
    </row>
    <row r="21" spans="2:17" s="2440" customFormat="1" ht="18">
      <c r="B21" s="2475" t="s">
        <v>39</v>
      </c>
      <c r="C21" s="2476"/>
      <c r="D21" s="2459"/>
      <c r="E21" s="453">
        <v>33</v>
      </c>
      <c r="F21" s="451">
        <v>35</v>
      </c>
      <c r="G21" s="451">
        <v>16</v>
      </c>
      <c r="H21" s="451">
        <v>17</v>
      </c>
      <c r="I21" s="451">
        <v>34</v>
      </c>
      <c r="J21" s="451">
        <v>40</v>
      </c>
      <c r="K21" s="452">
        <v>43</v>
      </c>
      <c r="L21" s="2474"/>
      <c r="M21" s="1564">
        <v>17</v>
      </c>
      <c r="N21" s="2474"/>
      <c r="O21" s="453">
        <v>37</v>
      </c>
      <c r="P21" s="452">
        <v>65</v>
      </c>
      <c r="Q21" s="2453"/>
    </row>
    <row r="22" spans="2:17" s="2440" customFormat="1" ht="18">
      <c r="B22" s="2475" t="s">
        <v>40</v>
      </c>
      <c r="C22" s="2476"/>
      <c r="D22" s="2459"/>
      <c r="E22" s="453">
        <v>1</v>
      </c>
      <c r="F22" s="451">
        <v>1</v>
      </c>
      <c r="G22" s="451">
        <v>2</v>
      </c>
      <c r="H22" s="451">
        <v>1</v>
      </c>
      <c r="I22" s="451">
        <v>1</v>
      </c>
      <c r="J22" s="451">
        <v>1</v>
      </c>
      <c r="K22" s="452">
        <v>1</v>
      </c>
      <c r="L22" s="2474"/>
      <c r="M22" s="1564">
        <v>1</v>
      </c>
      <c r="N22" s="2474"/>
      <c r="O22" s="453">
        <v>2</v>
      </c>
      <c r="P22" s="452">
        <v>5</v>
      </c>
      <c r="Q22" s="2453"/>
    </row>
    <row r="23" spans="2:17" s="2440" customFormat="1" ht="21">
      <c r="B23" s="2475" t="s">
        <v>41</v>
      </c>
      <c r="C23" s="2476"/>
      <c r="D23" s="2459"/>
      <c r="E23" s="453">
        <v>97</v>
      </c>
      <c r="F23" s="451">
        <v>90</v>
      </c>
      <c r="G23" s="451">
        <v>77</v>
      </c>
      <c r="H23" s="451">
        <v>86</v>
      </c>
      <c r="I23" s="451">
        <v>95</v>
      </c>
      <c r="J23" s="451">
        <v>184</v>
      </c>
      <c r="K23" s="452">
        <v>218</v>
      </c>
      <c r="L23" s="2474"/>
      <c r="M23" s="1564">
        <v>86</v>
      </c>
      <c r="N23" s="2474"/>
      <c r="O23" s="453">
        <v>94</v>
      </c>
      <c r="P23" s="452">
        <v>122</v>
      </c>
      <c r="Q23" s="2453"/>
    </row>
    <row r="24" spans="2:17" s="2440" customFormat="1" ht="18">
      <c r="B24" s="2475" t="s">
        <v>42</v>
      </c>
      <c r="C24" s="2476"/>
      <c r="D24" s="2459"/>
      <c r="E24" s="453">
        <v>50</v>
      </c>
      <c r="F24" s="451">
        <v>28</v>
      </c>
      <c r="G24" s="451">
        <v>24</v>
      </c>
      <c r="H24" s="451">
        <v>21</v>
      </c>
      <c r="I24" s="451">
        <v>22</v>
      </c>
      <c r="J24" s="451">
        <v>25</v>
      </c>
      <c r="K24" s="452">
        <v>22</v>
      </c>
      <c r="L24" s="2474"/>
      <c r="M24" s="1564">
        <v>21</v>
      </c>
      <c r="N24" s="2474"/>
      <c r="O24" s="453">
        <v>15</v>
      </c>
      <c r="P24" s="452">
        <v>37</v>
      </c>
      <c r="Q24" s="2453"/>
    </row>
    <row r="25" spans="2:17" s="2440" customFormat="1" ht="18">
      <c r="B25" s="2475" t="s">
        <v>83</v>
      </c>
      <c r="C25" s="2476"/>
      <c r="D25" s="2459"/>
      <c r="E25" s="453">
        <v>11</v>
      </c>
      <c r="F25" s="451">
        <v>67</v>
      </c>
      <c r="G25" s="451">
        <v>56</v>
      </c>
      <c r="H25" s="451">
        <v>34</v>
      </c>
      <c r="I25" s="451">
        <v>34</v>
      </c>
      <c r="J25" s="451">
        <v>16</v>
      </c>
      <c r="K25" s="452">
        <v>24</v>
      </c>
      <c r="L25" s="2474"/>
      <c r="M25" s="1564">
        <v>34</v>
      </c>
      <c r="N25" s="2474"/>
      <c r="O25" s="453">
        <v>9</v>
      </c>
      <c r="P25" s="452">
        <v>8</v>
      </c>
      <c r="Q25" s="2453"/>
    </row>
    <row r="26" spans="2:17" s="2440" customFormat="1" ht="21">
      <c r="B26" s="2475" t="s">
        <v>84</v>
      </c>
      <c r="C26" s="2476"/>
      <c r="D26" s="2459"/>
      <c r="E26" s="453">
        <v>76</v>
      </c>
      <c r="F26" s="451">
        <v>97</v>
      </c>
      <c r="G26" s="451">
        <v>94</v>
      </c>
      <c r="H26" s="451">
        <v>102</v>
      </c>
      <c r="I26" s="451">
        <v>89</v>
      </c>
      <c r="J26" s="451">
        <v>109</v>
      </c>
      <c r="K26" s="452">
        <v>122</v>
      </c>
      <c r="L26" s="2474"/>
      <c r="M26" s="1564">
        <v>102</v>
      </c>
      <c r="N26" s="2474"/>
      <c r="O26" s="453">
        <v>165</v>
      </c>
      <c r="P26" s="452">
        <v>187</v>
      </c>
      <c r="Q26" s="2453"/>
    </row>
    <row r="27" spans="2:17" ht="18">
      <c r="B27" s="2477" t="s">
        <v>45</v>
      </c>
      <c r="C27" s="2444"/>
      <c r="D27" s="2459"/>
      <c r="E27" s="2407">
        <v>0</v>
      </c>
      <c r="F27" s="2408">
        <v>0</v>
      </c>
      <c r="G27" s="2408">
        <v>0</v>
      </c>
      <c r="H27" s="2408">
        <v>0</v>
      </c>
      <c r="I27" s="2408">
        <v>0</v>
      </c>
      <c r="J27" s="1647">
        <v>0</v>
      </c>
      <c r="K27" s="1563">
        <v>0</v>
      </c>
      <c r="L27" s="2472"/>
      <c r="M27" s="1564">
        <v>0</v>
      </c>
      <c r="N27" s="2472"/>
      <c r="O27" s="1562">
        <v>9</v>
      </c>
      <c r="P27" s="1563">
        <v>10</v>
      </c>
      <c r="Q27" s="2459"/>
    </row>
    <row r="28" spans="2:17" ht="18">
      <c r="B28" s="2477" t="s">
        <v>199</v>
      </c>
      <c r="C28" s="2444"/>
      <c r="D28" s="2459"/>
      <c r="E28" s="1570">
        <v>2</v>
      </c>
      <c r="F28" s="1656">
        <v>33</v>
      </c>
      <c r="G28" s="1656">
        <v>33</v>
      </c>
      <c r="H28" s="1656">
        <v>33</v>
      </c>
      <c r="I28" s="1656">
        <v>31</v>
      </c>
      <c r="J28" s="1656">
        <v>32</v>
      </c>
      <c r="K28" s="1667">
        <v>34</v>
      </c>
      <c r="L28" s="2472"/>
      <c r="M28" s="2189">
        <v>33</v>
      </c>
      <c r="N28" s="2472"/>
      <c r="O28" s="1570">
        <v>34</v>
      </c>
      <c r="P28" s="1667">
        <v>20</v>
      </c>
      <c r="Q28" s="2459"/>
    </row>
    <row r="29" spans="2:17" s="2440" customFormat="1" ht="18">
      <c r="B29" s="2473"/>
      <c r="C29" s="2476"/>
      <c r="D29" s="2459"/>
      <c r="E29" s="2399">
        <v>329</v>
      </c>
      <c r="F29" s="462">
        <v>418</v>
      </c>
      <c r="G29" s="462">
        <v>364</v>
      </c>
      <c r="H29" s="462">
        <v>374</v>
      </c>
      <c r="I29" s="462">
        <v>389</v>
      </c>
      <c r="J29" s="462">
        <v>512</v>
      </c>
      <c r="K29" s="2400">
        <v>578</v>
      </c>
      <c r="L29" s="2474"/>
      <c r="M29" s="1564">
        <v>374</v>
      </c>
      <c r="N29" s="2474"/>
      <c r="O29" s="2399">
        <v>485</v>
      </c>
      <c r="P29" s="2400">
        <v>634</v>
      </c>
      <c r="Q29" s="2453"/>
    </row>
    <row r="30" spans="2:17" s="2440" customFormat="1" ht="18">
      <c r="B30" s="2473"/>
      <c r="C30" s="2476"/>
      <c r="D30" s="2459"/>
      <c r="E30" s="453"/>
      <c r="F30" s="451"/>
      <c r="G30" s="451"/>
      <c r="H30" s="451"/>
      <c r="I30" s="451"/>
      <c r="J30" s="451"/>
      <c r="K30" s="452"/>
      <c r="L30" s="2474"/>
      <c r="M30" s="1564"/>
      <c r="N30" s="2474"/>
      <c r="O30" s="453"/>
      <c r="P30" s="452"/>
      <c r="Q30" s="2453"/>
    </row>
    <row r="31" spans="2:17" s="2440" customFormat="1" ht="18">
      <c r="B31" s="2470" t="s">
        <v>1301</v>
      </c>
      <c r="C31" s="2476"/>
      <c r="D31" s="2459"/>
      <c r="E31" s="1562">
        <v>577</v>
      </c>
      <c r="F31" s="1647">
        <v>659</v>
      </c>
      <c r="G31" s="1647">
        <v>605</v>
      </c>
      <c r="H31" s="1647">
        <v>605</v>
      </c>
      <c r="I31" s="1647">
        <v>624</v>
      </c>
      <c r="J31" s="1647">
        <v>783</v>
      </c>
      <c r="K31" s="1563">
        <v>871</v>
      </c>
      <c r="L31" s="2474"/>
      <c r="M31" s="1564">
        <v>605</v>
      </c>
      <c r="N31" s="2474"/>
      <c r="O31" s="1562">
        <v>721</v>
      </c>
      <c r="P31" s="1563">
        <v>863</v>
      </c>
      <c r="Q31" s="2453"/>
    </row>
    <row r="32" spans="2:17" s="2440" customFormat="1" ht="18">
      <c r="B32" s="2465"/>
      <c r="C32" s="2444"/>
      <c r="D32" s="2459"/>
      <c r="E32" s="453"/>
      <c r="F32" s="451"/>
      <c r="G32" s="451"/>
      <c r="H32" s="451"/>
      <c r="I32" s="451"/>
      <c r="J32" s="451"/>
      <c r="K32" s="452"/>
      <c r="L32" s="2474"/>
      <c r="M32" s="1564"/>
      <c r="N32" s="2474"/>
      <c r="O32" s="453"/>
      <c r="P32" s="452"/>
      <c r="Q32" s="2453"/>
    </row>
    <row r="33" spans="2:17" s="2440" customFormat="1" ht="18">
      <c r="B33" s="2478" t="s">
        <v>147</v>
      </c>
      <c r="C33" s="2444"/>
      <c r="D33" s="2459"/>
      <c r="E33" s="453"/>
      <c r="F33" s="451"/>
      <c r="G33" s="451"/>
      <c r="H33" s="451"/>
      <c r="I33" s="451"/>
      <c r="J33" s="451"/>
      <c r="K33" s="452"/>
      <c r="L33" s="2472"/>
      <c r="M33" s="1564"/>
      <c r="N33" s="2472"/>
      <c r="O33" s="453"/>
      <c r="P33" s="452"/>
      <c r="Q33" s="2459"/>
    </row>
    <row r="34" spans="2:17" s="2440" customFormat="1" ht="18">
      <c r="B34" s="2469" t="s">
        <v>488</v>
      </c>
      <c r="C34" s="2444"/>
      <c r="D34" s="2459"/>
      <c r="E34" s="453"/>
      <c r="F34" s="451"/>
      <c r="G34" s="451"/>
      <c r="H34" s="451"/>
      <c r="I34" s="451"/>
      <c r="J34" s="451"/>
      <c r="K34" s="452"/>
      <c r="L34" s="2472"/>
      <c r="M34" s="1564"/>
      <c r="N34" s="2472"/>
      <c r="O34" s="453"/>
      <c r="P34" s="452"/>
      <c r="Q34" s="2459"/>
    </row>
    <row r="35" spans="2:17" s="2440" customFormat="1" ht="18">
      <c r="B35" s="2470" t="s">
        <v>699</v>
      </c>
      <c r="C35" s="2444"/>
      <c r="D35" s="2459"/>
      <c r="E35" s="453">
        <v>47</v>
      </c>
      <c r="F35" s="451">
        <v>48</v>
      </c>
      <c r="G35" s="451">
        <v>38</v>
      </c>
      <c r="H35" s="451">
        <v>41</v>
      </c>
      <c r="I35" s="451">
        <v>40</v>
      </c>
      <c r="J35" s="451">
        <v>108</v>
      </c>
      <c r="K35" s="452">
        <v>89</v>
      </c>
      <c r="L35" s="2472"/>
      <c r="M35" s="1564">
        <v>41</v>
      </c>
      <c r="N35" s="2472"/>
      <c r="O35" s="453">
        <v>26</v>
      </c>
      <c r="P35" s="452">
        <v>24</v>
      </c>
      <c r="Q35" s="2459"/>
    </row>
    <row r="36" spans="2:17" s="2440" customFormat="1" ht="18">
      <c r="B36" s="2470" t="s">
        <v>854</v>
      </c>
      <c r="C36" s="2444"/>
      <c r="D36" s="2459"/>
      <c r="E36" s="453">
        <v>399</v>
      </c>
      <c r="F36" s="451">
        <v>403</v>
      </c>
      <c r="G36" s="451">
        <v>412</v>
      </c>
      <c r="H36" s="451">
        <v>412</v>
      </c>
      <c r="I36" s="451">
        <v>413</v>
      </c>
      <c r="J36" s="451">
        <v>612</v>
      </c>
      <c r="K36" s="452">
        <v>654</v>
      </c>
      <c r="L36" s="2472"/>
      <c r="M36" s="1564">
        <v>412</v>
      </c>
      <c r="N36" s="2472"/>
      <c r="O36" s="453">
        <v>480</v>
      </c>
      <c r="P36" s="452">
        <v>449</v>
      </c>
      <c r="Q36" s="2459"/>
    </row>
    <row r="37" spans="2:17" s="2440" customFormat="1" ht="18">
      <c r="B37" s="2470" t="s">
        <v>701</v>
      </c>
      <c r="C37" s="2444"/>
      <c r="D37" s="2459"/>
      <c r="E37" s="453">
        <v>422</v>
      </c>
      <c r="F37" s="451">
        <v>415</v>
      </c>
      <c r="G37" s="451">
        <v>415</v>
      </c>
      <c r="H37" s="451">
        <v>415</v>
      </c>
      <c r="I37" s="451">
        <v>414</v>
      </c>
      <c r="J37" s="451">
        <v>434</v>
      </c>
      <c r="K37" s="452">
        <v>434</v>
      </c>
      <c r="L37" s="2472"/>
      <c r="M37" s="1564">
        <v>415</v>
      </c>
      <c r="N37" s="2472"/>
      <c r="O37" s="453">
        <v>365</v>
      </c>
      <c r="P37" s="452">
        <v>313</v>
      </c>
      <c r="Q37" s="2459"/>
    </row>
    <row r="38" spans="2:17" s="2440" customFormat="1" ht="18">
      <c r="B38" s="2470" t="s">
        <v>702</v>
      </c>
      <c r="C38" s="2444"/>
      <c r="D38" s="2459"/>
      <c r="E38" s="454">
        <v>60</v>
      </c>
      <c r="F38" s="451">
        <v>60</v>
      </c>
      <c r="G38" s="455">
        <v>60</v>
      </c>
      <c r="H38" s="455">
        <v>60</v>
      </c>
      <c r="I38" s="455">
        <v>60</v>
      </c>
      <c r="J38" s="455">
        <v>60</v>
      </c>
      <c r="K38" s="466">
        <v>60</v>
      </c>
      <c r="L38" s="2472"/>
      <c r="M38" s="2189">
        <v>60</v>
      </c>
      <c r="N38" s="2472"/>
      <c r="O38" s="454">
        <v>60</v>
      </c>
      <c r="P38" s="466">
        <v>47</v>
      </c>
      <c r="Q38" s="2459"/>
    </row>
    <row r="39" spans="2:17" s="2440" customFormat="1" ht="18">
      <c r="B39" s="2469"/>
      <c r="C39" s="2444"/>
      <c r="D39" s="2459"/>
      <c r="E39" s="2399">
        <v>928</v>
      </c>
      <c r="F39" s="462">
        <v>926</v>
      </c>
      <c r="G39" s="462">
        <v>925</v>
      </c>
      <c r="H39" s="462">
        <v>928</v>
      </c>
      <c r="I39" s="462">
        <v>927</v>
      </c>
      <c r="J39" s="462">
        <v>1214</v>
      </c>
      <c r="K39" s="2400">
        <v>1237</v>
      </c>
      <c r="L39" s="2472"/>
      <c r="M39" s="1564">
        <v>928</v>
      </c>
      <c r="N39" s="2472"/>
      <c r="O39" s="2399">
        <v>931</v>
      </c>
      <c r="P39" s="2400">
        <v>833</v>
      </c>
      <c r="Q39" s="2459"/>
    </row>
    <row r="40" spans="2:17" s="2440" customFormat="1" ht="18">
      <c r="B40" s="2469"/>
      <c r="C40" s="2444"/>
      <c r="D40" s="2459"/>
      <c r="E40" s="453"/>
      <c r="F40" s="451"/>
      <c r="G40" s="451"/>
      <c r="H40" s="451"/>
      <c r="I40" s="451"/>
      <c r="J40" s="451"/>
      <c r="K40" s="452"/>
      <c r="L40" s="2472"/>
      <c r="M40" s="1564"/>
      <c r="N40" s="2472"/>
      <c r="O40" s="453"/>
      <c r="P40" s="452"/>
      <c r="Q40" s="2459"/>
    </row>
    <row r="41" spans="2:17" s="2440" customFormat="1" ht="18">
      <c r="B41" s="2469" t="s">
        <v>704</v>
      </c>
      <c r="C41" s="2444"/>
      <c r="D41" s="2459"/>
      <c r="E41" s="453">
        <v>432</v>
      </c>
      <c r="F41" s="451">
        <v>434</v>
      </c>
      <c r="G41" s="451">
        <v>435</v>
      </c>
      <c r="H41" s="451">
        <v>434</v>
      </c>
      <c r="I41" s="451">
        <v>433</v>
      </c>
      <c r="J41" s="451">
        <v>661</v>
      </c>
      <c r="K41" s="452">
        <v>676</v>
      </c>
      <c r="L41" s="2472"/>
      <c r="M41" s="1564">
        <v>434</v>
      </c>
      <c r="N41" s="2472"/>
      <c r="O41" s="453">
        <v>386</v>
      </c>
      <c r="P41" s="452">
        <v>468</v>
      </c>
      <c r="Q41" s="2459"/>
    </row>
    <row r="42" spans="2:17" s="2440" customFormat="1" ht="18">
      <c r="B42" s="2469"/>
      <c r="C42" s="2444"/>
      <c r="D42" s="2459"/>
      <c r="E42" s="453"/>
      <c r="F42" s="451"/>
      <c r="G42" s="451"/>
      <c r="H42" s="451"/>
      <c r="I42" s="451"/>
      <c r="J42" s="451"/>
      <c r="K42" s="452"/>
      <c r="L42" s="2472"/>
      <c r="M42" s="1564"/>
      <c r="N42" s="2472"/>
      <c r="O42" s="453"/>
      <c r="P42" s="452"/>
      <c r="Q42" s="2459"/>
    </row>
    <row r="43" spans="2:17" s="2440" customFormat="1" ht="18">
      <c r="B43" s="2469" t="s">
        <v>148</v>
      </c>
      <c r="C43" s="2444"/>
      <c r="D43" s="2459"/>
      <c r="E43" s="454">
        <v>91</v>
      </c>
      <c r="F43" s="455">
        <v>91</v>
      </c>
      <c r="G43" s="455">
        <v>91</v>
      </c>
      <c r="H43" s="455">
        <v>91</v>
      </c>
      <c r="I43" s="455">
        <v>91</v>
      </c>
      <c r="J43" s="455">
        <v>103</v>
      </c>
      <c r="K43" s="466">
        <v>102</v>
      </c>
      <c r="L43" s="2472"/>
      <c r="M43" s="2189">
        <v>91</v>
      </c>
      <c r="N43" s="2472"/>
      <c r="O43" s="454">
        <v>88</v>
      </c>
      <c r="P43" s="466">
        <v>100</v>
      </c>
      <c r="Q43" s="2459"/>
    </row>
    <row r="44" spans="2:17" s="2440" customFormat="1" ht="18">
      <c r="B44" s="2469"/>
      <c r="C44" s="2444"/>
      <c r="D44" s="2459"/>
      <c r="E44" s="2399"/>
      <c r="F44" s="462"/>
      <c r="G44" s="462"/>
      <c r="H44" s="462"/>
      <c r="I44" s="462"/>
      <c r="J44" s="462"/>
      <c r="K44" s="2400"/>
      <c r="L44" s="2472"/>
      <c r="M44" s="1564"/>
      <c r="N44" s="2472"/>
      <c r="O44" s="2399"/>
      <c r="P44" s="2400"/>
      <c r="Q44" s="2459"/>
    </row>
    <row r="45" spans="2:17" s="2440" customFormat="1" ht="18">
      <c r="B45" s="2470" t="s">
        <v>1301</v>
      </c>
      <c r="C45" s="2444"/>
      <c r="D45" s="2459"/>
      <c r="E45" s="1562">
        <v>1451</v>
      </c>
      <c r="F45" s="1647">
        <v>1451</v>
      </c>
      <c r="G45" s="1647">
        <v>1451</v>
      </c>
      <c r="H45" s="1647">
        <v>1453</v>
      </c>
      <c r="I45" s="1647">
        <v>1451</v>
      </c>
      <c r="J45" s="1647">
        <v>1978</v>
      </c>
      <c r="K45" s="1563">
        <v>2015</v>
      </c>
      <c r="L45" s="2472"/>
      <c r="M45" s="1564">
        <v>1453</v>
      </c>
      <c r="N45" s="2472"/>
      <c r="O45" s="1562">
        <v>1405</v>
      </c>
      <c r="P45" s="1563">
        <v>1401</v>
      </c>
      <c r="Q45" s="2459"/>
    </row>
    <row r="46" spans="2:17" s="2440" customFormat="1" ht="18">
      <c r="B46" s="2465"/>
      <c r="C46" s="2444"/>
      <c r="D46" s="2459"/>
      <c r="E46" s="454"/>
      <c r="F46" s="455"/>
      <c r="G46" s="455"/>
      <c r="H46" s="455"/>
      <c r="I46" s="455"/>
      <c r="J46" s="455"/>
      <c r="K46" s="466"/>
      <c r="L46" s="2474"/>
      <c r="M46" s="2189"/>
      <c r="N46" s="2474"/>
      <c r="O46" s="454"/>
      <c r="P46" s="466"/>
      <c r="Q46" s="2453"/>
    </row>
    <row r="47" spans="2:17" s="2440" customFormat="1" ht="18">
      <c r="B47" s="2479" t="s">
        <v>149</v>
      </c>
      <c r="C47" s="2444"/>
      <c r="D47" s="2453"/>
      <c r="E47" s="1668">
        <v>2028</v>
      </c>
      <c r="F47" s="1659">
        <v>2110</v>
      </c>
      <c r="G47" s="1659">
        <v>2056</v>
      </c>
      <c r="H47" s="1659">
        <v>2058</v>
      </c>
      <c r="I47" s="1659">
        <v>2075</v>
      </c>
      <c r="J47" s="1659">
        <v>2761</v>
      </c>
      <c r="K47" s="2190">
        <v>2886</v>
      </c>
      <c r="L47" s="2472"/>
      <c r="M47" s="2198">
        <v>2058</v>
      </c>
      <c r="N47" s="2472"/>
      <c r="O47" s="1668">
        <v>2126</v>
      </c>
      <c r="P47" s="2190">
        <v>2264</v>
      </c>
      <c r="Q47" s="2453"/>
    </row>
    <row r="48" spans="2:17" s="2440" customFormat="1" ht="18">
      <c r="B48" s="2479"/>
      <c r="C48" s="2444"/>
      <c r="D48" s="2459"/>
      <c r="E48" s="1562"/>
      <c r="F48" s="1647"/>
      <c r="G48" s="1647"/>
      <c r="H48" s="1647"/>
      <c r="I48" s="1647"/>
      <c r="J48" s="1647"/>
      <c r="K48" s="1563"/>
      <c r="L48" s="2472"/>
      <c r="M48" s="1564"/>
      <c r="N48" s="2472"/>
      <c r="O48" s="1562"/>
      <c r="P48" s="1563"/>
      <c r="Q48" s="2453"/>
    </row>
    <row r="49" spans="2:17" s="2440" customFormat="1" ht="18">
      <c r="B49" s="2470" t="s">
        <v>150</v>
      </c>
      <c r="C49" s="2444"/>
      <c r="D49" s="2459"/>
      <c r="E49" s="1562">
        <v>232</v>
      </c>
      <c r="F49" s="1647">
        <v>313</v>
      </c>
      <c r="G49" s="1647">
        <v>253</v>
      </c>
      <c r="H49" s="1647">
        <v>252</v>
      </c>
      <c r="I49" s="1647">
        <v>253</v>
      </c>
      <c r="J49" s="1647">
        <v>298</v>
      </c>
      <c r="K49" s="1563">
        <v>342</v>
      </c>
      <c r="L49" s="2472"/>
      <c r="M49" s="1564">
        <v>252</v>
      </c>
      <c r="N49" s="2472"/>
      <c r="O49" s="1562" t="s">
        <v>742</v>
      </c>
      <c r="P49" s="1563" t="s">
        <v>742</v>
      </c>
      <c r="Q49" s="2453"/>
    </row>
    <row r="50" spans="2:17" s="2440" customFormat="1" ht="18">
      <c r="B50" s="2470" t="s">
        <v>87</v>
      </c>
      <c r="C50" s="2444"/>
      <c r="D50" s="2459"/>
      <c r="E50" s="1570">
        <v>1796</v>
      </c>
      <c r="F50" s="1656">
        <v>1797</v>
      </c>
      <c r="G50" s="1656">
        <v>1803</v>
      </c>
      <c r="H50" s="1656">
        <v>1806</v>
      </c>
      <c r="I50" s="1656">
        <v>1822</v>
      </c>
      <c r="J50" s="1656">
        <v>2463</v>
      </c>
      <c r="K50" s="1667">
        <v>2544</v>
      </c>
      <c r="L50" s="2472"/>
      <c r="M50" s="2189">
        <v>1806</v>
      </c>
      <c r="N50" s="2472"/>
      <c r="O50" s="1570" t="s">
        <v>742</v>
      </c>
      <c r="P50" s="1667" t="s">
        <v>742</v>
      </c>
      <c r="Q50" s="2453"/>
    </row>
    <row r="51" spans="2:17" s="2440" customFormat="1" ht="18">
      <c r="B51" s="2479" t="s">
        <v>151</v>
      </c>
      <c r="C51" s="2444"/>
      <c r="D51" s="2459"/>
      <c r="E51" s="1562">
        <v>2028</v>
      </c>
      <c r="F51" s="1647">
        <v>2110</v>
      </c>
      <c r="G51" s="1647">
        <v>2056</v>
      </c>
      <c r="H51" s="1647">
        <v>2058</v>
      </c>
      <c r="I51" s="1647">
        <v>2075</v>
      </c>
      <c r="J51" s="1647">
        <v>2761</v>
      </c>
      <c r="K51" s="1563">
        <v>2886</v>
      </c>
      <c r="L51" s="2472"/>
      <c r="M51" s="1564">
        <v>2058</v>
      </c>
      <c r="N51" s="2472"/>
      <c r="O51" s="1562" t="s">
        <v>742</v>
      </c>
      <c r="P51" s="1563" t="s">
        <v>742</v>
      </c>
      <c r="Q51" s="2453"/>
    </row>
    <row r="52" spans="2:17" s="2440" customFormat="1" ht="18">
      <c r="B52" s="2480"/>
      <c r="C52" s="2449"/>
      <c r="D52" s="2459"/>
      <c r="E52" s="1570"/>
      <c r="F52" s="1656"/>
      <c r="G52" s="1656"/>
      <c r="H52" s="1656"/>
      <c r="I52" s="1656"/>
      <c r="J52" s="1656"/>
      <c r="K52" s="1667"/>
      <c r="L52" s="2472"/>
      <c r="M52" s="2189"/>
      <c r="N52" s="2472"/>
      <c r="O52" s="1570"/>
      <c r="P52" s="1667"/>
      <c r="Q52" s="2453"/>
    </row>
    <row r="53" spans="2:17" s="2440" customFormat="1" ht="18">
      <c r="B53" s="2457"/>
      <c r="D53" s="2459"/>
      <c r="E53" s="2453"/>
      <c r="F53" s="2453"/>
      <c r="G53" s="2453"/>
      <c r="H53" s="752"/>
      <c r="I53" s="752"/>
      <c r="J53" s="2453"/>
      <c r="K53" s="2453"/>
      <c r="L53" s="2481"/>
      <c r="M53" s="333"/>
      <c r="N53" s="2481"/>
      <c r="O53" s="2453"/>
      <c r="P53" s="752"/>
      <c r="Q53" s="2453"/>
    </row>
    <row r="54" spans="2:17" s="2482" customFormat="1" ht="21">
      <c r="B54" s="2483" t="s">
        <v>152</v>
      </c>
      <c r="C54" s="2484"/>
      <c r="D54" s="2485"/>
      <c r="E54" s="2484"/>
      <c r="F54" s="2484"/>
      <c r="G54" s="2484"/>
      <c r="H54" s="2485"/>
      <c r="I54" s="2485"/>
      <c r="J54" s="2485"/>
      <c r="K54" s="2484"/>
      <c r="L54" s="2484"/>
      <c r="M54" s="2485"/>
      <c r="N54" s="2484"/>
      <c r="O54" s="2485"/>
      <c r="P54" s="2485"/>
      <c r="Q54" s="2485"/>
    </row>
    <row r="55" spans="2:17" s="2482" customFormat="1" ht="21">
      <c r="B55" s="2483" t="s">
        <v>153</v>
      </c>
      <c r="C55" s="2484"/>
      <c r="D55" s="2485"/>
      <c r="E55" s="2484"/>
      <c r="F55" s="2484"/>
      <c r="G55" s="2484"/>
      <c r="H55" s="2485"/>
      <c r="I55" s="2485"/>
      <c r="J55" s="2485"/>
      <c r="K55" s="2484"/>
      <c r="L55" s="2484"/>
      <c r="M55" s="2485"/>
      <c r="N55" s="2484"/>
      <c r="O55" s="2485"/>
      <c r="P55" s="2485"/>
      <c r="Q55" s="2485"/>
    </row>
    <row r="56" spans="2:17" ht="18">
      <c r="B56" s="3453"/>
      <c r="C56" s="3454"/>
      <c r="D56" s="2459"/>
      <c r="E56" s="2453"/>
      <c r="F56" s="2453"/>
      <c r="G56" s="2453"/>
      <c r="H56" s="2459"/>
      <c r="I56" s="2459"/>
      <c r="J56" s="2459"/>
      <c r="K56" s="2453"/>
      <c r="M56" s="2459"/>
      <c r="O56" s="2459"/>
      <c r="P56" s="2459"/>
      <c r="Q56" s="2459"/>
    </row>
    <row r="57" spans="2:17" ht="21">
      <c r="B57" s="2486"/>
      <c r="C57" s="2453"/>
      <c r="D57" s="2459"/>
      <c r="E57" s="2453"/>
      <c r="F57" s="2453"/>
      <c r="G57" s="2453"/>
      <c r="H57" s="2459"/>
      <c r="I57" s="2459"/>
      <c r="J57" s="2459"/>
      <c r="K57" s="2453"/>
      <c r="Q57" s="2459"/>
    </row>
  </sheetData>
  <sheetProtection formatCells="0" formatColumns="0" formatRows="0" sort="0" autoFilter="0" pivotTables="0"/>
  <mergeCells count="3">
    <mergeCell ref="O2:P2"/>
    <mergeCell ref="B56:C56"/>
    <mergeCell ref="E2:K2"/>
  </mergeCells>
  <printOptions horizontalCentered="1"/>
  <pageMargins left="0.5" right="0.5" top="0.5" bottom="0.75" header="0" footer="0.45"/>
  <pageSetup fitToHeight="1" fitToWidth="1" horizontalDpi="600" verticalDpi="600" orientation="landscape" scale="44"/>
  <headerFooter alignWithMargins="0">
    <oddFooter>&amp;C&amp;12-29-
3rd Quarter 2012 - Revised Supplementary Financial Information&amp;R&amp;12ROYAL BANK OF CANADA</oddFooter>
  </headerFooter>
</worksheet>
</file>

<file path=xl/worksheets/sheet33.xml><?xml version="1.0" encoding="utf-8"?>
<worksheet xmlns="http://schemas.openxmlformats.org/spreadsheetml/2006/main" xmlns:r="http://schemas.openxmlformats.org/officeDocument/2006/relationships">
  <sheetPr codeName="Sheet33">
    <pageSetUpPr fitToPage="1"/>
  </sheetPr>
  <dimension ref="B1:Q66"/>
  <sheetViews>
    <sheetView view="pageBreakPreview" zoomScale="75" zoomScaleNormal="65" zoomScaleSheetLayoutView="75" workbookViewId="0" topLeftCell="A1">
      <selection activeCell="A1" sqref="A1"/>
    </sheetView>
  </sheetViews>
  <sheetFormatPr defaultColWidth="9.140625" defaultRowHeight="12.75"/>
  <cols>
    <col min="1" max="1" width="9.140625" style="2504" customWidth="1"/>
    <col min="2" max="2" width="7.421875" style="2504" customWidth="1"/>
    <col min="3" max="3" width="97.421875" style="2489" customWidth="1"/>
    <col min="4" max="4" width="2.28125" style="2504" customWidth="1"/>
    <col min="5" max="7" width="17.7109375" style="2489" customWidth="1"/>
    <col min="8" max="10" width="17.7109375" style="2504" customWidth="1"/>
    <col min="11" max="11" width="17.7109375" style="2489" customWidth="1"/>
    <col min="12" max="12" width="2.28125" style="2502" customWidth="1"/>
    <col min="13" max="13" width="17.7109375" style="2504" customWidth="1"/>
    <col min="14" max="14" width="2.28125" style="2502" customWidth="1"/>
    <col min="15" max="16" width="17.7109375" style="2504" customWidth="1"/>
    <col min="17" max="17" width="2.28125" style="2504" customWidth="1"/>
    <col min="18" max="16384" width="9.140625" style="2504" customWidth="1"/>
  </cols>
  <sheetData>
    <row r="1" spans="2:3" ht="20.25">
      <c r="B1" s="3287" t="s">
        <v>267</v>
      </c>
      <c r="C1" s="3306"/>
    </row>
    <row r="2" spans="2:16" ht="20.25">
      <c r="B2" s="2487" t="s">
        <v>154</v>
      </c>
      <c r="C2" s="2488"/>
      <c r="E2" s="3457" t="s">
        <v>61</v>
      </c>
      <c r="F2" s="3457"/>
      <c r="G2" s="3457"/>
      <c r="H2" s="3457"/>
      <c r="I2" s="3457"/>
      <c r="J2" s="3457"/>
      <c r="K2" s="3457"/>
      <c r="L2" s="2489"/>
      <c r="M2" s="2490" t="s">
        <v>61</v>
      </c>
      <c r="N2" s="2491"/>
      <c r="O2" s="3456" t="s">
        <v>62</v>
      </c>
      <c r="P2" s="3456"/>
    </row>
    <row r="3" spans="2:16" ht="18">
      <c r="B3" s="2492" t="s">
        <v>1234</v>
      </c>
      <c r="C3" s="2493"/>
      <c r="E3" s="2494" t="s">
        <v>64</v>
      </c>
      <c r="F3" s="2494" t="s">
        <v>65</v>
      </c>
      <c r="G3" s="2494" t="s">
        <v>66</v>
      </c>
      <c r="H3" s="2494" t="s">
        <v>67</v>
      </c>
      <c r="I3" s="2494" t="s">
        <v>68</v>
      </c>
      <c r="J3" s="2494" t="s">
        <v>69</v>
      </c>
      <c r="K3" s="2494" t="s">
        <v>70</v>
      </c>
      <c r="L3" s="2495"/>
      <c r="M3" s="2496">
        <v>2011</v>
      </c>
      <c r="N3" s="2495"/>
      <c r="O3" s="2496">
        <v>2010</v>
      </c>
      <c r="P3" s="2496">
        <v>2009</v>
      </c>
    </row>
    <row r="4" spans="2:16" ht="18">
      <c r="B4" s="2497"/>
      <c r="C4" s="2498"/>
      <c r="E4" s="2499"/>
      <c r="F4" s="2499"/>
      <c r="G4" s="2499"/>
      <c r="H4" s="2499"/>
      <c r="I4" s="2496"/>
      <c r="J4" s="2500"/>
      <c r="K4" s="2500"/>
      <c r="M4" s="2501"/>
      <c r="O4" s="2501"/>
      <c r="P4" s="2501"/>
    </row>
    <row r="5" spans="2:16" s="2502" customFormat="1" ht="18">
      <c r="B5" s="2503"/>
      <c r="D5" s="2504"/>
      <c r="E5" s="2489"/>
      <c r="F5" s="2489"/>
      <c r="G5" s="2489"/>
      <c r="H5" s="2504"/>
      <c r="I5" s="2504"/>
      <c r="J5" s="2504"/>
      <c r="K5" s="2489"/>
      <c r="L5" s="2505"/>
      <c r="M5" s="2506"/>
      <c r="N5" s="2505"/>
      <c r="O5" s="2506"/>
      <c r="P5" s="2506"/>
    </row>
    <row r="6" spans="2:17" ht="21">
      <c r="B6" s="2507" t="s">
        <v>155</v>
      </c>
      <c r="C6" s="2488"/>
      <c r="D6" s="2508"/>
      <c r="E6" s="2509"/>
      <c r="F6" s="2510"/>
      <c r="G6" s="2510"/>
      <c r="H6" s="2511"/>
      <c r="I6" s="2511"/>
      <c r="J6" s="2510"/>
      <c r="K6" s="2543"/>
      <c r="L6" s="2513"/>
      <c r="M6" s="2281"/>
      <c r="N6" s="2513"/>
      <c r="O6" s="2509"/>
      <c r="P6" s="2512"/>
      <c r="Q6" s="2508"/>
    </row>
    <row r="7" spans="2:17" ht="18">
      <c r="B7" s="2514" t="s">
        <v>146</v>
      </c>
      <c r="C7" s="2493"/>
      <c r="D7" s="2508"/>
      <c r="E7" s="2515"/>
      <c r="F7" s="2502"/>
      <c r="G7" s="2502"/>
      <c r="H7" s="752"/>
      <c r="I7" s="752"/>
      <c r="J7" s="2502"/>
      <c r="K7" s="2544"/>
      <c r="L7" s="2513"/>
      <c r="M7" s="1548"/>
      <c r="N7" s="2513"/>
      <c r="O7" s="2515"/>
      <c r="P7" s="753"/>
      <c r="Q7" s="2508"/>
    </row>
    <row r="8" spans="2:17" ht="18">
      <c r="B8" s="2516" t="s">
        <v>1298</v>
      </c>
      <c r="C8" s="2493"/>
      <c r="D8" s="2508"/>
      <c r="E8" s="2515"/>
      <c r="F8" s="2502"/>
      <c r="G8" s="2502"/>
      <c r="H8" s="752"/>
      <c r="I8" s="752"/>
      <c r="J8" s="2502"/>
      <c r="K8" s="2544"/>
      <c r="L8" s="2513"/>
      <c r="M8" s="1548"/>
      <c r="N8" s="2513"/>
      <c r="O8" s="2515"/>
      <c r="P8" s="753"/>
      <c r="Q8" s="2508"/>
    </row>
    <row r="9" spans="2:17" ht="18">
      <c r="B9" s="2517" t="s">
        <v>699</v>
      </c>
      <c r="C9" s="2493"/>
      <c r="D9" s="2508"/>
      <c r="E9" s="453">
        <v>40</v>
      </c>
      <c r="F9" s="451">
        <v>46</v>
      </c>
      <c r="G9" s="451">
        <v>51</v>
      </c>
      <c r="H9" s="451">
        <v>47</v>
      </c>
      <c r="I9" s="451">
        <v>49</v>
      </c>
      <c r="J9" s="451">
        <v>50</v>
      </c>
      <c r="K9" s="452">
        <v>53</v>
      </c>
      <c r="L9" s="2518"/>
      <c r="M9" s="2397">
        <v>47</v>
      </c>
      <c r="N9" s="2518"/>
      <c r="O9" s="453">
        <v>47</v>
      </c>
      <c r="P9" s="452">
        <v>39</v>
      </c>
      <c r="Q9" s="2508"/>
    </row>
    <row r="10" spans="2:17" ht="18">
      <c r="B10" s="2517" t="s">
        <v>854</v>
      </c>
      <c r="C10" s="2493"/>
      <c r="D10" s="2508"/>
      <c r="E10" s="453">
        <v>86</v>
      </c>
      <c r="F10" s="451">
        <v>93</v>
      </c>
      <c r="G10" s="451">
        <v>92</v>
      </c>
      <c r="H10" s="451">
        <v>88</v>
      </c>
      <c r="I10" s="451">
        <v>88</v>
      </c>
      <c r="J10" s="451">
        <v>86</v>
      </c>
      <c r="K10" s="452">
        <v>94</v>
      </c>
      <c r="L10" s="2518"/>
      <c r="M10" s="2397">
        <v>88</v>
      </c>
      <c r="N10" s="2518"/>
      <c r="O10" s="453">
        <v>88</v>
      </c>
      <c r="P10" s="452">
        <v>94</v>
      </c>
      <c r="Q10" s="2508"/>
    </row>
    <row r="11" spans="2:17" ht="18">
      <c r="B11" s="2517" t="s">
        <v>702</v>
      </c>
      <c r="C11" s="2493"/>
      <c r="D11" s="2508"/>
      <c r="E11" s="454">
        <v>13</v>
      </c>
      <c r="F11" s="455">
        <v>14</v>
      </c>
      <c r="G11" s="455">
        <v>16</v>
      </c>
      <c r="H11" s="455">
        <v>15</v>
      </c>
      <c r="I11" s="455">
        <v>17</v>
      </c>
      <c r="J11" s="455">
        <v>18</v>
      </c>
      <c r="K11" s="466">
        <v>17</v>
      </c>
      <c r="L11" s="2518"/>
      <c r="M11" s="2430">
        <v>15</v>
      </c>
      <c r="N11" s="2518"/>
      <c r="O11" s="453">
        <v>18</v>
      </c>
      <c r="P11" s="466">
        <v>22</v>
      </c>
      <c r="Q11" s="2508"/>
    </row>
    <row r="12" spans="2:17" ht="18">
      <c r="B12" s="2519" t="s">
        <v>488</v>
      </c>
      <c r="C12" s="2493"/>
      <c r="D12" s="2502"/>
      <c r="E12" s="2399">
        <v>139</v>
      </c>
      <c r="F12" s="462">
        <v>153</v>
      </c>
      <c r="G12" s="462">
        <v>159</v>
      </c>
      <c r="H12" s="462">
        <v>150</v>
      </c>
      <c r="I12" s="462">
        <v>154</v>
      </c>
      <c r="J12" s="462">
        <v>154</v>
      </c>
      <c r="K12" s="2400">
        <v>164</v>
      </c>
      <c r="L12" s="2520"/>
      <c r="M12" s="2401">
        <v>150</v>
      </c>
      <c r="N12" s="2520"/>
      <c r="O12" s="2399">
        <v>153</v>
      </c>
      <c r="P12" s="2400">
        <v>155</v>
      </c>
      <c r="Q12" s="2508"/>
    </row>
    <row r="13" spans="2:17" ht="18">
      <c r="B13" s="2521"/>
      <c r="C13" s="2493"/>
      <c r="D13" s="2508"/>
      <c r="E13" s="2522"/>
      <c r="F13" s="2520"/>
      <c r="G13" s="451"/>
      <c r="H13" s="451"/>
      <c r="I13" s="451"/>
      <c r="J13" s="2520"/>
      <c r="K13" s="2539"/>
      <c r="L13" s="2524"/>
      <c r="M13" s="2523"/>
      <c r="N13" s="2524"/>
      <c r="O13" s="2522"/>
      <c r="P13" s="452"/>
      <c r="Q13" s="2502"/>
    </row>
    <row r="14" spans="2:17" ht="18">
      <c r="B14" s="2521" t="s">
        <v>32</v>
      </c>
      <c r="C14" s="2493"/>
      <c r="D14" s="2508"/>
      <c r="E14" s="453">
        <v>168</v>
      </c>
      <c r="F14" s="451">
        <v>177</v>
      </c>
      <c r="G14" s="451">
        <v>166</v>
      </c>
      <c r="H14" s="451">
        <v>179</v>
      </c>
      <c r="I14" s="451">
        <v>211</v>
      </c>
      <c r="J14" s="451">
        <v>204</v>
      </c>
      <c r="K14" s="452">
        <v>213</v>
      </c>
      <c r="L14" s="2524"/>
      <c r="M14" s="2397">
        <v>179</v>
      </c>
      <c r="N14" s="2524"/>
      <c r="O14" s="453">
        <v>207</v>
      </c>
      <c r="P14" s="452">
        <v>262</v>
      </c>
      <c r="Q14" s="2502"/>
    </row>
    <row r="15" spans="2:17" ht="18">
      <c r="B15" s="2521" t="s">
        <v>45</v>
      </c>
      <c r="C15" s="2493"/>
      <c r="D15" s="2508"/>
      <c r="E15" s="453">
        <v>0</v>
      </c>
      <c r="F15" s="2408">
        <v>0</v>
      </c>
      <c r="G15" s="2408">
        <v>0</v>
      </c>
      <c r="H15" s="2408">
        <v>0</v>
      </c>
      <c r="I15" s="2408">
        <v>0</v>
      </c>
      <c r="J15" s="2408">
        <v>0</v>
      </c>
      <c r="K15" s="2409">
        <v>0</v>
      </c>
      <c r="L15" s="2524"/>
      <c r="M15" s="2410">
        <v>0</v>
      </c>
      <c r="N15" s="2524"/>
      <c r="O15" s="453">
        <v>0</v>
      </c>
      <c r="P15" s="2409">
        <v>0</v>
      </c>
      <c r="Q15" s="2502"/>
    </row>
    <row r="16" spans="2:17" ht="18">
      <c r="B16" s="2521" t="s">
        <v>199</v>
      </c>
      <c r="C16" s="2493"/>
      <c r="D16" s="2508"/>
      <c r="E16" s="453">
        <v>0</v>
      </c>
      <c r="F16" s="2408">
        <v>0</v>
      </c>
      <c r="G16" s="2408">
        <v>0</v>
      </c>
      <c r="H16" s="2408">
        <v>0</v>
      </c>
      <c r="I16" s="2408">
        <v>0</v>
      </c>
      <c r="J16" s="2408">
        <v>0</v>
      </c>
      <c r="K16" s="2409">
        <v>0</v>
      </c>
      <c r="L16" s="2524"/>
      <c r="M16" s="2525">
        <v>0</v>
      </c>
      <c r="N16" s="2524"/>
      <c r="O16" s="453">
        <v>0</v>
      </c>
      <c r="P16" s="2409">
        <v>0</v>
      </c>
      <c r="Q16" s="2502"/>
    </row>
    <row r="17" spans="2:17" ht="18">
      <c r="B17" s="2526" t="s">
        <v>704</v>
      </c>
      <c r="C17" s="2493"/>
      <c r="D17" s="2508"/>
      <c r="E17" s="2527">
        <v>168</v>
      </c>
      <c r="F17" s="2528">
        <v>177</v>
      </c>
      <c r="G17" s="2528">
        <v>166</v>
      </c>
      <c r="H17" s="2528">
        <v>179</v>
      </c>
      <c r="I17" s="2528">
        <v>211</v>
      </c>
      <c r="J17" s="2528">
        <v>204</v>
      </c>
      <c r="K17" s="2529">
        <v>213</v>
      </c>
      <c r="L17" s="2524"/>
      <c r="M17" s="2530">
        <v>179</v>
      </c>
      <c r="N17" s="2524"/>
      <c r="O17" s="2527">
        <v>207</v>
      </c>
      <c r="P17" s="2529">
        <v>262</v>
      </c>
      <c r="Q17" s="2502"/>
    </row>
    <row r="18" spans="2:17" ht="18">
      <c r="B18" s="2526"/>
      <c r="C18" s="2493"/>
      <c r="D18" s="2508"/>
      <c r="E18" s="2522"/>
      <c r="F18" s="2520"/>
      <c r="G18" s="451"/>
      <c r="H18" s="451"/>
      <c r="I18" s="451"/>
      <c r="J18" s="2520"/>
      <c r="K18" s="2539"/>
      <c r="L18" s="2524"/>
      <c r="M18" s="2523"/>
      <c r="N18" s="2524"/>
      <c r="O18" s="2522"/>
      <c r="P18" s="452"/>
      <c r="Q18" s="2502"/>
    </row>
    <row r="19" spans="2:17" ht="18">
      <c r="B19" s="2519" t="s">
        <v>156</v>
      </c>
      <c r="C19" s="2531"/>
      <c r="D19" s="2508"/>
      <c r="E19" s="1562">
        <v>307</v>
      </c>
      <c r="F19" s="1647">
        <v>330</v>
      </c>
      <c r="G19" s="1647">
        <v>325</v>
      </c>
      <c r="H19" s="1647">
        <v>329</v>
      </c>
      <c r="I19" s="1647">
        <v>365</v>
      </c>
      <c r="J19" s="1647">
        <v>358</v>
      </c>
      <c r="K19" s="1563">
        <v>377</v>
      </c>
      <c r="L19" s="2518"/>
      <c r="M19" s="1564">
        <v>329</v>
      </c>
      <c r="N19" s="2518"/>
      <c r="O19" s="1562">
        <v>360</v>
      </c>
      <c r="P19" s="1563">
        <v>417</v>
      </c>
      <c r="Q19" s="2508"/>
    </row>
    <row r="20" spans="2:17" ht="18">
      <c r="B20" s="2515"/>
      <c r="C20" s="2531"/>
      <c r="D20" s="2508"/>
      <c r="E20" s="2522"/>
      <c r="F20" s="2520"/>
      <c r="G20" s="451"/>
      <c r="H20" s="451"/>
      <c r="I20" s="451"/>
      <c r="J20" s="2520"/>
      <c r="K20" s="2539"/>
      <c r="L20" s="2518"/>
      <c r="M20" s="2523"/>
      <c r="N20" s="2518"/>
      <c r="O20" s="2522"/>
      <c r="P20" s="452"/>
      <c r="Q20" s="2508"/>
    </row>
    <row r="21" spans="2:17" ht="18">
      <c r="B21" s="2532" t="s">
        <v>49</v>
      </c>
      <c r="C21" s="2493"/>
      <c r="D21" s="2508"/>
      <c r="E21" s="2522"/>
      <c r="F21" s="2520"/>
      <c r="G21" s="451"/>
      <c r="H21" s="451"/>
      <c r="I21" s="451"/>
      <c r="J21" s="2520"/>
      <c r="K21" s="2539"/>
      <c r="L21" s="2518"/>
      <c r="M21" s="2523"/>
      <c r="N21" s="2518"/>
      <c r="O21" s="2522"/>
      <c r="P21" s="452"/>
      <c r="Q21" s="2508"/>
    </row>
    <row r="22" spans="2:17" ht="18">
      <c r="B22" s="2517" t="s">
        <v>488</v>
      </c>
      <c r="C22" s="2493"/>
      <c r="D22" s="2508"/>
      <c r="E22" s="1562">
        <v>1</v>
      </c>
      <c r="F22" s="1647">
        <v>1</v>
      </c>
      <c r="G22" s="451">
        <v>1</v>
      </c>
      <c r="H22" s="451">
        <v>1</v>
      </c>
      <c r="I22" s="451">
        <v>1</v>
      </c>
      <c r="J22" s="2408">
        <v>37</v>
      </c>
      <c r="K22" s="2409">
        <v>44</v>
      </c>
      <c r="L22" s="2518"/>
      <c r="M22" s="1564">
        <v>1</v>
      </c>
      <c r="N22" s="2518"/>
      <c r="O22" s="2407">
        <v>0</v>
      </c>
      <c r="P22" s="2409">
        <v>0</v>
      </c>
      <c r="Q22" s="2508"/>
    </row>
    <row r="23" spans="2:17" ht="18">
      <c r="B23" s="2517" t="s">
        <v>704</v>
      </c>
      <c r="C23" s="2493"/>
      <c r="D23" s="2508"/>
      <c r="E23" s="1562">
        <v>43</v>
      </c>
      <c r="F23" s="1647">
        <v>38</v>
      </c>
      <c r="G23" s="455">
        <v>20</v>
      </c>
      <c r="H23" s="455">
        <v>25</v>
      </c>
      <c r="I23" s="455">
        <v>11</v>
      </c>
      <c r="J23" s="1647">
        <v>183</v>
      </c>
      <c r="K23" s="1563">
        <v>226</v>
      </c>
      <c r="L23" s="2518"/>
      <c r="M23" s="1564">
        <v>25</v>
      </c>
      <c r="N23" s="2518"/>
      <c r="O23" s="2407">
        <v>85</v>
      </c>
      <c r="P23" s="466">
        <v>251</v>
      </c>
      <c r="Q23" s="2508"/>
    </row>
    <row r="24" spans="2:17" ht="18">
      <c r="B24" s="2519" t="s">
        <v>157</v>
      </c>
      <c r="C24" s="2531"/>
      <c r="D24" s="2508"/>
      <c r="E24" s="1668">
        <v>44</v>
      </c>
      <c r="F24" s="1659">
        <v>39</v>
      </c>
      <c r="G24" s="1659">
        <v>21</v>
      </c>
      <c r="H24" s="1659">
        <v>26</v>
      </c>
      <c r="I24" s="1659">
        <v>12</v>
      </c>
      <c r="J24" s="1659">
        <v>220</v>
      </c>
      <c r="K24" s="2190">
        <v>270</v>
      </c>
      <c r="L24" s="2518"/>
      <c r="M24" s="2198">
        <v>26</v>
      </c>
      <c r="N24" s="2518"/>
      <c r="O24" s="1668">
        <v>85</v>
      </c>
      <c r="P24" s="2190">
        <v>251</v>
      </c>
      <c r="Q24" s="2508"/>
    </row>
    <row r="25" spans="2:17" ht="18">
      <c r="B25" s="2515"/>
      <c r="C25" s="2531"/>
      <c r="D25" s="2508"/>
      <c r="E25" s="2522"/>
      <c r="F25" s="2520"/>
      <c r="G25" s="451"/>
      <c r="H25" s="451"/>
      <c r="I25" s="451"/>
      <c r="J25" s="2520"/>
      <c r="K25" s="2539"/>
      <c r="L25" s="2518"/>
      <c r="M25" s="2523"/>
      <c r="N25" s="2518"/>
      <c r="O25" s="2522"/>
      <c r="P25" s="452"/>
      <c r="Q25" s="2508"/>
    </row>
    <row r="26" spans="2:17" ht="18">
      <c r="B26" s="2532" t="s">
        <v>76</v>
      </c>
      <c r="C26" s="2493"/>
      <c r="D26" s="2508"/>
      <c r="E26" s="2522"/>
      <c r="F26" s="2520"/>
      <c r="G26" s="451"/>
      <c r="H26" s="451"/>
      <c r="I26" s="451"/>
      <c r="J26" s="2520"/>
      <c r="K26" s="2539"/>
      <c r="L26" s="2518"/>
      <c r="M26" s="2523"/>
      <c r="N26" s="2518"/>
      <c r="O26" s="2522"/>
      <c r="P26" s="452"/>
      <c r="Q26" s="2508"/>
    </row>
    <row r="27" spans="2:17" ht="18">
      <c r="B27" s="2517" t="s">
        <v>488</v>
      </c>
      <c r="C27" s="2493"/>
      <c r="D27" s="2508"/>
      <c r="E27" s="453">
        <v>108</v>
      </c>
      <c r="F27" s="451">
        <v>87</v>
      </c>
      <c r="G27" s="451">
        <v>81</v>
      </c>
      <c r="H27" s="451">
        <v>80</v>
      </c>
      <c r="I27" s="451">
        <v>80</v>
      </c>
      <c r="J27" s="451">
        <v>80</v>
      </c>
      <c r="K27" s="452">
        <v>85</v>
      </c>
      <c r="L27" s="2518"/>
      <c r="M27" s="2397">
        <v>80</v>
      </c>
      <c r="N27" s="2518"/>
      <c r="O27" s="453">
        <v>83</v>
      </c>
      <c r="P27" s="452">
        <v>74</v>
      </c>
      <c r="Q27" s="2508"/>
    </row>
    <row r="28" spans="2:17" ht="18">
      <c r="B28" s="2517" t="s">
        <v>704</v>
      </c>
      <c r="C28" s="2493"/>
      <c r="D28" s="2508"/>
      <c r="E28" s="453">
        <v>118</v>
      </c>
      <c r="F28" s="451">
        <v>203</v>
      </c>
      <c r="G28" s="455">
        <v>178</v>
      </c>
      <c r="H28" s="455">
        <v>170</v>
      </c>
      <c r="I28" s="455">
        <v>167</v>
      </c>
      <c r="J28" s="451">
        <v>125</v>
      </c>
      <c r="K28" s="452">
        <v>139</v>
      </c>
      <c r="L28" s="2518"/>
      <c r="M28" s="2397">
        <v>170</v>
      </c>
      <c r="N28" s="2518"/>
      <c r="O28" s="453">
        <v>193</v>
      </c>
      <c r="P28" s="466">
        <v>121</v>
      </c>
      <c r="Q28" s="2508"/>
    </row>
    <row r="29" spans="2:17" ht="18">
      <c r="B29" s="2519" t="s">
        <v>158</v>
      </c>
      <c r="C29" s="2531"/>
      <c r="D29" s="2508"/>
      <c r="E29" s="1668">
        <v>226</v>
      </c>
      <c r="F29" s="1659">
        <v>290</v>
      </c>
      <c r="G29" s="1659">
        <v>259</v>
      </c>
      <c r="H29" s="1659">
        <v>250</v>
      </c>
      <c r="I29" s="1659">
        <v>247</v>
      </c>
      <c r="J29" s="1659">
        <v>205</v>
      </c>
      <c r="K29" s="2190">
        <v>224</v>
      </c>
      <c r="L29" s="2518"/>
      <c r="M29" s="2198">
        <v>250</v>
      </c>
      <c r="N29" s="2518"/>
      <c r="O29" s="1668">
        <v>276</v>
      </c>
      <c r="P29" s="2190">
        <v>195</v>
      </c>
      <c r="Q29" s="2508"/>
    </row>
    <row r="30" spans="2:17" ht="18">
      <c r="B30" s="2533"/>
      <c r="C30" s="2531"/>
      <c r="D30" s="2508"/>
      <c r="E30" s="2522"/>
      <c r="F30" s="2520"/>
      <c r="G30" s="451"/>
      <c r="H30" s="451"/>
      <c r="I30" s="451"/>
      <c r="J30" s="2520"/>
      <c r="K30" s="2539"/>
      <c r="L30" s="2518"/>
      <c r="M30" s="2523"/>
      <c r="N30" s="2518"/>
      <c r="O30" s="2522"/>
      <c r="P30" s="452"/>
      <c r="Q30" s="2508"/>
    </row>
    <row r="31" spans="2:17" ht="18">
      <c r="B31" s="2514" t="s">
        <v>969</v>
      </c>
      <c r="C31" s="2493"/>
      <c r="D31" s="2508"/>
      <c r="E31" s="453">
        <v>577</v>
      </c>
      <c r="F31" s="451">
        <v>659</v>
      </c>
      <c r="G31" s="451">
        <v>605</v>
      </c>
      <c r="H31" s="451">
        <v>605</v>
      </c>
      <c r="I31" s="451">
        <v>624</v>
      </c>
      <c r="J31" s="451">
        <v>783</v>
      </c>
      <c r="K31" s="452">
        <v>871</v>
      </c>
      <c r="L31" s="2518"/>
      <c r="M31" s="2397">
        <v>605</v>
      </c>
      <c r="N31" s="2518"/>
      <c r="O31" s="453">
        <v>721</v>
      </c>
      <c r="P31" s="452">
        <v>863</v>
      </c>
      <c r="Q31" s="2502"/>
    </row>
    <row r="32" spans="2:17" ht="18">
      <c r="B32" s="2514" t="s">
        <v>970</v>
      </c>
      <c r="C32" s="2493"/>
      <c r="D32" s="2508"/>
      <c r="E32" s="453">
        <v>1451</v>
      </c>
      <c r="F32" s="451">
        <v>1451</v>
      </c>
      <c r="G32" s="1656">
        <v>1451</v>
      </c>
      <c r="H32" s="1656">
        <v>1453</v>
      </c>
      <c r="I32" s="1656">
        <v>1451</v>
      </c>
      <c r="J32" s="451">
        <v>1978</v>
      </c>
      <c r="K32" s="452">
        <v>2015</v>
      </c>
      <c r="L32" s="2518"/>
      <c r="M32" s="2397">
        <v>1453</v>
      </c>
      <c r="N32" s="2518"/>
      <c r="O32" s="453">
        <v>1405</v>
      </c>
      <c r="P32" s="1667">
        <v>1401</v>
      </c>
      <c r="Q32" s="2508"/>
    </row>
    <row r="33" spans="2:17" ht="18">
      <c r="B33" s="2534" t="s">
        <v>149</v>
      </c>
      <c r="C33" s="2498"/>
      <c r="D33" s="2508"/>
      <c r="E33" s="1987">
        <v>2028</v>
      </c>
      <c r="F33" s="1974">
        <v>2110</v>
      </c>
      <c r="G33" s="1974">
        <v>2056</v>
      </c>
      <c r="H33" s="1974">
        <v>2058</v>
      </c>
      <c r="I33" s="1974">
        <v>2075</v>
      </c>
      <c r="J33" s="1974">
        <v>2761</v>
      </c>
      <c r="K33" s="2209">
        <v>2886</v>
      </c>
      <c r="L33" s="2518"/>
      <c r="M33" s="2210">
        <v>2058</v>
      </c>
      <c r="N33" s="2518"/>
      <c r="O33" s="1987">
        <v>2126</v>
      </c>
      <c r="P33" s="2209">
        <v>2264</v>
      </c>
      <c r="Q33" s="2508"/>
    </row>
    <row r="34" spans="2:17" s="2502" customFormat="1" ht="18">
      <c r="B34" s="2535"/>
      <c r="E34" s="2520"/>
      <c r="F34" s="2520"/>
      <c r="G34" s="2520"/>
      <c r="H34" s="451"/>
      <c r="I34" s="451"/>
      <c r="J34" s="2520"/>
      <c r="K34" s="2520"/>
      <c r="L34" s="2518"/>
      <c r="M34" s="1647"/>
      <c r="N34" s="2518"/>
      <c r="O34" s="2520"/>
      <c r="P34" s="451"/>
      <c r="Q34" s="2508"/>
    </row>
    <row r="35" spans="2:17" s="2502" customFormat="1" ht="18">
      <c r="B35" s="2507" t="s">
        <v>971</v>
      </c>
      <c r="C35" s="2488"/>
      <c r="D35" s="2508"/>
      <c r="E35" s="2536"/>
      <c r="F35" s="2537"/>
      <c r="G35" s="2537"/>
      <c r="H35" s="2537"/>
      <c r="I35" s="2537"/>
      <c r="J35" s="2537"/>
      <c r="K35" s="2538"/>
      <c r="L35" s="2518"/>
      <c r="M35" s="2198"/>
      <c r="N35" s="2518"/>
      <c r="O35" s="2536"/>
      <c r="P35" s="2538"/>
      <c r="Q35" s="2508"/>
    </row>
    <row r="36" spans="2:17" s="2502" customFormat="1" ht="18">
      <c r="B36" s="2514"/>
      <c r="C36" s="2493"/>
      <c r="D36" s="2508"/>
      <c r="E36" s="2522"/>
      <c r="F36" s="2520"/>
      <c r="G36" s="2520"/>
      <c r="H36" s="2520"/>
      <c r="I36" s="2520"/>
      <c r="J36" s="2520"/>
      <c r="K36" s="2539"/>
      <c r="L36" s="2518"/>
      <c r="M36" s="1564"/>
      <c r="N36" s="2518"/>
      <c r="O36" s="2522"/>
      <c r="P36" s="2539"/>
      <c r="Q36" s="2508"/>
    </row>
    <row r="37" spans="2:17" s="2502" customFormat="1" ht="18">
      <c r="B37" s="2540" t="s">
        <v>972</v>
      </c>
      <c r="C37" s="2493"/>
      <c r="D37" s="2508"/>
      <c r="E37" s="453">
        <v>1937</v>
      </c>
      <c r="F37" s="451">
        <v>2019</v>
      </c>
      <c r="G37" s="451">
        <v>1965</v>
      </c>
      <c r="H37" s="451">
        <v>1967</v>
      </c>
      <c r="I37" s="451">
        <v>1984</v>
      </c>
      <c r="J37" s="451">
        <v>2658</v>
      </c>
      <c r="K37" s="452">
        <v>2784</v>
      </c>
      <c r="L37" s="2518"/>
      <c r="M37" s="1564">
        <v>1967</v>
      </c>
      <c r="N37" s="2518"/>
      <c r="O37" s="453">
        <v>2038</v>
      </c>
      <c r="P37" s="452">
        <v>2164</v>
      </c>
      <c r="Q37" s="2508"/>
    </row>
    <row r="38" spans="2:17" s="2502" customFormat="1" ht="18">
      <c r="B38" s="2540" t="s">
        <v>973</v>
      </c>
      <c r="C38" s="2493"/>
      <c r="D38" s="2508"/>
      <c r="E38" s="453">
        <v>91</v>
      </c>
      <c r="F38" s="455">
        <v>91</v>
      </c>
      <c r="G38" s="455">
        <v>91</v>
      </c>
      <c r="H38" s="455">
        <v>91</v>
      </c>
      <c r="I38" s="455">
        <v>91</v>
      </c>
      <c r="J38" s="455">
        <v>103</v>
      </c>
      <c r="K38" s="466">
        <v>102</v>
      </c>
      <c r="L38" s="2518"/>
      <c r="M38" s="2189">
        <v>91</v>
      </c>
      <c r="N38" s="2518"/>
      <c r="O38" s="453">
        <v>88</v>
      </c>
      <c r="P38" s="466">
        <v>100</v>
      </c>
      <c r="Q38" s="2508"/>
    </row>
    <row r="39" spans="2:17" s="2502" customFormat="1" ht="18">
      <c r="B39" s="2541" t="s">
        <v>1254</v>
      </c>
      <c r="C39" s="2542"/>
      <c r="D39" s="2508"/>
      <c r="E39" s="2432">
        <v>2028</v>
      </c>
      <c r="F39" s="2433">
        <v>2110</v>
      </c>
      <c r="G39" s="2433">
        <v>2056</v>
      </c>
      <c r="H39" s="2433">
        <v>2058</v>
      </c>
      <c r="I39" s="2433">
        <v>2075</v>
      </c>
      <c r="J39" s="2433">
        <v>2761</v>
      </c>
      <c r="K39" s="2434">
        <v>2886</v>
      </c>
      <c r="L39" s="2518"/>
      <c r="M39" s="2189">
        <v>2058</v>
      </c>
      <c r="N39" s="2518"/>
      <c r="O39" s="2432">
        <v>2126</v>
      </c>
      <c r="P39" s="2434">
        <v>2264</v>
      </c>
      <c r="Q39" s="2508"/>
    </row>
    <row r="40" spans="2:17" s="2502" customFormat="1" ht="18">
      <c r="B40" s="2535"/>
      <c r="E40" s="2520"/>
      <c r="F40" s="2520"/>
      <c r="G40" s="2520"/>
      <c r="H40" s="451"/>
      <c r="I40" s="451"/>
      <c r="J40" s="2520"/>
      <c r="K40" s="2520"/>
      <c r="L40" s="2518"/>
      <c r="M40" s="1647"/>
      <c r="N40" s="2518"/>
      <c r="O40" s="2520"/>
      <c r="P40" s="451"/>
      <c r="Q40" s="2508"/>
    </row>
    <row r="41" spans="2:17" ht="18">
      <c r="B41" s="2507" t="s">
        <v>974</v>
      </c>
      <c r="C41" s="2543"/>
      <c r="D41" s="2508"/>
      <c r="E41" s="2536"/>
      <c r="F41" s="2537"/>
      <c r="G41" s="2537"/>
      <c r="H41" s="462"/>
      <c r="I41" s="462"/>
      <c r="J41" s="2537"/>
      <c r="K41" s="2538"/>
      <c r="L41" s="2518"/>
      <c r="M41" s="2198"/>
      <c r="N41" s="2518"/>
      <c r="O41" s="2536"/>
      <c r="P41" s="2400"/>
      <c r="Q41" s="2508"/>
    </row>
    <row r="42" spans="2:17" ht="18">
      <c r="B42" s="2514"/>
      <c r="C42" s="2544"/>
      <c r="D42" s="2508"/>
      <c r="E42" s="2522"/>
      <c r="F42" s="2520"/>
      <c r="G42" s="2520"/>
      <c r="H42" s="451"/>
      <c r="I42" s="451"/>
      <c r="J42" s="2520"/>
      <c r="K42" s="2539"/>
      <c r="L42" s="2518"/>
      <c r="M42" s="1564"/>
      <c r="N42" s="2518"/>
      <c r="O42" s="2522"/>
      <c r="P42" s="452"/>
      <c r="Q42" s="2508"/>
    </row>
    <row r="43" spans="2:17" ht="18">
      <c r="B43" s="2515" t="s">
        <v>975</v>
      </c>
      <c r="C43" s="2544"/>
      <c r="D43" s="2508"/>
      <c r="E43" s="2522"/>
      <c r="F43" s="2520"/>
      <c r="G43" s="2520"/>
      <c r="H43" s="451"/>
      <c r="I43" s="451"/>
      <c r="J43" s="2520"/>
      <c r="K43" s="2539"/>
      <c r="L43" s="2518"/>
      <c r="M43" s="1564"/>
      <c r="N43" s="2518"/>
      <c r="O43" s="2522"/>
      <c r="P43" s="452"/>
      <c r="Q43" s="2508"/>
    </row>
    <row r="44" spans="2:17" ht="21">
      <c r="B44" s="2517" t="s">
        <v>976</v>
      </c>
      <c r="C44" s="2544"/>
      <c r="D44" s="2508"/>
      <c r="E44" s="453">
        <v>659</v>
      </c>
      <c r="F44" s="451">
        <v>605</v>
      </c>
      <c r="G44" s="2545">
        <v>605</v>
      </c>
      <c r="H44" s="2545">
        <v>624</v>
      </c>
      <c r="I44" s="2545">
        <v>783</v>
      </c>
      <c r="J44" s="451">
        <v>871</v>
      </c>
      <c r="K44" s="452">
        <v>931</v>
      </c>
      <c r="L44" s="2518"/>
      <c r="M44" s="1564">
        <v>931</v>
      </c>
      <c r="N44" s="2518"/>
      <c r="O44" s="453">
        <v>863</v>
      </c>
      <c r="P44" s="452">
        <v>558</v>
      </c>
      <c r="Q44" s="2508"/>
    </row>
    <row r="45" spans="2:17" ht="18">
      <c r="B45" s="2517" t="s">
        <v>1157</v>
      </c>
      <c r="C45" s="2544"/>
      <c r="D45" s="2508"/>
      <c r="E45" s="2407">
        <v>0</v>
      </c>
      <c r="F45" s="2408">
        <v>0</v>
      </c>
      <c r="G45" s="2545">
        <v>0</v>
      </c>
      <c r="H45" s="451"/>
      <c r="I45" s="2408">
        <v>-204</v>
      </c>
      <c r="J45" s="451">
        <v>0</v>
      </c>
      <c r="K45" s="452">
        <v>0</v>
      </c>
      <c r="L45" s="2518"/>
      <c r="M45" s="1564">
        <v>-274</v>
      </c>
      <c r="N45" s="2518"/>
      <c r="O45" s="453" t="s">
        <v>742</v>
      </c>
      <c r="P45" s="452" t="s">
        <v>742</v>
      </c>
      <c r="Q45" s="2508"/>
    </row>
    <row r="46" spans="2:17" ht="21">
      <c r="B46" s="2517" t="s">
        <v>977</v>
      </c>
      <c r="C46" s="2544"/>
      <c r="D46" s="2508"/>
      <c r="E46" s="453">
        <v>325</v>
      </c>
      <c r="F46" s="451">
        <v>348</v>
      </c>
      <c r="G46" s="2545">
        <v>268</v>
      </c>
      <c r="H46" s="451">
        <v>276</v>
      </c>
      <c r="I46" s="451">
        <v>320</v>
      </c>
      <c r="J46" s="451">
        <v>384</v>
      </c>
      <c r="K46" s="452">
        <v>383</v>
      </c>
      <c r="L46" s="2518"/>
      <c r="M46" s="1564">
        <v>1131</v>
      </c>
      <c r="N46" s="2518"/>
      <c r="O46" s="453">
        <v>1234</v>
      </c>
      <c r="P46" s="452">
        <v>1916</v>
      </c>
      <c r="Q46" s="2508"/>
    </row>
    <row r="47" spans="2:17" ht="18">
      <c r="B47" s="2517" t="s">
        <v>978</v>
      </c>
      <c r="C47" s="2544"/>
      <c r="D47" s="2508"/>
      <c r="E47" s="453">
        <v>-449</v>
      </c>
      <c r="F47" s="451">
        <v>-319</v>
      </c>
      <c r="G47" s="451">
        <v>-305</v>
      </c>
      <c r="H47" s="451">
        <v>-345</v>
      </c>
      <c r="I47" s="451">
        <v>-327</v>
      </c>
      <c r="J47" s="451">
        <v>-485</v>
      </c>
      <c r="K47" s="452">
        <v>-496</v>
      </c>
      <c r="L47" s="2518"/>
      <c r="M47" s="1564">
        <v>-1356</v>
      </c>
      <c r="N47" s="2518"/>
      <c r="O47" s="453">
        <v>-1546</v>
      </c>
      <c r="P47" s="452">
        <v>-1848</v>
      </c>
      <c r="Q47" s="2508"/>
    </row>
    <row r="48" spans="2:17" ht="18">
      <c r="B48" s="2517" t="s">
        <v>979</v>
      </c>
      <c r="C48" s="2544"/>
      <c r="D48" s="2508"/>
      <c r="E48" s="453">
        <v>59</v>
      </c>
      <c r="F48" s="451">
        <v>59</v>
      </c>
      <c r="G48" s="451">
        <v>58</v>
      </c>
      <c r="H48" s="451">
        <v>56</v>
      </c>
      <c r="I48" s="451">
        <v>60</v>
      </c>
      <c r="J48" s="451">
        <v>60</v>
      </c>
      <c r="K48" s="452">
        <v>82</v>
      </c>
      <c r="L48" s="2518"/>
      <c r="M48" s="1564">
        <v>244</v>
      </c>
      <c r="N48" s="2518"/>
      <c r="O48" s="453">
        <v>201</v>
      </c>
      <c r="P48" s="452">
        <v>249</v>
      </c>
      <c r="Q48" s="2508"/>
    </row>
    <row r="49" spans="2:17" ht="21">
      <c r="B49" s="2517" t="s">
        <v>980</v>
      </c>
      <c r="C49" s="2544"/>
      <c r="D49" s="2508"/>
      <c r="E49" s="453">
        <v>-17</v>
      </c>
      <c r="F49" s="451">
        <v>-34</v>
      </c>
      <c r="G49" s="451">
        <v>-21</v>
      </c>
      <c r="H49" s="451">
        <v>-6</v>
      </c>
      <c r="I49" s="455">
        <v>-8</v>
      </c>
      <c r="J49" s="455">
        <v>-47</v>
      </c>
      <c r="K49" s="452">
        <v>-29</v>
      </c>
      <c r="L49" s="2518"/>
      <c r="M49" s="2189">
        <v>-71</v>
      </c>
      <c r="N49" s="2518"/>
      <c r="O49" s="453">
        <v>-31</v>
      </c>
      <c r="P49" s="466">
        <v>-12</v>
      </c>
      <c r="Q49" s="2508"/>
    </row>
    <row r="50" spans="2:17" ht="18">
      <c r="B50" s="2546" t="s">
        <v>981</v>
      </c>
      <c r="C50" s="2544"/>
      <c r="D50" s="2502"/>
      <c r="E50" s="2399">
        <v>577</v>
      </c>
      <c r="F50" s="462">
        <v>659</v>
      </c>
      <c r="G50" s="462">
        <v>605</v>
      </c>
      <c r="H50" s="462">
        <v>605</v>
      </c>
      <c r="I50" s="462">
        <v>624</v>
      </c>
      <c r="J50" s="462">
        <v>783</v>
      </c>
      <c r="K50" s="2400">
        <v>871</v>
      </c>
      <c r="L50" s="2518"/>
      <c r="M50" s="1564">
        <v>605</v>
      </c>
      <c r="N50" s="2518"/>
      <c r="O50" s="2399">
        <v>721</v>
      </c>
      <c r="P50" s="2400">
        <v>863</v>
      </c>
      <c r="Q50" s="2502"/>
    </row>
    <row r="51" spans="2:17" ht="18">
      <c r="B51" s="2517"/>
      <c r="C51" s="2544"/>
      <c r="D51" s="2508"/>
      <c r="E51" s="2522"/>
      <c r="F51" s="2520"/>
      <c r="G51" s="2520"/>
      <c r="H51" s="451"/>
      <c r="I51" s="451"/>
      <c r="J51" s="2520"/>
      <c r="K51" s="2539"/>
      <c r="L51" s="2518"/>
      <c r="M51" s="1564"/>
      <c r="N51" s="2518"/>
      <c r="O51" s="2522"/>
      <c r="P51" s="452"/>
      <c r="Q51" s="2508"/>
    </row>
    <row r="52" spans="2:17" ht="18">
      <c r="B52" s="2515" t="s">
        <v>147</v>
      </c>
      <c r="C52" s="2544"/>
      <c r="D52" s="2508"/>
      <c r="E52" s="2522"/>
      <c r="F52" s="2520"/>
      <c r="G52" s="2520"/>
      <c r="H52" s="451"/>
      <c r="I52" s="451"/>
      <c r="J52" s="2520"/>
      <c r="K52" s="2539"/>
      <c r="L52" s="2518"/>
      <c r="M52" s="1564"/>
      <c r="N52" s="2518"/>
      <c r="O52" s="2522"/>
      <c r="P52" s="452"/>
      <c r="Q52" s="2508"/>
    </row>
    <row r="53" spans="2:17" ht="18">
      <c r="B53" s="2517" t="s">
        <v>982</v>
      </c>
      <c r="C53" s="2544"/>
      <c r="D53" s="2508"/>
      <c r="E53" s="453">
        <v>1451</v>
      </c>
      <c r="F53" s="451">
        <v>1451</v>
      </c>
      <c r="G53" s="451">
        <v>1453</v>
      </c>
      <c r="H53" s="451">
        <v>1451</v>
      </c>
      <c r="I53" s="451">
        <v>1978</v>
      </c>
      <c r="J53" s="451">
        <v>2015</v>
      </c>
      <c r="K53" s="452">
        <v>2035</v>
      </c>
      <c r="L53" s="2518"/>
      <c r="M53" s="1564">
        <v>2035</v>
      </c>
      <c r="N53" s="2518"/>
      <c r="O53" s="453">
        <v>1401</v>
      </c>
      <c r="P53" s="452">
        <v>1176</v>
      </c>
      <c r="Q53" s="2508"/>
    </row>
    <row r="54" spans="2:17" ht="18">
      <c r="B54" s="2517" t="s">
        <v>1157</v>
      </c>
      <c r="C54" s="2544"/>
      <c r="D54" s="2508"/>
      <c r="E54" s="2407">
        <v>0</v>
      </c>
      <c r="F54" s="2408">
        <v>0</v>
      </c>
      <c r="G54" s="2408">
        <v>0</v>
      </c>
      <c r="H54" s="2408">
        <v>0</v>
      </c>
      <c r="I54" s="2408">
        <v>-526</v>
      </c>
      <c r="J54" s="2408">
        <v>0</v>
      </c>
      <c r="K54" s="452">
        <v>0</v>
      </c>
      <c r="L54" s="2518"/>
      <c r="M54" s="1564">
        <v>-580</v>
      </c>
      <c r="N54" s="2518"/>
      <c r="O54" s="453" t="s">
        <v>742</v>
      </c>
      <c r="P54" s="452" t="s">
        <v>742</v>
      </c>
      <c r="Q54" s="2508"/>
    </row>
    <row r="55" spans="2:17" ht="21">
      <c r="B55" s="2517" t="s">
        <v>977</v>
      </c>
      <c r="C55" s="2544"/>
      <c r="D55" s="2508"/>
      <c r="E55" s="2407">
        <v>-1</v>
      </c>
      <c r="F55" s="2408">
        <v>0</v>
      </c>
      <c r="G55" s="2408">
        <v>-1</v>
      </c>
      <c r="H55" s="2408">
        <v>0</v>
      </c>
      <c r="I55" s="451">
        <v>0</v>
      </c>
      <c r="J55" s="451">
        <v>-3</v>
      </c>
      <c r="K55" s="452">
        <v>-8</v>
      </c>
      <c r="L55" s="2518"/>
      <c r="M55" s="1564">
        <v>2</v>
      </c>
      <c r="N55" s="2518"/>
      <c r="O55" s="453">
        <v>6</v>
      </c>
      <c r="P55" s="452">
        <v>251</v>
      </c>
      <c r="Q55" s="2508"/>
    </row>
    <row r="56" spans="2:17" ht="18">
      <c r="B56" s="2517" t="s">
        <v>160</v>
      </c>
      <c r="C56" s="2544"/>
      <c r="D56" s="2508"/>
      <c r="E56" s="2407">
        <v>0</v>
      </c>
      <c r="F56" s="2408">
        <v>0</v>
      </c>
      <c r="G56" s="2408">
        <v>0</v>
      </c>
      <c r="H56" s="2408">
        <v>0</v>
      </c>
      <c r="I56" s="2408">
        <v>0</v>
      </c>
      <c r="J56" s="2408">
        <v>0</v>
      </c>
      <c r="K56" s="2409">
        <v>0</v>
      </c>
      <c r="L56" s="2518"/>
      <c r="M56" s="1564">
        <v>0</v>
      </c>
      <c r="N56" s="2518"/>
      <c r="O56" s="2407">
        <v>0</v>
      </c>
      <c r="P56" s="452">
        <v>4</v>
      </c>
      <c r="Q56" s="2508"/>
    </row>
    <row r="57" spans="2:17" ht="21">
      <c r="B57" s="2517" t="s">
        <v>980</v>
      </c>
      <c r="C57" s="2544"/>
      <c r="D57" s="2508"/>
      <c r="E57" s="454">
        <v>1</v>
      </c>
      <c r="F57" s="455">
        <v>0</v>
      </c>
      <c r="G57" s="455">
        <v>-1</v>
      </c>
      <c r="H57" s="455">
        <v>2</v>
      </c>
      <c r="I57" s="455">
        <v>-1</v>
      </c>
      <c r="J57" s="455">
        <v>-34</v>
      </c>
      <c r="K57" s="466">
        <v>-12</v>
      </c>
      <c r="L57" s="2518"/>
      <c r="M57" s="2189">
        <v>-4</v>
      </c>
      <c r="N57" s="2518"/>
      <c r="O57" s="453">
        <v>-2</v>
      </c>
      <c r="P57" s="466">
        <v>-30</v>
      </c>
      <c r="Q57" s="2508"/>
    </row>
    <row r="58" spans="2:17" ht="18">
      <c r="B58" s="2546" t="s">
        <v>161</v>
      </c>
      <c r="C58" s="2544"/>
      <c r="D58" s="2508"/>
      <c r="E58" s="2399">
        <v>1451</v>
      </c>
      <c r="F58" s="462">
        <v>1451</v>
      </c>
      <c r="G58" s="462">
        <v>1451</v>
      </c>
      <c r="H58" s="462">
        <v>1453</v>
      </c>
      <c r="I58" s="462">
        <v>1451</v>
      </c>
      <c r="J58" s="462">
        <v>1978</v>
      </c>
      <c r="K58" s="2400">
        <v>2015</v>
      </c>
      <c r="L58" s="2518"/>
      <c r="M58" s="1564">
        <v>1453</v>
      </c>
      <c r="N58" s="2518"/>
      <c r="O58" s="2399">
        <v>1405</v>
      </c>
      <c r="P58" s="2400">
        <v>1401</v>
      </c>
      <c r="Q58" s="2508"/>
    </row>
    <row r="59" spans="2:17" ht="18">
      <c r="B59" s="2517"/>
      <c r="C59" s="2544"/>
      <c r="D59" s="2508"/>
      <c r="E59" s="2522"/>
      <c r="F59" s="2520"/>
      <c r="G59" s="2520"/>
      <c r="H59" s="451"/>
      <c r="I59" s="451"/>
      <c r="J59" s="2520"/>
      <c r="K59" s="2539"/>
      <c r="L59" s="2518"/>
      <c r="M59" s="1564"/>
      <c r="N59" s="2518"/>
      <c r="O59" s="2522"/>
      <c r="P59" s="452"/>
      <c r="Q59" s="2508"/>
    </row>
    <row r="60" spans="2:17" ht="18">
      <c r="B60" s="2547" t="s">
        <v>1079</v>
      </c>
      <c r="C60" s="2542"/>
      <c r="D60" s="2508"/>
      <c r="E60" s="454">
        <v>2028</v>
      </c>
      <c r="F60" s="455">
        <v>2110</v>
      </c>
      <c r="G60" s="455">
        <v>2056</v>
      </c>
      <c r="H60" s="455">
        <v>2058</v>
      </c>
      <c r="I60" s="455">
        <v>2075</v>
      </c>
      <c r="J60" s="455">
        <v>2761</v>
      </c>
      <c r="K60" s="466">
        <v>2886</v>
      </c>
      <c r="L60" s="2518"/>
      <c r="M60" s="2189">
        <v>2058</v>
      </c>
      <c r="N60" s="2518"/>
      <c r="O60" s="454">
        <v>2126</v>
      </c>
      <c r="P60" s="466">
        <v>2264</v>
      </c>
      <c r="Q60" s="2508"/>
    </row>
    <row r="61" spans="2:17" ht="18">
      <c r="B61" s="2535"/>
      <c r="D61" s="2508"/>
      <c r="E61" s="2502"/>
      <c r="F61" s="2502"/>
      <c r="G61" s="2502"/>
      <c r="H61" s="1850"/>
      <c r="I61" s="1850"/>
      <c r="J61" s="1850"/>
      <c r="K61" s="752"/>
      <c r="L61" s="2548"/>
      <c r="M61" s="2502"/>
      <c r="N61" s="2548"/>
      <c r="O61" s="2502"/>
      <c r="P61" s="2502"/>
      <c r="Q61" s="2508"/>
    </row>
    <row r="62" spans="2:17" ht="21">
      <c r="B62" s="2549" t="s">
        <v>162</v>
      </c>
      <c r="C62" s="2502"/>
      <c r="D62" s="2508"/>
      <c r="E62" s="2502"/>
      <c r="F62" s="2502"/>
      <c r="G62" s="2502"/>
      <c r="H62" s="2508"/>
      <c r="I62" s="2508"/>
      <c r="J62" s="2508"/>
      <c r="K62" s="2502"/>
      <c r="M62" s="2508"/>
      <c r="O62" s="2508"/>
      <c r="P62" s="2508"/>
      <c r="Q62" s="2508"/>
    </row>
    <row r="63" spans="2:17" ht="21">
      <c r="B63" s="2550" t="s">
        <v>802</v>
      </c>
      <c r="D63" s="2508"/>
      <c r="E63" s="2502"/>
      <c r="F63" s="2502"/>
      <c r="G63" s="2502"/>
      <c r="H63" s="1850"/>
      <c r="I63" s="1850"/>
      <c r="J63" s="1850"/>
      <c r="K63" s="752"/>
      <c r="L63" s="2548"/>
      <c r="M63" s="2502"/>
      <c r="N63" s="2548"/>
      <c r="O63" s="2502"/>
      <c r="P63" s="2502"/>
      <c r="Q63" s="2508"/>
    </row>
    <row r="64" spans="2:17" ht="18">
      <c r="B64" s="2502" t="s">
        <v>803</v>
      </c>
      <c r="D64" s="2508"/>
      <c r="E64" s="2502"/>
      <c r="F64" s="2502"/>
      <c r="G64" s="2502"/>
      <c r="H64" s="1850"/>
      <c r="I64" s="1850"/>
      <c r="J64" s="1850"/>
      <c r="K64" s="752"/>
      <c r="L64" s="2548"/>
      <c r="M64" s="2502"/>
      <c r="N64" s="2548"/>
      <c r="O64" s="2502"/>
      <c r="P64" s="2502"/>
      <c r="Q64" s="2508"/>
    </row>
    <row r="65" spans="2:17" ht="21">
      <c r="B65" s="2549" t="s">
        <v>163</v>
      </c>
      <c r="C65" s="2502"/>
      <c r="D65" s="2508"/>
      <c r="E65" s="2502"/>
      <c r="F65" s="2502"/>
      <c r="G65" s="2502"/>
      <c r="H65" s="2508"/>
      <c r="I65" s="2508"/>
      <c r="J65" s="2508"/>
      <c r="K65" s="2502"/>
      <c r="Q65" s="2508"/>
    </row>
    <row r="66" spans="2:17" ht="18">
      <c r="B66" s="2551"/>
      <c r="C66" s="2502"/>
      <c r="D66" s="2508"/>
      <c r="E66" s="2502"/>
      <c r="F66" s="2502"/>
      <c r="G66" s="2502"/>
      <c r="H66" s="2508"/>
      <c r="I66" s="2508"/>
      <c r="J66" s="2508"/>
      <c r="K66" s="2502"/>
      <c r="Q66" s="2508"/>
    </row>
  </sheetData>
  <sheetProtection formatCells="0" formatColumns="0" formatRows="0" sort="0" autoFilter="0" pivotTables="0"/>
  <mergeCells count="2">
    <mergeCell ref="O2:P2"/>
    <mergeCell ref="E2:K2"/>
  </mergeCells>
  <printOptions horizontalCentered="1"/>
  <pageMargins left="0.5" right="0.5" top="0.5" bottom="0.75" header="0" footer="0.45"/>
  <pageSetup fitToHeight="1" fitToWidth="1" horizontalDpi="600" verticalDpi="600" orientation="landscape" scale="44"/>
  <headerFooter alignWithMargins="0">
    <oddFooter>&amp;C&amp;12-30-
3rd Quarter 2012 - Revised Supplementary Financial Information&amp;R&amp;12ROYAL BANK OF CANADA</oddFooter>
  </headerFooter>
</worksheet>
</file>

<file path=xl/worksheets/sheet34.xml><?xml version="1.0" encoding="utf-8"?>
<worksheet xmlns="http://schemas.openxmlformats.org/spreadsheetml/2006/main" xmlns:r="http://schemas.openxmlformats.org/officeDocument/2006/relationships">
  <sheetPr codeName="Sheet34">
    <pageSetUpPr fitToPage="1"/>
  </sheetPr>
  <dimension ref="B1:S66"/>
  <sheetViews>
    <sheetView view="pageBreakPreview" zoomScale="75" zoomScaleSheetLayoutView="75" workbookViewId="0" topLeftCell="A1">
      <selection activeCell="A1" sqref="A1"/>
    </sheetView>
  </sheetViews>
  <sheetFormatPr defaultColWidth="9.140625" defaultRowHeight="12.75"/>
  <cols>
    <col min="1" max="1" width="9.140625" style="2570" customWidth="1"/>
    <col min="2" max="2" width="7.421875" style="2570" customWidth="1"/>
    <col min="3" max="3" width="97.421875" style="2554" customWidth="1"/>
    <col min="4" max="4" width="2.28125" style="2570" customWidth="1"/>
    <col min="5" max="7" width="17.7109375" style="2554" customWidth="1"/>
    <col min="8" max="10" width="17.7109375" style="2570" customWidth="1"/>
    <col min="11" max="11" width="17.7109375" style="2554" customWidth="1"/>
    <col min="12" max="12" width="2.28125" style="2568" customWidth="1"/>
    <col min="13" max="13" width="17.7109375" style="2570" customWidth="1"/>
    <col min="14" max="14" width="2.28125" style="2568" customWidth="1"/>
    <col min="15" max="15" width="17.7109375" style="2570" customWidth="1"/>
    <col min="16" max="16" width="2.28125" style="2568" customWidth="1"/>
    <col min="17" max="18" width="17.7109375" style="2570" customWidth="1"/>
    <col min="19" max="19" width="2.28125" style="2570" customWidth="1"/>
    <col min="20" max="16384" width="9.140625" style="2570" customWidth="1"/>
  </cols>
  <sheetData>
    <row r="1" spans="2:3" ht="20.25">
      <c r="B1" s="3287" t="s">
        <v>267</v>
      </c>
      <c r="C1" s="3305"/>
    </row>
    <row r="2" spans="2:18" ht="23.25">
      <c r="B2" s="2552" t="s">
        <v>164</v>
      </c>
      <c r="C2" s="2553"/>
      <c r="E2" s="3459" t="s">
        <v>61</v>
      </c>
      <c r="F2" s="3459"/>
      <c r="G2" s="3459"/>
      <c r="H2" s="3459"/>
      <c r="I2" s="3459"/>
      <c r="J2" s="3459"/>
      <c r="K2" s="3459"/>
      <c r="L2" s="2554"/>
      <c r="M2" s="2555" t="s">
        <v>61</v>
      </c>
      <c r="N2" s="2554"/>
      <c r="O2" s="2555" t="s">
        <v>61</v>
      </c>
      <c r="P2" s="2556"/>
      <c r="Q2" s="3458" t="s">
        <v>62</v>
      </c>
      <c r="R2" s="3458"/>
    </row>
    <row r="3" spans="2:18" ht="18">
      <c r="B3" s="2557"/>
      <c r="C3" s="2558"/>
      <c r="E3" s="2559" t="s">
        <v>64</v>
      </c>
      <c r="F3" s="2559" t="s">
        <v>65</v>
      </c>
      <c r="G3" s="2559" t="s">
        <v>66</v>
      </c>
      <c r="H3" s="2560" t="s">
        <v>67</v>
      </c>
      <c r="I3" s="2560" t="s">
        <v>68</v>
      </c>
      <c r="J3" s="2559" t="s">
        <v>69</v>
      </c>
      <c r="K3" s="2559" t="s">
        <v>70</v>
      </c>
      <c r="L3" s="2561"/>
      <c r="M3" s="2562">
        <v>2012</v>
      </c>
      <c r="N3" s="2561"/>
      <c r="O3" s="2562">
        <v>2011</v>
      </c>
      <c r="P3" s="2561"/>
      <c r="Q3" s="2563">
        <v>2010</v>
      </c>
      <c r="R3" s="2563">
        <v>2009</v>
      </c>
    </row>
    <row r="4" spans="2:18" ht="18">
      <c r="B4" s="2564"/>
      <c r="C4" s="2565"/>
      <c r="E4" s="2566"/>
      <c r="F4" s="2566"/>
      <c r="G4" s="2566"/>
      <c r="H4" s="2566"/>
      <c r="I4" s="2562"/>
      <c r="J4" s="2567"/>
      <c r="K4" s="2567"/>
      <c r="M4" s="2555" t="s">
        <v>71</v>
      </c>
      <c r="O4" s="2563"/>
      <c r="Q4" s="2563"/>
      <c r="R4" s="2563"/>
    </row>
    <row r="5" spans="2:18" s="2568" customFormat="1" ht="18">
      <c r="B5" s="2569"/>
      <c r="D5" s="2570"/>
      <c r="E5" s="2554"/>
      <c r="F5" s="2554"/>
      <c r="G5" s="2554"/>
      <c r="H5" s="2570"/>
      <c r="I5" s="2570"/>
      <c r="J5" s="2570"/>
      <c r="K5" s="2554"/>
      <c r="L5" s="2561"/>
      <c r="M5" s="2571"/>
      <c r="N5" s="2561"/>
      <c r="O5" s="2571"/>
      <c r="P5" s="2561"/>
      <c r="Q5" s="2571"/>
      <c r="R5" s="2571"/>
    </row>
    <row r="6" spans="2:18" s="2568" customFormat="1" ht="18">
      <c r="B6" s="2572" t="s">
        <v>165</v>
      </c>
      <c r="C6" s="2573"/>
      <c r="D6" s="2574"/>
      <c r="E6" s="2575"/>
      <c r="F6" s="2576"/>
      <c r="G6" s="2576"/>
      <c r="H6" s="2576"/>
      <c r="I6" s="2576"/>
      <c r="J6" s="2576"/>
      <c r="K6" s="2573"/>
      <c r="L6" s="2561"/>
      <c r="M6" s="2577"/>
      <c r="N6" s="2561"/>
      <c r="O6" s="2577"/>
      <c r="P6" s="2561"/>
      <c r="Q6" s="2575"/>
      <c r="R6" s="2573"/>
    </row>
    <row r="7" spans="2:18" s="2568" customFormat="1" ht="18">
      <c r="B7" s="2578"/>
      <c r="C7" s="2579"/>
      <c r="D7" s="2574"/>
      <c r="E7" s="2580"/>
      <c r="K7" s="2579"/>
      <c r="L7" s="2561"/>
      <c r="M7" s="2581"/>
      <c r="N7" s="2561"/>
      <c r="O7" s="2581"/>
      <c r="P7" s="2561"/>
      <c r="Q7" s="2580"/>
      <c r="R7" s="2579"/>
    </row>
    <row r="8" spans="2:18" s="2568" customFormat="1" ht="18">
      <c r="B8" s="2582" t="s">
        <v>166</v>
      </c>
      <c r="C8" s="2579"/>
      <c r="D8" s="2574"/>
      <c r="E8" s="2580"/>
      <c r="I8" s="713"/>
      <c r="J8" s="713"/>
      <c r="K8" s="1855"/>
      <c r="L8" s="2571"/>
      <c r="M8" s="2581"/>
      <c r="N8" s="2571"/>
      <c r="O8" s="2581"/>
      <c r="P8" s="2571"/>
      <c r="Q8" s="2580"/>
      <c r="R8" s="1855"/>
    </row>
    <row r="9" spans="2:18" s="2568" customFormat="1" ht="18">
      <c r="B9" s="2583" t="s">
        <v>488</v>
      </c>
      <c r="C9" s="2579"/>
      <c r="D9" s="2574"/>
      <c r="E9" s="2584">
        <v>0.77</v>
      </c>
      <c r="F9" s="2585">
        <v>0.7813</v>
      </c>
      <c r="G9" s="2585">
        <v>0.79</v>
      </c>
      <c r="H9" s="2586">
        <v>0.8</v>
      </c>
      <c r="I9" s="2587">
        <v>0.8</v>
      </c>
      <c r="J9" s="2586">
        <v>0.81</v>
      </c>
      <c r="K9" s="2588">
        <v>0.81</v>
      </c>
      <c r="L9" s="2589"/>
      <c r="M9" s="2590">
        <v>0.77</v>
      </c>
      <c r="N9" s="2589"/>
      <c r="O9" s="2590">
        <v>0.8</v>
      </c>
      <c r="P9" s="2589"/>
      <c r="Q9" s="2591">
        <v>0.76</v>
      </c>
      <c r="R9" s="2588">
        <v>0.73</v>
      </c>
    </row>
    <row r="10" spans="2:18" s="2568" customFormat="1" ht="18">
      <c r="B10" s="2583" t="s">
        <v>704</v>
      </c>
      <c r="C10" s="2579"/>
      <c r="D10" s="2574"/>
      <c r="E10" s="2584">
        <v>0.23</v>
      </c>
      <c r="F10" s="2585">
        <v>0.2187</v>
      </c>
      <c r="G10" s="2585">
        <v>0.21</v>
      </c>
      <c r="H10" s="2586">
        <v>0.2</v>
      </c>
      <c r="I10" s="2587">
        <v>0.2</v>
      </c>
      <c r="J10" s="2586">
        <v>0.19</v>
      </c>
      <c r="K10" s="2588">
        <v>0.19</v>
      </c>
      <c r="L10" s="2589"/>
      <c r="M10" s="2590">
        <v>0.23</v>
      </c>
      <c r="N10" s="2589"/>
      <c r="O10" s="2590">
        <v>0.2</v>
      </c>
      <c r="P10" s="2589"/>
      <c r="Q10" s="2591">
        <v>0.24</v>
      </c>
      <c r="R10" s="2588">
        <v>0.27</v>
      </c>
    </row>
    <row r="11" spans="2:18" s="2568" customFormat="1" ht="18">
      <c r="B11" s="2582"/>
      <c r="C11" s="2579"/>
      <c r="D11" s="2574"/>
      <c r="E11" s="2580"/>
      <c r="H11" s="2586"/>
      <c r="I11" s="2587"/>
      <c r="J11" s="2586"/>
      <c r="K11" s="2588"/>
      <c r="L11" s="2589"/>
      <c r="M11" s="2590"/>
      <c r="N11" s="2589"/>
      <c r="O11" s="2590"/>
      <c r="P11" s="2589"/>
      <c r="Q11" s="2591"/>
      <c r="R11" s="2588"/>
    </row>
    <row r="12" spans="2:18" s="2568" customFormat="1" ht="18">
      <c r="B12" s="2583" t="s">
        <v>1298</v>
      </c>
      <c r="C12" s="2579"/>
      <c r="D12" s="2574"/>
      <c r="E12" s="2584">
        <v>0.89</v>
      </c>
      <c r="F12" s="2585">
        <v>0.9</v>
      </c>
      <c r="G12" s="2585">
        <v>0.9</v>
      </c>
      <c r="H12" s="2586">
        <v>0.91</v>
      </c>
      <c r="I12" s="2587">
        <v>0.92</v>
      </c>
      <c r="J12" s="2586">
        <v>0.92</v>
      </c>
      <c r="K12" s="2588">
        <v>0.92</v>
      </c>
      <c r="L12" s="2589"/>
      <c r="M12" s="2590">
        <v>0.89</v>
      </c>
      <c r="N12" s="2589"/>
      <c r="O12" s="2590">
        <v>0.91</v>
      </c>
      <c r="P12" s="2589"/>
      <c r="Q12" s="2591">
        <v>0.9</v>
      </c>
      <c r="R12" s="2588">
        <v>0.88</v>
      </c>
    </row>
    <row r="13" spans="2:18" s="2568" customFormat="1" ht="18">
      <c r="B13" s="2583" t="s">
        <v>49</v>
      </c>
      <c r="C13" s="2579"/>
      <c r="D13" s="2574"/>
      <c r="E13" s="2584">
        <v>0.05</v>
      </c>
      <c r="F13" s="2585">
        <v>0.04</v>
      </c>
      <c r="G13" s="2585">
        <v>0.04</v>
      </c>
      <c r="H13" s="2586">
        <v>0.04</v>
      </c>
      <c r="I13" s="2587">
        <v>0.03</v>
      </c>
      <c r="J13" s="2586">
        <v>0.03</v>
      </c>
      <c r="K13" s="2588">
        <v>0.03</v>
      </c>
      <c r="L13" s="2589"/>
      <c r="M13" s="2590">
        <v>0.05</v>
      </c>
      <c r="N13" s="2589"/>
      <c r="O13" s="2590">
        <v>0.04</v>
      </c>
      <c r="P13" s="2589"/>
      <c r="Q13" s="2591">
        <v>0.04</v>
      </c>
      <c r="R13" s="2588">
        <v>0.05</v>
      </c>
    </row>
    <row r="14" spans="2:18" s="2568" customFormat="1" ht="18">
      <c r="B14" s="2592" t="s">
        <v>76</v>
      </c>
      <c r="C14" s="2593"/>
      <c r="D14" s="2574"/>
      <c r="E14" s="2594">
        <v>0.06</v>
      </c>
      <c r="F14" s="2595">
        <v>0.06</v>
      </c>
      <c r="G14" s="2595">
        <v>0.06</v>
      </c>
      <c r="H14" s="2596">
        <v>0.05</v>
      </c>
      <c r="I14" s="2597">
        <v>0.05</v>
      </c>
      <c r="J14" s="2596">
        <v>0.05</v>
      </c>
      <c r="K14" s="2598">
        <v>0.05</v>
      </c>
      <c r="L14" s="2589"/>
      <c r="M14" s="2599">
        <v>0.06</v>
      </c>
      <c r="N14" s="2589"/>
      <c r="O14" s="2599">
        <v>0.05</v>
      </c>
      <c r="P14" s="2589"/>
      <c r="Q14" s="2600">
        <v>0.06</v>
      </c>
      <c r="R14" s="2598">
        <v>0.07</v>
      </c>
    </row>
    <row r="15" spans="2:18" s="2568" customFormat="1" ht="18">
      <c r="B15" s="2569" t="s">
        <v>167</v>
      </c>
      <c r="D15" s="2574"/>
      <c r="H15" s="2601"/>
      <c r="I15" s="2602"/>
      <c r="J15" s="2601"/>
      <c r="K15" s="2601"/>
      <c r="L15" s="2571"/>
      <c r="M15" s="2571"/>
      <c r="N15" s="2571"/>
      <c r="O15" s="2571"/>
      <c r="P15" s="2571"/>
      <c r="Q15" s="2603"/>
      <c r="R15" s="2603"/>
    </row>
    <row r="16" spans="2:19" ht="18">
      <c r="B16" s="2604" t="s">
        <v>168</v>
      </c>
      <c r="C16" s="2553"/>
      <c r="D16" s="2574"/>
      <c r="E16" s="2575"/>
      <c r="F16" s="2576"/>
      <c r="G16" s="2576"/>
      <c r="H16" s="2576"/>
      <c r="I16" s="839"/>
      <c r="J16" s="2576"/>
      <c r="K16" s="2573"/>
      <c r="L16" s="2606"/>
      <c r="M16" s="2607"/>
      <c r="N16" s="2606"/>
      <c r="O16" s="2607"/>
      <c r="P16" s="2606"/>
      <c r="Q16" s="2575"/>
      <c r="R16" s="2573"/>
      <c r="S16" s="2574"/>
    </row>
    <row r="17" spans="2:19" ht="18.75">
      <c r="B17" s="2608"/>
      <c r="C17" s="2558"/>
      <c r="D17" s="2574"/>
      <c r="E17" s="2580"/>
      <c r="F17" s="2568"/>
      <c r="G17" s="2568"/>
      <c r="H17" s="2568"/>
      <c r="I17" s="737"/>
      <c r="J17" s="2568"/>
      <c r="K17" s="2579"/>
      <c r="L17" s="2606"/>
      <c r="M17" s="2609"/>
      <c r="N17" s="2606"/>
      <c r="O17" s="2609"/>
      <c r="P17" s="2606"/>
      <c r="Q17" s="2580"/>
      <c r="R17" s="2579"/>
      <c r="S17" s="2574"/>
    </row>
    <row r="18" spans="2:19" ht="18">
      <c r="B18" s="2580" t="s">
        <v>169</v>
      </c>
      <c r="C18" s="2558"/>
      <c r="D18" s="2574"/>
      <c r="E18" s="2610">
        <v>0.0055000000000000005</v>
      </c>
      <c r="F18" s="2611">
        <v>0.0063</v>
      </c>
      <c r="G18" s="2611">
        <v>0.0064</v>
      </c>
      <c r="H18" s="2612">
        <v>0.006500000000000001</v>
      </c>
      <c r="I18" s="687">
        <v>0.0067</v>
      </c>
      <c r="J18" s="2612">
        <v>0.0066</v>
      </c>
      <c r="K18" s="2613">
        <v>0.006999999999999999</v>
      </c>
      <c r="L18" s="2612"/>
      <c r="M18" s="2615">
        <v>0.0055000000000000005</v>
      </c>
      <c r="N18" s="2612"/>
      <c r="O18" s="2615">
        <v>0.006500000000000001</v>
      </c>
      <c r="P18" s="2612"/>
      <c r="Q18" s="2614">
        <v>0.0095</v>
      </c>
      <c r="R18" s="2613">
        <v>0.0102</v>
      </c>
      <c r="S18" s="2574"/>
    </row>
    <row r="19" spans="2:19" ht="18">
      <c r="B19" s="2583" t="s">
        <v>488</v>
      </c>
      <c r="C19" s="2558"/>
      <c r="D19" s="2574"/>
      <c r="E19" s="2610">
        <v>0.0033</v>
      </c>
      <c r="F19" s="2611">
        <v>0.0036</v>
      </c>
      <c r="G19" s="2611">
        <v>0.0038</v>
      </c>
      <c r="H19" s="2612">
        <v>0.0037</v>
      </c>
      <c r="I19" s="687">
        <v>0.0038</v>
      </c>
      <c r="J19" s="2612">
        <v>0.004</v>
      </c>
      <c r="K19" s="2613">
        <v>0.0040999999999999995</v>
      </c>
      <c r="L19" s="2612"/>
      <c r="M19" s="2615">
        <v>0.0033</v>
      </c>
      <c r="N19" s="2612"/>
      <c r="O19" s="2615">
        <v>0.0037</v>
      </c>
      <c r="P19" s="2612"/>
      <c r="Q19" s="2614">
        <v>0.004699999999999999</v>
      </c>
      <c r="R19" s="2613">
        <v>0.0045000000000000005</v>
      </c>
      <c r="S19" s="2574"/>
    </row>
    <row r="20" spans="2:19" ht="18">
      <c r="B20" s="2583" t="s">
        <v>704</v>
      </c>
      <c r="C20" s="2558"/>
      <c r="D20" s="2574"/>
      <c r="E20" s="2610">
        <v>0.013300000000000001</v>
      </c>
      <c r="F20" s="2611">
        <v>0.0161</v>
      </c>
      <c r="G20" s="2611">
        <v>0.016</v>
      </c>
      <c r="H20" s="2612">
        <v>0.0177</v>
      </c>
      <c r="I20" s="687">
        <v>0.0183</v>
      </c>
      <c r="J20" s="2612">
        <v>0.0175</v>
      </c>
      <c r="K20" s="2613">
        <v>0.0189</v>
      </c>
      <c r="L20" s="2612"/>
      <c r="M20" s="2615">
        <v>0.013300000000000001</v>
      </c>
      <c r="N20" s="2612"/>
      <c r="O20" s="2615">
        <v>0.0177</v>
      </c>
      <c r="P20" s="2612"/>
      <c r="Q20" s="2614">
        <v>0.0246</v>
      </c>
      <c r="R20" s="2613">
        <v>0.026099999999999998</v>
      </c>
      <c r="S20" s="2574"/>
    </row>
    <row r="21" spans="2:19" ht="18">
      <c r="B21" s="2582"/>
      <c r="C21" s="2558"/>
      <c r="D21" s="2574"/>
      <c r="E21" s="2610"/>
      <c r="F21" s="2611"/>
      <c r="G21" s="2611"/>
      <c r="H21" s="2612"/>
      <c r="I21" s="687"/>
      <c r="J21" s="2612"/>
      <c r="K21" s="2613"/>
      <c r="L21" s="2612"/>
      <c r="M21" s="2615"/>
      <c r="N21" s="2612"/>
      <c r="O21" s="2615"/>
      <c r="P21" s="2612"/>
      <c r="Q21" s="2614"/>
      <c r="R21" s="2613"/>
      <c r="S21" s="2574"/>
    </row>
    <row r="22" spans="2:19" ht="18">
      <c r="B22" s="2583" t="s">
        <v>1298</v>
      </c>
      <c r="C22" s="2558"/>
      <c r="D22" s="2574"/>
      <c r="E22" s="2610">
        <v>0.0034999999999999996</v>
      </c>
      <c r="F22" s="2611">
        <v>0.0040999999999999995</v>
      </c>
      <c r="G22" s="2611">
        <v>0.004</v>
      </c>
      <c r="H22" s="2612">
        <v>0.004</v>
      </c>
      <c r="I22" s="687">
        <v>0.0044</v>
      </c>
      <c r="J22" s="2612">
        <v>0.004699999999999999</v>
      </c>
      <c r="K22" s="2613">
        <v>0.0049</v>
      </c>
      <c r="L22" s="2612"/>
      <c r="M22" s="2615">
        <v>0.0034999999999999996</v>
      </c>
      <c r="N22" s="2612"/>
      <c r="O22" s="2615">
        <v>0.004</v>
      </c>
      <c r="P22" s="2612"/>
      <c r="Q22" s="2614">
        <v>0.006</v>
      </c>
      <c r="R22" s="2613">
        <v>0.0063</v>
      </c>
      <c r="S22" s="2574"/>
    </row>
    <row r="23" spans="2:19" ht="18">
      <c r="B23" s="2583" t="s">
        <v>49</v>
      </c>
      <c r="C23" s="2558"/>
      <c r="D23" s="2574"/>
      <c r="E23" s="2610">
        <v>0.009300000000000001</v>
      </c>
      <c r="F23" s="2611">
        <v>0.008</v>
      </c>
      <c r="G23" s="2611">
        <v>0.0068000000000000005</v>
      </c>
      <c r="H23" s="2612">
        <v>0.0086</v>
      </c>
      <c r="I23" s="687">
        <v>0.0068000000000000005</v>
      </c>
      <c r="J23" s="2612">
        <v>0.0098</v>
      </c>
      <c r="K23" s="2613">
        <v>0.0121</v>
      </c>
      <c r="L23" s="2612"/>
      <c r="M23" s="2615">
        <v>0.009300000000000001</v>
      </c>
      <c r="N23" s="2612"/>
      <c r="O23" s="2615">
        <v>0.0086</v>
      </c>
      <c r="P23" s="2612"/>
      <c r="Q23" s="2614">
        <v>0.0308</v>
      </c>
      <c r="R23" s="2613">
        <v>0.053399999999999996</v>
      </c>
      <c r="S23" s="2574"/>
    </row>
    <row r="24" spans="2:19" ht="18">
      <c r="B24" s="2583" t="s">
        <v>76</v>
      </c>
      <c r="C24" s="2558"/>
      <c r="D24" s="2574"/>
      <c r="E24" s="2610">
        <v>0.0337</v>
      </c>
      <c r="F24" s="2611">
        <v>0.0404</v>
      </c>
      <c r="G24" s="2611">
        <v>0.042699999999999995</v>
      </c>
      <c r="H24" s="2612">
        <v>0.052000000000000005</v>
      </c>
      <c r="I24" s="687">
        <v>0.0525</v>
      </c>
      <c r="J24" s="2612">
        <v>0.0434</v>
      </c>
      <c r="K24" s="2613">
        <v>0.0429</v>
      </c>
      <c r="L24" s="2612"/>
      <c r="M24" s="2615">
        <v>0.0337</v>
      </c>
      <c r="N24" s="2612"/>
      <c r="O24" s="2615">
        <v>0.052000000000000005</v>
      </c>
      <c r="P24" s="2612"/>
      <c r="Q24" s="2614">
        <v>0.048499999999999995</v>
      </c>
      <c r="R24" s="2613">
        <v>0.0298</v>
      </c>
      <c r="S24" s="2574"/>
    </row>
    <row r="25" spans="2:19" ht="18">
      <c r="B25" s="2582"/>
      <c r="C25" s="2558"/>
      <c r="D25" s="2574"/>
      <c r="E25" s="2610"/>
      <c r="F25" s="2611"/>
      <c r="G25" s="2611"/>
      <c r="H25" s="2612"/>
      <c r="I25" s="687"/>
      <c r="J25" s="2612"/>
      <c r="K25" s="2613"/>
      <c r="L25" s="2612"/>
      <c r="M25" s="2615"/>
      <c r="N25" s="2612"/>
      <c r="O25" s="2615"/>
      <c r="P25" s="2612"/>
      <c r="Q25" s="2614"/>
      <c r="R25" s="2613"/>
      <c r="S25" s="2574"/>
    </row>
    <row r="26" spans="2:19" ht="18">
      <c r="B26" s="2582" t="s">
        <v>752</v>
      </c>
      <c r="C26" s="2558"/>
      <c r="D26" s="2574"/>
      <c r="E26" s="2610">
        <v>0.004</v>
      </c>
      <c r="F26" s="2611">
        <v>0.0046</v>
      </c>
      <c r="G26" s="2611">
        <v>0.004699999999999999</v>
      </c>
      <c r="H26" s="2612">
        <v>0.0048</v>
      </c>
      <c r="I26" s="687">
        <v>0.0049</v>
      </c>
      <c r="J26" s="2612">
        <v>0.0049</v>
      </c>
      <c r="K26" s="2613">
        <v>0.0051</v>
      </c>
      <c r="L26" s="2612"/>
      <c r="M26" s="2615">
        <v>0.004</v>
      </c>
      <c r="N26" s="2612"/>
      <c r="O26" s="2615">
        <v>0.0048</v>
      </c>
      <c r="P26" s="2612"/>
      <c r="Q26" s="2614">
        <v>0.0069</v>
      </c>
      <c r="R26" s="2613">
        <v>0.006999999999999999</v>
      </c>
      <c r="S26" s="2574"/>
    </row>
    <row r="27" spans="2:19" ht="18">
      <c r="B27" s="2583" t="s">
        <v>488</v>
      </c>
      <c r="C27" s="2558"/>
      <c r="D27" s="2574"/>
      <c r="E27" s="2610">
        <v>0.0024</v>
      </c>
      <c r="F27" s="2611">
        <v>0.0028000000000000004</v>
      </c>
      <c r="G27" s="2611">
        <v>0.003</v>
      </c>
      <c r="H27" s="2612">
        <v>0.0029</v>
      </c>
      <c r="I27" s="687">
        <v>0.003</v>
      </c>
      <c r="J27" s="2612">
        <v>0.0031</v>
      </c>
      <c r="K27" s="2613">
        <v>0.0032</v>
      </c>
      <c r="L27" s="2612"/>
      <c r="M27" s="2615">
        <v>0.0024</v>
      </c>
      <c r="N27" s="2612"/>
      <c r="O27" s="2615">
        <v>0.0029</v>
      </c>
      <c r="P27" s="2612"/>
      <c r="Q27" s="2614">
        <v>0.0036</v>
      </c>
      <c r="R27" s="2613">
        <v>0.0033</v>
      </c>
      <c r="S27" s="2574"/>
    </row>
    <row r="28" spans="2:19" ht="18">
      <c r="B28" s="2583" t="s">
        <v>704</v>
      </c>
      <c r="C28" s="2558"/>
      <c r="D28" s="2574"/>
      <c r="E28" s="2610">
        <v>0.0095</v>
      </c>
      <c r="F28" s="2611">
        <v>0.011000000000000001</v>
      </c>
      <c r="G28" s="2611">
        <v>0.011200000000000002</v>
      </c>
      <c r="H28" s="2612">
        <v>0.0125</v>
      </c>
      <c r="I28" s="687">
        <v>0.0126</v>
      </c>
      <c r="J28" s="2612">
        <v>0.012199999999999999</v>
      </c>
      <c r="K28" s="2613">
        <v>0.0131</v>
      </c>
      <c r="L28" s="2616"/>
      <c r="M28" s="2615">
        <v>0.0095</v>
      </c>
      <c r="N28" s="2616"/>
      <c r="O28" s="2615">
        <v>0.0125</v>
      </c>
      <c r="P28" s="2616"/>
      <c r="Q28" s="2614">
        <v>0.0174</v>
      </c>
      <c r="R28" s="2613">
        <v>0.0172</v>
      </c>
      <c r="S28" s="2574"/>
    </row>
    <row r="29" spans="2:19" ht="18.75">
      <c r="B29" s="2608"/>
      <c r="C29" s="2558"/>
      <c r="D29" s="2574"/>
      <c r="E29" s="2610"/>
      <c r="F29" s="2611"/>
      <c r="G29" s="2611"/>
      <c r="H29" s="2612"/>
      <c r="I29" s="687"/>
      <c r="J29" s="2612"/>
      <c r="K29" s="2613"/>
      <c r="L29" s="2612"/>
      <c r="M29" s="2615"/>
      <c r="N29" s="2612"/>
      <c r="O29" s="2615"/>
      <c r="P29" s="2612"/>
      <c r="Q29" s="2614"/>
      <c r="R29" s="2613"/>
      <c r="S29" s="2574"/>
    </row>
    <row r="30" spans="2:19" ht="18">
      <c r="B30" s="2583" t="s">
        <v>1298</v>
      </c>
      <c r="C30" s="2558"/>
      <c r="D30" s="2574"/>
      <c r="E30" s="2610">
        <v>0.0026</v>
      </c>
      <c r="F30" s="2611">
        <v>0.0031</v>
      </c>
      <c r="G30" s="2611">
        <v>0.003</v>
      </c>
      <c r="H30" s="2612">
        <v>0.003</v>
      </c>
      <c r="I30" s="687">
        <v>0.0032</v>
      </c>
      <c r="J30" s="2612">
        <v>0.0034999999999999996</v>
      </c>
      <c r="K30" s="2613">
        <v>0.0036</v>
      </c>
      <c r="L30" s="2612"/>
      <c r="M30" s="2615">
        <v>0.0026</v>
      </c>
      <c r="N30" s="2612"/>
      <c r="O30" s="2615">
        <v>0.003</v>
      </c>
      <c r="P30" s="2612"/>
      <c r="Q30" s="2614">
        <v>0.0046</v>
      </c>
      <c r="R30" s="2613">
        <v>0.0046</v>
      </c>
      <c r="S30" s="2574"/>
    </row>
    <row r="31" spans="2:19" ht="18">
      <c r="B31" s="2583" t="s">
        <v>49</v>
      </c>
      <c r="C31" s="2558"/>
      <c r="D31" s="2574"/>
      <c r="E31" s="2610">
        <v>0.006999999999999999</v>
      </c>
      <c r="F31" s="2611">
        <v>0.005699999999999999</v>
      </c>
      <c r="G31" s="2611">
        <v>0.0055000000000000005</v>
      </c>
      <c r="H31" s="2612">
        <v>0.0067</v>
      </c>
      <c r="I31" s="687">
        <v>0.0058</v>
      </c>
      <c r="J31" s="2612">
        <v>0.008199999999999999</v>
      </c>
      <c r="K31" s="2613">
        <v>0.0103</v>
      </c>
      <c r="L31" s="2612"/>
      <c r="M31" s="2615">
        <v>0.006999999999999999</v>
      </c>
      <c r="N31" s="2612"/>
      <c r="O31" s="2615">
        <v>0.0067</v>
      </c>
      <c r="P31" s="2612"/>
      <c r="Q31" s="2614">
        <v>0.0236</v>
      </c>
      <c r="R31" s="2613">
        <v>0.0347</v>
      </c>
      <c r="S31" s="2574"/>
    </row>
    <row r="32" spans="2:19" ht="18">
      <c r="B32" s="2583" t="s">
        <v>76</v>
      </c>
      <c r="C32" s="2558"/>
      <c r="D32" s="2574"/>
      <c r="E32" s="2610">
        <v>0.0233</v>
      </c>
      <c r="F32" s="2611">
        <v>0.0269</v>
      </c>
      <c r="G32" s="2611">
        <v>0.0304</v>
      </c>
      <c r="H32" s="2612">
        <v>0.0375</v>
      </c>
      <c r="I32" s="687">
        <v>0.0369</v>
      </c>
      <c r="J32" s="2612">
        <v>0.0302</v>
      </c>
      <c r="K32" s="2613">
        <v>0.0291</v>
      </c>
      <c r="L32" s="2616"/>
      <c r="M32" s="2615">
        <v>0.0233</v>
      </c>
      <c r="N32" s="2616"/>
      <c r="O32" s="2615">
        <v>0.0375</v>
      </c>
      <c r="P32" s="2616"/>
      <c r="Q32" s="2614">
        <v>0.0313</v>
      </c>
      <c r="R32" s="2613">
        <v>0.0187</v>
      </c>
      <c r="S32" s="2574"/>
    </row>
    <row r="33" spans="2:19" ht="18.75">
      <c r="B33" s="2608"/>
      <c r="C33" s="2558"/>
      <c r="D33" s="2574"/>
      <c r="E33" s="2610"/>
      <c r="F33" s="2611"/>
      <c r="G33" s="2611"/>
      <c r="H33" s="2612"/>
      <c r="I33" s="687"/>
      <c r="J33" s="2612"/>
      <c r="K33" s="2613"/>
      <c r="L33" s="2612"/>
      <c r="M33" s="2615"/>
      <c r="N33" s="2612"/>
      <c r="O33" s="2615"/>
      <c r="P33" s="2612"/>
      <c r="Q33" s="2614"/>
      <c r="R33" s="2613"/>
      <c r="S33" s="2574"/>
    </row>
    <row r="34" spans="2:19" ht="18">
      <c r="B34" s="2580" t="s">
        <v>753</v>
      </c>
      <c r="C34" s="2558"/>
      <c r="D34" s="2574"/>
      <c r="E34" s="2610">
        <v>0.0034000000000000002</v>
      </c>
      <c r="F34" s="2611">
        <v>0.0039000000000000003</v>
      </c>
      <c r="G34" s="2611">
        <v>0.003</v>
      </c>
      <c r="H34" s="2612">
        <v>0.0031</v>
      </c>
      <c r="I34" s="687">
        <v>0.0037</v>
      </c>
      <c r="J34" s="2612">
        <v>0.0034000000000000002</v>
      </c>
      <c r="K34" s="2613">
        <v>0.0032</v>
      </c>
      <c r="L34" s="2612"/>
      <c r="M34" s="2615">
        <v>0.0034000000000000002</v>
      </c>
      <c r="N34" s="2612"/>
      <c r="O34" s="2615">
        <v>0.0033</v>
      </c>
      <c r="P34" s="2612"/>
      <c r="Q34" s="2614">
        <v>0.0045000000000000005</v>
      </c>
      <c r="R34" s="2613">
        <v>0.008199999999999999</v>
      </c>
      <c r="S34" s="2574"/>
    </row>
    <row r="35" spans="2:19" ht="18">
      <c r="B35" s="2580" t="s">
        <v>457</v>
      </c>
      <c r="C35" s="2558"/>
      <c r="D35" s="2574"/>
      <c r="E35" s="2610">
        <v>0.0034000000000000002</v>
      </c>
      <c r="F35" s="2611">
        <v>0.0039000000000000003</v>
      </c>
      <c r="G35" s="2611">
        <v>0.003</v>
      </c>
      <c r="H35" s="2612">
        <v>0.0031</v>
      </c>
      <c r="I35" s="687">
        <v>0.0037</v>
      </c>
      <c r="J35" s="2612">
        <v>0.0034000000000000002</v>
      </c>
      <c r="K35" s="2613">
        <v>0.0032</v>
      </c>
      <c r="L35" s="2612"/>
      <c r="M35" s="2615">
        <v>0.0034000000000000002</v>
      </c>
      <c r="N35" s="2612"/>
      <c r="O35" s="2615">
        <v>0.0033</v>
      </c>
      <c r="P35" s="2612"/>
      <c r="Q35" s="2614">
        <v>0.004</v>
      </c>
      <c r="R35" s="2613">
        <v>0.0072</v>
      </c>
      <c r="S35" s="2574"/>
    </row>
    <row r="36" spans="2:19" ht="18">
      <c r="B36" s="2583" t="s">
        <v>488</v>
      </c>
      <c r="C36" s="2558"/>
      <c r="D36" s="2574"/>
      <c r="E36" s="2610">
        <v>0.0032</v>
      </c>
      <c r="F36" s="2611">
        <v>0.0034000000000000002</v>
      </c>
      <c r="G36" s="2611">
        <v>0.0032</v>
      </c>
      <c r="H36" s="2612">
        <v>0.0031</v>
      </c>
      <c r="I36" s="687">
        <v>0.0034000000000000002</v>
      </c>
      <c r="J36" s="2612">
        <v>0.0034999999999999996</v>
      </c>
      <c r="K36" s="2613">
        <v>0.0037</v>
      </c>
      <c r="L36" s="2612"/>
      <c r="M36" s="2615">
        <v>0.0032</v>
      </c>
      <c r="N36" s="2612"/>
      <c r="O36" s="2615">
        <v>0.0034000000000000002</v>
      </c>
      <c r="P36" s="2612"/>
      <c r="Q36" s="2614">
        <v>0.0044</v>
      </c>
      <c r="R36" s="2613">
        <v>0.005</v>
      </c>
      <c r="S36" s="2574"/>
    </row>
    <row r="37" spans="2:19" ht="18">
      <c r="B37" s="2583" t="s">
        <v>704</v>
      </c>
      <c r="C37" s="2558"/>
      <c r="D37" s="2574"/>
      <c r="E37" s="2610">
        <v>0.0046</v>
      </c>
      <c r="F37" s="2611">
        <v>0.0062</v>
      </c>
      <c r="G37" s="2611">
        <v>0.0019</v>
      </c>
      <c r="H37" s="2611">
        <v>0.003</v>
      </c>
      <c r="I37" s="687">
        <v>0.0054</v>
      </c>
      <c r="J37" s="2611">
        <v>0.0025</v>
      </c>
      <c r="K37" s="2617">
        <v>0.0008</v>
      </c>
      <c r="L37" s="2618"/>
      <c r="M37" s="2615">
        <v>0.0042</v>
      </c>
      <c r="N37" s="2618"/>
      <c r="O37" s="2615">
        <v>0.0028000000000000004</v>
      </c>
      <c r="P37" s="2618"/>
      <c r="Q37" s="2610">
        <v>0.0052</v>
      </c>
      <c r="R37" s="2617">
        <v>0.013500000000000002</v>
      </c>
      <c r="S37" s="2574"/>
    </row>
    <row r="38" spans="2:19" ht="18">
      <c r="B38" s="2583"/>
      <c r="C38" s="2558"/>
      <c r="D38" s="2574"/>
      <c r="E38" s="2610"/>
      <c r="F38" s="2611"/>
      <c r="G38" s="2611"/>
      <c r="H38" s="2611"/>
      <c r="I38" s="687"/>
      <c r="J38" s="2611"/>
      <c r="K38" s="2617"/>
      <c r="L38" s="2618"/>
      <c r="M38" s="2619"/>
      <c r="N38" s="2618"/>
      <c r="O38" s="2619"/>
      <c r="P38" s="2618"/>
      <c r="Q38" s="2610"/>
      <c r="R38" s="2617"/>
      <c r="S38" s="2574"/>
    </row>
    <row r="39" spans="2:19" ht="18">
      <c r="B39" s="2583" t="s">
        <v>1298</v>
      </c>
      <c r="C39" s="2558"/>
      <c r="D39" s="2574"/>
      <c r="E39" s="2610">
        <v>0.0029</v>
      </c>
      <c r="F39" s="2611">
        <v>0.0033</v>
      </c>
      <c r="G39" s="2611">
        <v>0.0029</v>
      </c>
      <c r="H39" s="2611">
        <v>0.0027</v>
      </c>
      <c r="I39" s="687">
        <v>0.0033</v>
      </c>
      <c r="J39" s="2611">
        <v>0.0034000000000000002</v>
      </c>
      <c r="K39" s="2617">
        <v>0.0034999999999999996</v>
      </c>
      <c r="L39" s="2618"/>
      <c r="M39" s="2615">
        <v>0.003</v>
      </c>
      <c r="N39" s="2618"/>
      <c r="O39" s="2615">
        <v>0.0032</v>
      </c>
      <c r="P39" s="2618"/>
      <c r="Q39" s="2610">
        <v>0.0042</v>
      </c>
      <c r="R39" s="2617">
        <v>0.0060999999999999995</v>
      </c>
      <c r="S39" s="2574"/>
    </row>
    <row r="40" spans="2:19" ht="18">
      <c r="B40" s="2583" t="s">
        <v>49</v>
      </c>
      <c r="C40" s="2558"/>
      <c r="D40" s="2574"/>
      <c r="E40" s="2610">
        <v>0.0038</v>
      </c>
      <c r="F40" s="2611">
        <v>0.006</v>
      </c>
      <c r="G40" s="2611">
        <v>-0.0006</v>
      </c>
      <c r="H40" s="2611">
        <v>0.004699999999999999</v>
      </c>
      <c r="I40" s="2611">
        <v>-0.0033</v>
      </c>
      <c r="J40" s="2611">
        <v>0.0001</v>
      </c>
      <c r="K40" s="2617">
        <v>-0.0076</v>
      </c>
      <c r="L40" s="2618"/>
      <c r="M40" s="2619">
        <v>0.0031</v>
      </c>
      <c r="N40" s="2618"/>
      <c r="O40" s="2619">
        <v>-0.0011</v>
      </c>
      <c r="P40" s="2618"/>
      <c r="Q40" s="2610">
        <v>0.0052</v>
      </c>
      <c r="R40" s="2617">
        <v>0.0233</v>
      </c>
      <c r="S40" s="2574"/>
    </row>
    <row r="41" spans="2:19" ht="18">
      <c r="B41" s="2583" t="s">
        <v>76</v>
      </c>
      <c r="C41" s="2558"/>
      <c r="D41" s="2574"/>
      <c r="E41" s="2610">
        <v>0.0128</v>
      </c>
      <c r="F41" s="2611">
        <v>0.0129</v>
      </c>
      <c r="G41" s="2611">
        <v>0.0068000000000000005</v>
      </c>
      <c r="H41" s="2611">
        <v>0.009399999999999999</v>
      </c>
      <c r="I41" s="687">
        <v>0.0181</v>
      </c>
      <c r="J41" s="2611">
        <v>0.0042</v>
      </c>
      <c r="K41" s="2617">
        <v>0.004</v>
      </c>
      <c r="L41" s="2618"/>
      <c r="M41" s="2615">
        <v>0.011000000000000001</v>
      </c>
      <c r="N41" s="2618"/>
      <c r="O41" s="2615">
        <v>0.0087</v>
      </c>
      <c r="P41" s="2618"/>
      <c r="Q41" s="2610">
        <v>0.0097</v>
      </c>
      <c r="R41" s="2617">
        <v>0.0048</v>
      </c>
      <c r="S41" s="2574"/>
    </row>
    <row r="42" spans="2:19" ht="18">
      <c r="B42" s="2592"/>
      <c r="C42" s="2565"/>
      <c r="D42" s="2574"/>
      <c r="E42" s="2620"/>
      <c r="F42" s="2603"/>
      <c r="G42" s="2603"/>
      <c r="H42" s="2621"/>
      <c r="I42" s="1056"/>
      <c r="J42" s="2621"/>
      <c r="K42" s="2622"/>
      <c r="L42" s="2618"/>
      <c r="M42" s="2624"/>
      <c r="N42" s="2618"/>
      <c r="O42" s="2624"/>
      <c r="P42" s="2618"/>
      <c r="Q42" s="2623"/>
      <c r="R42" s="2622"/>
      <c r="S42" s="2574"/>
    </row>
    <row r="43" spans="2:19" ht="18.75">
      <c r="B43" s="2625"/>
      <c r="D43" s="2574"/>
      <c r="E43" s="2568"/>
      <c r="F43" s="2568"/>
      <c r="G43" s="2568"/>
      <c r="H43" s="2568"/>
      <c r="I43" s="737"/>
      <c r="J43" s="2568"/>
      <c r="K43" s="2568"/>
      <c r="L43" s="2618"/>
      <c r="M43" s="2611"/>
      <c r="N43" s="2618"/>
      <c r="O43" s="2611"/>
      <c r="P43" s="2618"/>
      <c r="Q43" s="2568"/>
      <c r="R43" s="2568"/>
      <c r="S43" s="2574"/>
    </row>
    <row r="44" spans="2:19" ht="18">
      <c r="B44" s="2604" t="s">
        <v>754</v>
      </c>
      <c r="C44" s="2553"/>
      <c r="D44" s="2574"/>
      <c r="E44" s="2575"/>
      <c r="F44" s="2576"/>
      <c r="G44" s="2576"/>
      <c r="H44" s="2576"/>
      <c r="I44" s="839"/>
      <c r="J44" s="2576"/>
      <c r="K44" s="2573"/>
      <c r="L44" s="2618"/>
      <c r="M44" s="2626"/>
      <c r="N44" s="2618"/>
      <c r="O44" s="2626"/>
      <c r="P44" s="2618"/>
      <c r="Q44" s="2575"/>
      <c r="R44" s="2573"/>
      <c r="S44" s="2574"/>
    </row>
    <row r="45" spans="2:19" ht="18">
      <c r="B45" s="2627"/>
      <c r="C45" s="2558"/>
      <c r="D45" s="2574"/>
      <c r="E45" s="2580"/>
      <c r="F45" s="2568"/>
      <c r="G45" s="2568"/>
      <c r="H45" s="2568"/>
      <c r="I45" s="737"/>
      <c r="J45" s="2568"/>
      <c r="K45" s="2579"/>
      <c r="L45" s="2618"/>
      <c r="M45" s="2619"/>
      <c r="N45" s="2618"/>
      <c r="O45" s="2619"/>
      <c r="P45" s="2618"/>
      <c r="Q45" s="2580"/>
      <c r="R45" s="2579"/>
      <c r="S45" s="2574"/>
    </row>
    <row r="46" spans="2:19" ht="18">
      <c r="B46" s="2580" t="s">
        <v>755</v>
      </c>
      <c r="C46" s="2558"/>
      <c r="D46" s="2574"/>
      <c r="E46" s="2610">
        <v>0.0053</v>
      </c>
      <c r="F46" s="2611">
        <v>0.005699999999999999</v>
      </c>
      <c r="G46" s="2611">
        <v>0.005699999999999999</v>
      </c>
      <c r="H46" s="2611">
        <v>0.0058</v>
      </c>
      <c r="I46" s="687">
        <v>0.006</v>
      </c>
      <c r="J46" s="2611">
        <v>0.006</v>
      </c>
      <c r="K46" s="2617">
        <v>0.0062</v>
      </c>
      <c r="L46" s="2618"/>
      <c r="M46" s="2615">
        <v>0.0053</v>
      </c>
      <c r="N46" s="2618"/>
      <c r="O46" s="2615">
        <v>0.0058</v>
      </c>
      <c r="P46" s="2618"/>
      <c r="Q46" s="2610">
        <v>0.0075</v>
      </c>
      <c r="R46" s="2617">
        <v>0.0084</v>
      </c>
      <c r="S46" s="2574"/>
    </row>
    <row r="47" spans="2:19" ht="18">
      <c r="B47" s="2580"/>
      <c r="C47" s="2558"/>
      <c r="D47" s="2574"/>
      <c r="E47" s="2610"/>
      <c r="F47" s="2611"/>
      <c r="G47" s="2611"/>
      <c r="H47" s="2611"/>
      <c r="I47" s="687"/>
      <c r="J47" s="2611"/>
      <c r="K47" s="2617"/>
      <c r="L47" s="2618"/>
      <c r="M47" s="2619"/>
      <c r="N47" s="2618"/>
      <c r="O47" s="2619"/>
      <c r="P47" s="2618"/>
      <c r="Q47" s="2610"/>
      <c r="R47" s="2617"/>
      <c r="S47" s="2574"/>
    </row>
    <row r="48" spans="2:19" ht="18">
      <c r="B48" s="2580" t="s">
        <v>170</v>
      </c>
      <c r="C48" s="2558"/>
      <c r="D48" s="2574"/>
      <c r="E48" s="2610">
        <v>0.0015</v>
      </c>
      <c r="F48" s="2611">
        <v>0.0018</v>
      </c>
      <c r="G48" s="2611">
        <v>0.0017000000000000001</v>
      </c>
      <c r="H48" s="2611">
        <v>0.0017000000000000001</v>
      </c>
      <c r="I48" s="687">
        <v>0.0018</v>
      </c>
      <c r="J48" s="2611">
        <v>0.0017000000000000001</v>
      </c>
      <c r="K48" s="2617">
        <v>0.0019</v>
      </c>
      <c r="L48" s="2618"/>
      <c r="M48" s="2615">
        <v>0.0015</v>
      </c>
      <c r="N48" s="2618"/>
      <c r="O48" s="2615">
        <v>0.0017000000000000001</v>
      </c>
      <c r="P48" s="2618"/>
      <c r="Q48" s="2610">
        <v>0.0026</v>
      </c>
      <c r="R48" s="2617">
        <v>0.0032</v>
      </c>
      <c r="S48" s="2574"/>
    </row>
    <row r="49" spans="2:19" ht="18">
      <c r="B49" s="2583" t="s">
        <v>488</v>
      </c>
      <c r="C49" s="2558"/>
      <c r="D49" s="2574"/>
      <c r="E49" s="2610">
        <v>0.0006</v>
      </c>
      <c r="F49" s="2611">
        <v>0.0006</v>
      </c>
      <c r="G49" s="2611">
        <v>0.0007000000000000001</v>
      </c>
      <c r="H49" s="2611">
        <v>0.0006</v>
      </c>
      <c r="I49" s="687">
        <v>0.0007000000000000001</v>
      </c>
      <c r="J49" s="2611">
        <v>0.0007000000000000001</v>
      </c>
      <c r="K49" s="2617">
        <v>0.0007000000000000001</v>
      </c>
      <c r="L49" s="2618"/>
      <c r="M49" s="2615">
        <v>0.0006</v>
      </c>
      <c r="N49" s="2618"/>
      <c r="O49" s="2615">
        <v>0.0006</v>
      </c>
      <c r="P49" s="2618"/>
      <c r="Q49" s="2610">
        <v>0.0008</v>
      </c>
      <c r="R49" s="2617">
        <v>0.0008</v>
      </c>
      <c r="S49" s="2574"/>
    </row>
    <row r="50" spans="2:19" ht="18">
      <c r="B50" s="2583" t="s">
        <v>704</v>
      </c>
      <c r="C50" s="2558"/>
      <c r="D50" s="2574"/>
      <c r="E50" s="2610">
        <v>0.0009</v>
      </c>
      <c r="F50" s="2611">
        <v>0.0011</v>
      </c>
      <c r="G50" s="2611">
        <v>0.001</v>
      </c>
      <c r="H50" s="2611">
        <v>0.001</v>
      </c>
      <c r="I50" s="687">
        <v>0.0011</v>
      </c>
      <c r="J50" s="2611">
        <v>0.001</v>
      </c>
      <c r="K50" s="2617">
        <v>0.0011</v>
      </c>
      <c r="L50" s="2618"/>
      <c r="M50" s="2615">
        <v>0.0009</v>
      </c>
      <c r="N50" s="2618"/>
      <c r="O50" s="2615">
        <v>0.001</v>
      </c>
      <c r="P50" s="2618"/>
      <c r="Q50" s="2610">
        <v>0.0017000000000000001</v>
      </c>
      <c r="R50" s="2617">
        <v>0.0024</v>
      </c>
      <c r="S50" s="2574"/>
    </row>
    <row r="51" spans="2:19" ht="18.75">
      <c r="B51" s="2608"/>
      <c r="C51" s="2558"/>
      <c r="D51" s="2574"/>
      <c r="E51" s="2610"/>
      <c r="F51" s="2611"/>
      <c r="G51" s="2611"/>
      <c r="H51" s="2611"/>
      <c r="I51" s="687"/>
      <c r="J51" s="2611"/>
      <c r="K51" s="2617"/>
      <c r="L51" s="2618"/>
      <c r="M51" s="2619"/>
      <c r="N51" s="2618"/>
      <c r="O51" s="2619"/>
      <c r="P51" s="2618"/>
      <c r="Q51" s="2610"/>
      <c r="R51" s="2617"/>
      <c r="S51" s="2574"/>
    </row>
    <row r="52" spans="2:19" s="2628" customFormat="1" ht="18.75">
      <c r="B52" s="2580" t="s">
        <v>171</v>
      </c>
      <c r="C52" s="2629"/>
      <c r="D52" s="2630"/>
      <c r="E52" s="2610">
        <v>0.2723</v>
      </c>
      <c r="F52" s="2611">
        <v>0.2789</v>
      </c>
      <c r="G52" s="2611">
        <v>0.2606</v>
      </c>
      <c r="H52" s="2611">
        <v>0.26</v>
      </c>
      <c r="I52" s="687">
        <v>0.2705</v>
      </c>
      <c r="J52" s="2611">
        <v>0.2616</v>
      </c>
      <c r="K52" s="2617">
        <v>0.26789999999999997</v>
      </c>
      <c r="L52" s="2618"/>
      <c r="M52" s="2615">
        <v>0.2723</v>
      </c>
      <c r="N52" s="2618"/>
      <c r="O52" s="2615">
        <v>0.26</v>
      </c>
      <c r="P52" s="2618"/>
      <c r="Q52" s="2610">
        <v>0.2691</v>
      </c>
      <c r="R52" s="2617">
        <v>0.3132</v>
      </c>
      <c r="S52" s="2630"/>
    </row>
    <row r="53" spans="2:19" s="2628" customFormat="1" ht="18.75">
      <c r="B53" s="2583" t="s">
        <v>488</v>
      </c>
      <c r="C53" s="2629"/>
      <c r="D53" s="2630"/>
      <c r="E53" s="2610">
        <v>0.2555</v>
      </c>
      <c r="F53" s="2611">
        <v>0.23010000000000003</v>
      </c>
      <c r="G53" s="2611">
        <v>0.2198</v>
      </c>
      <c r="H53" s="2611">
        <v>0.22010000000000002</v>
      </c>
      <c r="I53" s="687">
        <v>0.22219999999999998</v>
      </c>
      <c r="J53" s="2611">
        <v>0.2161</v>
      </c>
      <c r="K53" s="2617">
        <v>0.2263</v>
      </c>
      <c r="L53" s="2618"/>
      <c r="M53" s="2615">
        <f>E53</f>
        <v>0.2555</v>
      </c>
      <c r="N53" s="2618"/>
      <c r="O53" s="2615">
        <v>0.22010000000000002</v>
      </c>
      <c r="P53" s="2618"/>
      <c r="Q53" s="2610">
        <v>0.2318</v>
      </c>
      <c r="R53" s="2617">
        <v>0.2596</v>
      </c>
      <c r="S53" s="2630"/>
    </row>
    <row r="54" spans="2:19" s="2628" customFormat="1" ht="18.75">
      <c r="B54" s="2583" t="s">
        <v>704</v>
      </c>
      <c r="C54" s="2629"/>
      <c r="D54" s="2630"/>
      <c r="E54" s="2610">
        <v>0.2862</v>
      </c>
      <c r="F54" s="2611">
        <v>0.3176</v>
      </c>
      <c r="G54" s="2611">
        <v>0.29710000000000003</v>
      </c>
      <c r="H54" s="2611">
        <v>0.2928</v>
      </c>
      <c r="I54" s="687">
        <v>0.3114</v>
      </c>
      <c r="J54" s="2611">
        <v>0.3048</v>
      </c>
      <c r="K54" s="2617">
        <v>0.3057</v>
      </c>
      <c r="L54" s="2618"/>
      <c r="M54" s="2615">
        <f>E54</f>
        <v>0.2862</v>
      </c>
      <c r="N54" s="2618"/>
      <c r="O54" s="2615">
        <v>0.2928</v>
      </c>
      <c r="P54" s="2618"/>
      <c r="Q54" s="2610">
        <v>0.292</v>
      </c>
      <c r="R54" s="2617">
        <v>0.3385</v>
      </c>
      <c r="S54" s="2630"/>
    </row>
    <row r="55" spans="2:19" s="2628" customFormat="1" ht="18.75">
      <c r="B55" s="2582"/>
      <c r="C55" s="2629"/>
      <c r="D55" s="2630"/>
      <c r="E55" s="2610"/>
      <c r="F55" s="2611"/>
      <c r="G55" s="2611"/>
      <c r="H55" s="2611"/>
      <c r="I55" s="687"/>
      <c r="J55" s="2611"/>
      <c r="K55" s="2617"/>
      <c r="L55" s="2618"/>
      <c r="M55" s="2590"/>
      <c r="N55" s="2618"/>
      <c r="O55" s="2590"/>
      <c r="P55" s="2618"/>
      <c r="Q55" s="2610"/>
      <c r="R55" s="2617"/>
      <c r="S55" s="2630"/>
    </row>
    <row r="56" spans="2:19" ht="18">
      <c r="B56" s="2580" t="s">
        <v>172</v>
      </c>
      <c r="C56" s="2558"/>
      <c r="D56" s="2574"/>
      <c r="E56" s="2610">
        <v>0.0040999999999999995</v>
      </c>
      <c r="F56" s="2611">
        <v>0.0029</v>
      </c>
      <c r="G56" s="2611">
        <v>0.0027</v>
      </c>
      <c r="H56" s="2611">
        <v>0.0033</v>
      </c>
      <c r="I56" s="687">
        <v>0.0031</v>
      </c>
      <c r="J56" s="2611">
        <v>0.0034000000000000002</v>
      </c>
      <c r="K56" s="2617">
        <v>0.0034000000000000002</v>
      </c>
      <c r="L56" s="2618"/>
      <c r="M56" s="2615">
        <v>0.0033</v>
      </c>
      <c r="N56" s="2618"/>
      <c r="O56" s="2615">
        <v>0.0033</v>
      </c>
      <c r="P56" s="2618"/>
      <c r="Q56" s="2610">
        <v>0.0049</v>
      </c>
      <c r="R56" s="2617">
        <v>0.006</v>
      </c>
      <c r="S56" s="2574"/>
    </row>
    <row r="57" spans="2:19" ht="18">
      <c r="B57" s="2583" t="s">
        <v>488</v>
      </c>
      <c r="C57" s="2558"/>
      <c r="D57" s="2574"/>
      <c r="E57" s="2610">
        <v>0.0029</v>
      </c>
      <c r="F57" s="2611">
        <v>0.0032</v>
      </c>
      <c r="G57" s="2611">
        <v>0.0029</v>
      </c>
      <c r="H57" s="2611">
        <v>0.0032</v>
      </c>
      <c r="I57" s="687">
        <v>0.0033</v>
      </c>
      <c r="J57" s="2611">
        <v>0.0036</v>
      </c>
      <c r="K57" s="2617">
        <v>0.0034000000000000002</v>
      </c>
      <c r="L57" s="2618"/>
      <c r="M57" s="2615">
        <v>0.003</v>
      </c>
      <c r="N57" s="2618"/>
      <c r="O57" s="2615">
        <v>0.0033</v>
      </c>
      <c r="P57" s="2618"/>
      <c r="Q57" s="2610">
        <v>0.0043</v>
      </c>
      <c r="R57" s="2617">
        <v>0.004699999999999999</v>
      </c>
      <c r="S57" s="2574"/>
    </row>
    <row r="58" spans="2:19" ht="18">
      <c r="B58" s="2583" t="s">
        <v>704</v>
      </c>
      <c r="C58" s="2558"/>
      <c r="D58" s="2574"/>
      <c r="E58" s="2610">
        <v>0.009000000000000001</v>
      </c>
      <c r="F58" s="2611">
        <v>0.0016</v>
      </c>
      <c r="G58" s="2611">
        <v>0.0021</v>
      </c>
      <c r="H58" s="2611">
        <v>0.0037</v>
      </c>
      <c r="I58" s="687">
        <v>0.0022</v>
      </c>
      <c r="J58" s="2611">
        <v>0.0029</v>
      </c>
      <c r="K58" s="2617">
        <v>0.0033</v>
      </c>
      <c r="L58" s="2618"/>
      <c r="M58" s="2615">
        <v>0.0044</v>
      </c>
      <c r="N58" s="2618"/>
      <c r="O58" s="2615">
        <v>0.0029</v>
      </c>
      <c r="P58" s="2618"/>
      <c r="Q58" s="2610">
        <v>0.0072</v>
      </c>
      <c r="R58" s="2617">
        <v>0.0096</v>
      </c>
      <c r="S58" s="2574"/>
    </row>
    <row r="59" spans="2:19" ht="18">
      <c r="B59" s="2582"/>
      <c r="C59" s="2558"/>
      <c r="D59" s="2574"/>
      <c r="E59" s="2610"/>
      <c r="F59" s="2611"/>
      <c r="G59" s="2611"/>
      <c r="H59" s="2611"/>
      <c r="I59" s="687"/>
      <c r="J59" s="2611"/>
      <c r="K59" s="2617"/>
      <c r="L59" s="2618"/>
      <c r="M59" s="2619"/>
      <c r="N59" s="2618"/>
      <c r="O59" s="2619"/>
      <c r="P59" s="2618"/>
      <c r="Q59" s="2610"/>
      <c r="R59" s="2617"/>
      <c r="S59" s="2574"/>
    </row>
    <row r="60" spans="2:19" ht="18">
      <c r="B60" s="2583" t="s">
        <v>1298</v>
      </c>
      <c r="C60" s="2558"/>
      <c r="D60" s="2574"/>
      <c r="E60" s="2610">
        <v>0.0029</v>
      </c>
      <c r="F60" s="2611">
        <v>0.003</v>
      </c>
      <c r="G60" s="2611">
        <v>0.0027</v>
      </c>
      <c r="H60" s="2611">
        <v>0.003</v>
      </c>
      <c r="I60" s="687">
        <v>0.0032</v>
      </c>
      <c r="J60" s="2611">
        <v>0.0034000000000000002</v>
      </c>
      <c r="K60" s="2617">
        <v>0.0031</v>
      </c>
      <c r="L60" s="2618"/>
      <c r="M60" s="2615">
        <v>0.0028000000000000004</v>
      </c>
      <c r="N60" s="2618"/>
      <c r="O60" s="2615">
        <v>0.0032</v>
      </c>
      <c r="P60" s="2618"/>
      <c r="Q60" s="2610">
        <v>0.0044</v>
      </c>
      <c r="R60" s="2617">
        <v>0.0053</v>
      </c>
      <c r="S60" s="2574"/>
    </row>
    <row r="61" spans="2:19" ht="18">
      <c r="B61" s="2583" t="s">
        <v>49</v>
      </c>
      <c r="C61" s="2558"/>
      <c r="D61" s="2574"/>
      <c r="E61" s="2610">
        <v>0.0039000000000000003</v>
      </c>
      <c r="F61" s="2611">
        <v>0.0007000000000000001</v>
      </c>
      <c r="G61" s="2611">
        <v>0.0008</v>
      </c>
      <c r="H61" s="2611">
        <v>0</v>
      </c>
      <c r="I61" s="2611">
        <v>-0.0017000000000000001</v>
      </c>
      <c r="J61" s="2611">
        <v>0.0005</v>
      </c>
      <c r="K61" s="2617">
        <v>-0.0076</v>
      </c>
      <c r="L61" s="2618"/>
      <c r="M61" s="2619">
        <v>0.0019</v>
      </c>
      <c r="N61" s="2618"/>
      <c r="O61" s="2619">
        <v>-0.002</v>
      </c>
      <c r="P61" s="2618"/>
      <c r="Q61" s="2610">
        <v>0.0178</v>
      </c>
      <c r="R61" s="2617">
        <v>0.018799999999999997</v>
      </c>
      <c r="S61" s="2574"/>
    </row>
    <row r="62" spans="2:19" ht="18">
      <c r="B62" s="2583" t="s">
        <v>76</v>
      </c>
      <c r="C62" s="2558"/>
      <c r="D62" s="2574"/>
      <c r="E62" s="2610">
        <v>0.0254</v>
      </c>
      <c r="F62" s="2611">
        <v>0.0034999999999999996</v>
      </c>
      <c r="G62" s="2611">
        <v>0.0049</v>
      </c>
      <c r="H62" s="2611">
        <v>0.0106</v>
      </c>
      <c r="I62" s="687">
        <v>0.0051</v>
      </c>
      <c r="J62" s="2611">
        <v>0.0054</v>
      </c>
      <c r="K62" s="2617">
        <v>0.0166</v>
      </c>
      <c r="L62" s="2618"/>
      <c r="M62" s="2615">
        <v>0.011899999999999999</v>
      </c>
      <c r="N62" s="2618"/>
      <c r="O62" s="2615">
        <v>0.0092</v>
      </c>
      <c r="P62" s="2618"/>
      <c r="Q62" s="2610">
        <v>0.0039000000000000003</v>
      </c>
      <c r="R62" s="2617">
        <v>0.0015</v>
      </c>
      <c r="S62" s="2574"/>
    </row>
    <row r="63" spans="2:19" ht="18">
      <c r="B63" s="2620"/>
      <c r="C63" s="2565"/>
      <c r="D63" s="2574"/>
      <c r="E63" s="2623"/>
      <c r="F63" s="2621"/>
      <c r="G63" s="2621"/>
      <c r="H63" s="2631"/>
      <c r="I63" s="2631"/>
      <c r="J63" s="2631"/>
      <c r="K63" s="2632"/>
      <c r="L63" s="2618"/>
      <c r="M63" s="2634"/>
      <c r="N63" s="2618"/>
      <c r="O63" s="2634"/>
      <c r="P63" s="2618"/>
      <c r="Q63" s="2633"/>
      <c r="R63" s="2632"/>
      <c r="S63" s="2574"/>
    </row>
    <row r="64" spans="2:19" ht="18">
      <c r="B64" s="2606"/>
      <c r="D64" s="2574"/>
      <c r="E64" s="2568"/>
      <c r="F64" s="2568"/>
      <c r="G64" s="2568"/>
      <c r="H64" s="2574"/>
      <c r="I64" s="2574"/>
      <c r="J64" s="2574"/>
      <c r="K64" s="2568"/>
      <c r="L64" s="2606"/>
      <c r="M64" s="2606"/>
      <c r="N64" s="2606"/>
      <c r="O64" s="2606"/>
      <c r="P64" s="2606"/>
      <c r="Q64" s="2606"/>
      <c r="R64" s="2606"/>
      <c r="S64" s="2574"/>
    </row>
    <row r="65" spans="2:19" ht="21">
      <c r="B65" s="2635" t="s">
        <v>173</v>
      </c>
      <c r="D65" s="2574"/>
      <c r="E65" s="2568"/>
      <c r="F65" s="2568"/>
      <c r="G65" s="2568"/>
      <c r="H65" s="2574"/>
      <c r="I65" s="2574"/>
      <c r="J65" s="2574"/>
      <c r="K65" s="2568"/>
      <c r="M65" s="2568"/>
      <c r="O65" s="2568"/>
      <c r="Q65" s="2568"/>
      <c r="R65" s="2568"/>
      <c r="S65" s="2574"/>
    </row>
    <row r="66" spans="3:19" ht="18">
      <c r="C66" s="2568"/>
      <c r="D66" s="2574"/>
      <c r="E66" s="2568"/>
      <c r="F66" s="2568"/>
      <c r="G66" s="2568"/>
      <c r="H66" s="2574"/>
      <c r="I66" s="2574"/>
      <c r="J66" s="2574"/>
      <c r="K66" s="2568"/>
      <c r="M66" s="2568"/>
      <c r="O66" s="2568"/>
      <c r="Q66" s="2568"/>
      <c r="R66" s="2568"/>
      <c r="S66" s="2574"/>
    </row>
  </sheetData>
  <sheetProtection formatCells="0" formatColumns="0" formatRows="0" sort="0" autoFilter="0" pivotTables="0"/>
  <mergeCells count="2">
    <mergeCell ref="Q2:R2"/>
    <mergeCell ref="E2:K2"/>
  </mergeCells>
  <printOptions horizontalCentered="1"/>
  <pageMargins left="0.5" right="0.5" top="0.5" bottom="0.75" header="0" footer="0.45"/>
  <pageSetup fitToHeight="1" fitToWidth="1" horizontalDpi="600" verticalDpi="600" orientation="landscape" scale="41"/>
  <headerFooter alignWithMargins="0">
    <oddFooter>&amp;C&amp;12-31-
3rd Quarter 2012 - Revised Supplementary Financial Information&amp;R&amp;12ROYAL BANK OF CANADA</oddFooter>
  </headerFooter>
</worksheet>
</file>

<file path=xl/worksheets/sheet35.xml><?xml version="1.0" encoding="utf-8"?>
<worksheet xmlns="http://schemas.openxmlformats.org/spreadsheetml/2006/main" xmlns:r="http://schemas.openxmlformats.org/officeDocument/2006/relationships">
  <sheetPr codeName="Sheet35">
    <pageSetUpPr fitToPage="1"/>
  </sheetPr>
  <dimension ref="B1:T63"/>
  <sheetViews>
    <sheetView view="pageBreakPreview" zoomScale="75" zoomScaleSheetLayoutView="75" workbookViewId="0" topLeftCell="A1">
      <selection activeCell="A1" sqref="A1"/>
    </sheetView>
  </sheetViews>
  <sheetFormatPr defaultColWidth="9.140625" defaultRowHeight="12.75"/>
  <cols>
    <col min="1" max="1" width="9.140625" style="2656" customWidth="1"/>
    <col min="2" max="2" width="7.421875" style="2656" customWidth="1"/>
    <col min="3" max="3" width="97.421875" style="2669" customWidth="1"/>
    <col min="4" max="4" width="2.421875" style="2669" customWidth="1"/>
    <col min="5" max="5" width="20.140625" style="2656" customWidth="1"/>
    <col min="6" max="6" width="22.421875" style="2656" customWidth="1"/>
    <col min="7" max="7" width="17.7109375" style="2656" customWidth="1"/>
    <col min="8" max="8" width="2.28125" style="2656" customWidth="1"/>
    <col min="9" max="9" width="25.8515625" style="2656" customWidth="1"/>
    <col min="10" max="10" width="23.28125" style="2656" customWidth="1"/>
    <col min="11" max="11" width="2.28125" style="2656" customWidth="1"/>
    <col min="12" max="12" width="17.7109375" style="2656" customWidth="1"/>
    <col min="13" max="13" width="2.28125" style="2656" customWidth="1"/>
    <col min="14" max="18" width="17.7109375" style="2656" customWidth="1"/>
    <col min="19" max="19" width="17.7109375" style="2669" customWidth="1"/>
    <col min="20" max="20" width="2.28125" style="2653" customWidth="1"/>
    <col min="21" max="16384" width="9.140625" style="2656" customWidth="1"/>
  </cols>
  <sheetData>
    <row r="1" spans="2:3" ht="20.25">
      <c r="B1" s="3287" t="s">
        <v>267</v>
      </c>
      <c r="C1" s="3304"/>
    </row>
    <row r="2" spans="2:19" ht="20.25">
      <c r="B2" s="2636" t="s">
        <v>174</v>
      </c>
      <c r="C2" s="2637"/>
      <c r="E2" s="3460" t="s">
        <v>61</v>
      </c>
      <c r="F2" s="3460"/>
      <c r="G2" s="3460"/>
      <c r="H2" s="3460"/>
      <c r="I2" s="3460"/>
      <c r="J2" s="3460"/>
      <c r="K2" s="3460"/>
      <c r="L2" s="3460"/>
      <c r="N2" s="3460" t="s">
        <v>61</v>
      </c>
      <c r="O2" s="3460"/>
      <c r="P2" s="3460"/>
      <c r="Q2" s="3460"/>
      <c r="R2" s="3460"/>
      <c r="S2" s="3460"/>
    </row>
    <row r="3" spans="2:19" ht="23.25">
      <c r="B3" s="2639" t="s">
        <v>175</v>
      </c>
      <c r="C3" s="2640"/>
      <c r="E3" s="3460" t="s">
        <v>1003</v>
      </c>
      <c r="F3" s="3460"/>
      <c r="G3" s="3460"/>
      <c r="H3" s="2641"/>
      <c r="I3" s="3460" t="s">
        <v>201</v>
      </c>
      <c r="J3" s="3460"/>
      <c r="K3" s="2641"/>
      <c r="L3" s="2641"/>
      <c r="N3" s="2642"/>
      <c r="O3" s="2642"/>
      <c r="P3" s="2642"/>
      <c r="Q3" s="2642"/>
      <c r="R3" s="2642"/>
      <c r="S3" s="2642"/>
    </row>
    <row r="4" spans="2:19" ht="18">
      <c r="B4" s="2643" t="s">
        <v>1234</v>
      </c>
      <c r="C4" s="2640"/>
      <c r="E4" s="3460" t="s">
        <v>1073</v>
      </c>
      <c r="F4" s="3460"/>
      <c r="G4" s="2644"/>
      <c r="H4" s="2644"/>
      <c r="I4" s="2644"/>
      <c r="J4" s="2645" t="s">
        <v>176</v>
      </c>
      <c r="K4" s="2644"/>
      <c r="L4" s="2638" t="s">
        <v>64</v>
      </c>
      <c r="N4" s="2638" t="s">
        <v>65</v>
      </c>
      <c r="O4" s="2638" t="s">
        <v>66</v>
      </c>
      <c r="P4" s="2638" t="s">
        <v>67</v>
      </c>
      <c r="Q4" s="2638" t="s">
        <v>68</v>
      </c>
      <c r="R4" s="2638" t="s">
        <v>69</v>
      </c>
      <c r="S4" s="2638" t="s">
        <v>70</v>
      </c>
    </row>
    <row r="5" spans="2:20" ht="18">
      <c r="B5" s="2643"/>
      <c r="C5" s="2640"/>
      <c r="E5" s="2646"/>
      <c r="F5" s="2646" t="s">
        <v>177</v>
      </c>
      <c r="G5" s="2646"/>
      <c r="H5" s="2646"/>
      <c r="I5" s="2646" t="s">
        <v>178</v>
      </c>
      <c r="J5" s="2646" t="s">
        <v>179</v>
      </c>
      <c r="K5" s="2647"/>
      <c r="L5" s="2647" t="s">
        <v>1254</v>
      </c>
      <c r="N5" s="2647" t="s">
        <v>1254</v>
      </c>
      <c r="O5" s="2647" t="s">
        <v>1254</v>
      </c>
      <c r="P5" s="2647" t="s">
        <v>1254</v>
      </c>
      <c r="Q5" s="2647" t="s">
        <v>1254</v>
      </c>
      <c r="R5" s="2647" t="s">
        <v>1254</v>
      </c>
      <c r="S5" s="2647" t="s">
        <v>1254</v>
      </c>
      <c r="T5" s="2648"/>
    </row>
    <row r="6" spans="2:20" ht="21">
      <c r="B6" s="2649"/>
      <c r="C6" s="2650"/>
      <c r="E6" s="2651" t="s">
        <v>180</v>
      </c>
      <c r="F6" s="2651" t="s">
        <v>181</v>
      </c>
      <c r="G6" s="2651" t="s">
        <v>182</v>
      </c>
      <c r="H6" s="2651"/>
      <c r="I6" s="2651" t="s">
        <v>183</v>
      </c>
      <c r="J6" s="2651" t="s">
        <v>184</v>
      </c>
      <c r="K6" s="2646"/>
      <c r="L6" s="2646"/>
      <c r="N6" s="2646"/>
      <c r="O6" s="2646"/>
      <c r="P6" s="2646"/>
      <c r="Q6" s="2652"/>
      <c r="R6" s="2652"/>
      <c r="S6" s="2652"/>
      <c r="T6" s="2648"/>
    </row>
    <row r="7" spans="2:20" s="2653" customFormat="1" ht="18">
      <c r="B7" s="2380"/>
      <c r="E7" s="2654"/>
      <c r="F7" s="2654"/>
      <c r="G7" s="2654"/>
      <c r="H7" s="2655"/>
      <c r="I7" s="2655"/>
      <c r="J7" s="2654"/>
      <c r="K7" s="2654"/>
      <c r="L7" s="2654"/>
      <c r="M7" s="2656"/>
      <c r="N7" s="2654"/>
      <c r="O7" s="2654"/>
      <c r="P7" s="2654"/>
      <c r="Q7" s="2654"/>
      <c r="R7" s="2654"/>
      <c r="S7" s="2654"/>
      <c r="T7" s="2648"/>
    </row>
    <row r="8" spans="2:20" s="2653" customFormat="1" ht="21">
      <c r="B8" s="2657" t="s">
        <v>185</v>
      </c>
      <c r="C8" s="2637"/>
      <c r="E8" s="2658"/>
      <c r="F8" s="2659"/>
      <c r="G8" s="2659"/>
      <c r="H8" s="2659"/>
      <c r="I8" s="2659"/>
      <c r="J8" s="2659"/>
      <c r="K8" s="2659"/>
      <c r="L8" s="2660"/>
      <c r="M8" s="2661"/>
      <c r="N8" s="2662"/>
      <c r="O8" s="2663"/>
      <c r="P8" s="2663"/>
      <c r="Q8" s="2663"/>
      <c r="R8" s="2663"/>
      <c r="S8" s="2660"/>
      <c r="T8" s="2656"/>
    </row>
    <row r="9" spans="2:20" s="2653" customFormat="1" ht="18">
      <c r="B9" s="2664"/>
      <c r="C9" s="2640"/>
      <c r="E9" s="2665"/>
      <c r="F9" s="2666"/>
      <c r="G9" s="2666"/>
      <c r="H9" s="2666"/>
      <c r="I9" s="2666"/>
      <c r="J9" s="2666"/>
      <c r="K9" s="2666"/>
      <c r="L9" s="2667"/>
      <c r="M9" s="2661"/>
      <c r="N9" s="2668"/>
      <c r="O9" s="2669"/>
      <c r="P9" s="2669"/>
      <c r="Q9" s="2669"/>
      <c r="R9" s="2669"/>
      <c r="S9" s="2667"/>
      <c r="T9" s="2656"/>
    </row>
    <row r="10" spans="2:20" s="2653" customFormat="1" ht="18">
      <c r="B10" s="2664" t="s">
        <v>1298</v>
      </c>
      <c r="C10" s="2640"/>
      <c r="E10" s="2665"/>
      <c r="F10" s="2666"/>
      <c r="G10" s="2666"/>
      <c r="H10" s="2666"/>
      <c r="I10" s="2666"/>
      <c r="J10" s="2666"/>
      <c r="K10" s="2666"/>
      <c r="L10" s="2667"/>
      <c r="M10" s="2661"/>
      <c r="N10" s="2671"/>
      <c r="S10" s="2667"/>
      <c r="T10" s="2661"/>
    </row>
    <row r="11" spans="2:20" s="2653" customFormat="1" ht="18">
      <c r="B11" s="2427" t="s">
        <v>699</v>
      </c>
      <c r="C11" s="2640"/>
      <c r="E11" s="2672">
        <v>193886</v>
      </c>
      <c r="F11" s="2673">
        <v>27</v>
      </c>
      <c r="G11" s="2673">
        <v>0</v>
      </c>
      <c r="H11" s="2673"/>
      <c r="I11" s="2673">
        <v>0</v>
      </c>
      <c r="J11" s="2673">
        <v>0</v>
      </c>
      <c r="K11" s="451"/>
      <c r="L11" s="452">
        <v>193913</v>
      </c>
      <c r="M11" s="2674"/>
      <c r="N11" s="453">
        <v>190572</v>
      </c>
      <c r="O11" s="451">
        <v>187100</v>
      </c>
      <c r="P11" s="451">
        <v>185633</v>
      </c>
      <c r="Q11" s="451">
        <v>180844</v>
      </c>
      <c r="R11" s="451">
        <v>176457</v>
      </c>
      <c r="S11" s="452">
        <v>174185</v>
      </c>
      <c r="T11" s="2661"/>
    </row>
    <row r="12" spans="2:20" s="2653" customFormat="1" ht="18">
      <c r="B12" s="2427" t="s">
        <v>854</v>
      </c>
      <c r="C12" s="2640"/>
      <c r="E12" s="2672">
        <v>79502</v>
      </c>
      <c r="F12" s="2673">
        <v>68239</v>
      </c>
      <c r="G12" s="2673">
        <v>24</v>
      </c>
      <c r="H12" s="2673"/>
      <c r="I12" s="2673">
        <v>0</v>
      </c>
      <c r="J12" s="2673">
        <v>0</v>
      </c>
      <c r="K12" s="451"/>
      <c r="L12" s="452">
        <v>147765</v>
      </c>
      <c r="M12" s="2674"/>
      <c r="N12" s="453">
        <v>144176</v>
      </c>
      <c r="O12" s="451">
        <v>141433</v>
      </c>
      <c r="P12" s="451">
        <v>148911</v>
      </c>
      <c r="Q12" s="451">
        <v>145203</v>
      </c>
      <c r="R12" s="451">
        <v>140826</v>
      </c>
      <c r="S12" s="452">
        <v>137948</v>
      </c>
      <c r="T12" s="2661"/>
    </row>
    <row r="13" spans="2:20" s="2653" customFormat="1" ht="18">
      <c r="B13" s="2427" t="s">
        <v>701</v>
      </c>
      <c r="C13" s="2640"/>
      <c r="E13" s="2675">
        <v>13204</v>
      </c>
      <c r="F13" s="2673">
        <v>21027</v>
      </c>
      <c r="G13" s="2673">
        <v>0</v>
      </c>
      <c r="H13" s="2673"/>
      <c r="I13" s="2673">
        <v>0</v>
      </c>
      <c r="J13" s="2673">
        <v>0</v>
      </c>
      <c r="K13" s="451"/>
      <c r="L13" s="452">
        <v>34231</v>
      </c>
      <c r="M13" s="2674"/>
      <c r="N13" s="453">
        <v>33261</v>
      </c>
      <c r="O13" s="451">
        <v>37002</v>
      </c>
      <c r="P13" s="451">
        <v>39233</v>
      </c>
      <c r="Q13" s="451">
        <v>42554</v>
      </c>
      <c r="R13" s="451">
        <v>41967</v>
      </c>
      <c r="S13" s="452">
        <v>45765</v>
      </c>
      <c r="T13" s="2661"/>
    </row>
    <row r="14" spans="2:20" s="2653" customFormat="1" ht="18">
      <c r="B14" s="2427" t="s">
        <v>702</v>
      </c>
      <c r="C14" s="2640"/>
      <c r="E14" s="2676">
        <v>2489</v>
      </c>
      <c r="F14" s="2677">
        <v>3853</v>
      </c>
      <c r="G14" s="2677">
        <v>38</v>
      </c>
      <c r="H14" s="2677"/>
      <c r="I14" s="2677">
        <v>0</v>
      </c>
      <c r="J14" s="2677">
        <v>0</v>
      </c>
      <c r="K14" s="455"/>
      <c r="L14" s="466">
        <v>6380</v>
      </c>
      <c r="M14" s="2674"/>
      <c r="N14" s="454">
        <v>6286</v>
      </c>
      <c r="O14" s="455">
        <v>6186</v>
      </c>
      <c r="P14" s="455">
        <v>6691</v>
      </c>
      <c r="Q14" s="455">
        <v>6578</v>
      </c>
      <c r="R14" s="455">
        <v>6532</v>
      </c>
      <c r="S14" s="466">
        <v>6499</v>
      </c>
      <c r="T14" s="2661"/>
    </row>
    <row r="15" spans="2:20" ht="18">
      <c r="B15" s="2678" t="s">
        <v>488</v>
      </c>
      <c r="C15" s="2670"/>
      <c r="E15" s="2672">
        <v>289081</v>
      </c>
      <c r="F15" s="2673">
        <v>93146</v>
      </c>
      <c r="G15" s="2673">
        <v>62</v>
      </c>
      <c r="H15" s="2673"/>
      <c r="I15" s="2673">
        <v>0</v>
      </c>
      <c r="J15" s="2673">
        <v>0</v>
      </c>
      <c r="K15" s="451"/>
      <c r="L15" s="452">
        <v>382289</v>
      </c>
      <c r="M15" s="2674"/>
      <c r="N15" s="453">
        <v>374295</v>
      </c>
      <c r="O15" s="451">
        <v>371721</v>
      </c>
      <c r="P15" s="462">
        <v>380468</v>
      </c>
      <c r="Q15" s="462">
        <v>375179</v>
      </c>
      <c r="R15" s="451">
        <v>365782</v>
      </c>
      <c r="S15" s="452">
        <v>364397</v>
      </c>
      <c r="T15" s="2661"/>
    </row>
    <row r="16" spans="2:20" ht="18.75">
      <c r="B16" s="2679"/>
      <c r="C16" s="2670"/>
      <c r="E16" s="2672"/>
      <c r="F16" s="2673"/>
      <c r="G16" s="2673"/>
      <c r="H16" s="2673"/>
      <c r="I16" s="2673"/>
      <c r="J16" s="2673"/>
      <c r="K16" s="451"/>
      <c r="L16" s="452"/>
      <c r="M16" s="2674"/>
      <c r="N16" s="453"/>
      <c r="O16" s="451"/>
      <c r="P16" s="451"/>
      <c r="Q16" s="451"/>
      <c r="R16" s="451"/>
      <c r="S16" s="452"/>
      <c r="T16" s="2661"/>
    </row>
    <row r="17" spans="2:20" ht="18">
      <c r="B17" s="2678" t="s">
        <v>32</v>
      </c>
      <c r="C17" s="2670"/>
      <c r="E17" s="2672">
        <v>50091</v>
      </c>
      <c r="F17" s="2673">
        <v>22235</v>
      </c>
      <c r="G17" s="2673">
        <v>10884</v>
      </c>
      <c r="H17" s="2673"/>
      <c r="I17" s="2673">
        <v>42165</v>
      </c>
      <c r="J17" s="2673">
        <v>4529</v>
      </c>
      <c r="K17" s="451"/>
      <c r="L17" s="452">
        <v>129904</v>
      </c>
      <c r="M17" s="2674"/>
      <c r="N17" s="453">
        <v>128322</v>
      </c>
      <c r="O17" s="451">
        <v>110185</v>
      </c>
      <c r="P17" s="451">
        <v>111664</v>
      </c>
      <c r="Q17" s="451">
        <v>107178</v>
      </c>
      <c r="R17" s="451">
        <v>105694</v>
      </c>
      <c r="S17" s="452">
        <v>109624</v>
      </c>
      <c r="T17" s="2661"/>
    </row>
    <row r="18" spans="2:20" ht="18">
      <c r="B18" s="2427" t="s">
        <v>45</v>
      </c>
      <c r="C18" s="2670"/>
      <c r="E18" s="2672">
        <v>3651</v>
      </c>
      <c r="F18" s="2673">
        <v>3490</v>
      </c>
      <c r="G18" s="2673">
        <v>15772</v>
      </c>
      <c r="H18" s="2673"/>
      <c r="I18" s="2673">
        <v>12440</v>
      </c>
      <c r="J18" s="2673">
        <v>3481</v>
      </c>
      <c r="K18" s="451"/>
      <c r="L18" s="452">
        <v>38834</v>
      </c>
      <c r="M18" s="2674"/>
      <c r="N18" s="453">
        <v>37616</v>
      </c>
      <c r="O18" s="451">
        <v>35429</v>
      </c>
      <c r="P18" s="451">
        <v>27838</v>
      </c>
      <c r="Q18" s="451">
        <v>28378</v>
      </c>
      <c r="R18" s="451">
        <v>28237</v>
      </c>
      <c r="S18" s="452">
        <v>28765</v>
      </c>
      <c r="T18" s="2661"/>
    </row>
    <row r="19" spans="2:20" ht="18">
      <c r="B19" s="2427" t="s">
        <v>199</v>
      </c>
      <c r="C19" s="2670"/>
      <c r="E19" s="2676">
        <v>428</v>
      </c>
      <c r="F19" s="2677">
        <v>66</v>
      </c>
      <c r="G19" s="2677">
        <v>32046</v>
      </c>
      <c r="H19" s="2677"/>
      <c r="I19" s="2677">
        <v>24320</v>
      </c>
      <c r="J19" s="2677">
        <v>2363</v>
      </c>
      <c r="K19" s="455"/>
      <c r="L19" s="466">
        <v>59223</v>
      </c>
      <c r="M19" s="2674"/>
      <c r="N19" s="454">
        <v>35995</v>
      </c>
      <c r="O19" s="455">
        <v>42012</v>
      </c>
      <c r="P19" s="455">
        <v>41299</v>
      </c>
      <c r="Q19" s="455">
        <v>43359</v>
      </c>
      <c r="R19" s="455">
        <v>49327</v>
      </c>
      <c r="S19" s="466">
        <v>46851</v>
      </c>
      <c r="T19" s="2661"/>
    </row>
    <row r="20" spans="2:20" ht="18">
      <c r="B20" s="2427" t="s">
        <v>704</v>
      </c>
      <c r="C20" s="2670"/>
      <c r="E20" s="2672">
        <v>54170</v>
      </c>
      <c r="F20" s="2673">
        <v>25791</v>
      </c>
      <c r="G20" s="2673">
        <v>58702</v>
      </c>
      <c r="H20" s="2673"/>
      <c r="I20" s="2673">
        <v>78925</v>
      </c>
      <c r="J20" s="2673">
        <v>10373</v>
      </c>
      <c r="K20" s="451"/>
      <c r="L20" s="452">
        <v>227961</v>
      </c>
      <c r="M20" s="2674"/>
      <c r="N20" s="453">
        <v>201933</v>
      </c>
      <c r="O20" s="451">
        <v>187626</v>
      </c>
      <c r="P20" s="462">
        <v>180801</v>
      </c>
      <c r="Q20" s="462">
        <v>178915</v>
      </c>
      <c r="R20" s="451">
        <v>183258</v>
      </c>
      <c r="S20" s="452">
        <v>185240</v>
      </c>
      <c r="T20" s="2661"/>
    </row>
    <row r="21" spans="2:20" ht="18">
      <c r="B21" s="2427"/>
      <c r="C21" s="2670"/>
      <c r="E21" s="2672"/>
      <c r="F21" s="2673"/>
      <c r="G21" s="2673"/>
      <c r="H21" s="2673"/>
      <c r="I21" s="2673"/>
      <c r="J21" s="2673"/>
      <c r="K21" s="451"/>
      <c r="L21" s="452"/>
      <c r="M21" s="2674"/>
      <c r="N21" s="453"/>
      <c r="O21" s="451"/>
      <c r="P21" s="451"/>
      <c r="Q21" s="451"/>
      <c r="R21" s="451"/>
      <c r="S21" s="452"/>
      <c r="T21" s="2661"/>
    </row>
    <row r="22" spans="2:20" ht="18">
      <c r="B22" s="2427" t="s">
        <v>186</v>
      </c>
      <c r="C22" s="2670"/>
      <c r="E22" s="2672">
        <v>343251</v>
      </c>
      <c r="F22" s="2673">
        <v>118937</v>
      </c>
      <c r="G22" s="2673">
        <v>58764</v>
      </c>
      <c r="H22" s="2673"/>
      <c r="I22" s="2673">
        <v>78925</v>
      </c>
      <c r="J22" s="2673">
        <v>10373</v>
      </c>
      <c r="K22" s="451">
        <v>0</v>
      </c>
      <c r="L22" s="452">
        <v>610250</v>
      </c>
      <c r="M22" s="2674"/>
      <c r="N22" s="453">
        <v>576228</v>
      </c>
      <c r="O22" s="451">
        <v>559347</v>
      </c>
      <c r="P22" s="451">
        <v>561269</v>
      </c>
      <c r="Q22" s="451">
        <v>554094</v>
      </c>
      <c r="R22" s="451">
        <v>549040</v>
      </c>
      <c r="S22" s="452">
        <v>549637</v>
      </c>
      <c r="T22" s="2661"/>
    </row>
    <row r="23" spans="2:20" ht="18">
      <c r="B23" s="2680"/>
      <c r="C23" s="2670"/>
      <c r="E23" s="2672"/>
      <c r="F23" s="2673"/>
      <c r="G23" s="2673"/>
      <c r="H23" s="2673"/>
      <c r="I23" s="2673"/>
      <c r="J23" s="2673"/>
      <c r="K23" s="451"/>
      <c r="L23" s="452"/>
      <c r="M23" s="2674"/>
      <c r="N23" s="453"/>
      <c r="O23" s="451"/>
      <c r="P23" s="451"/>
      <c r="Q23" s="451"/>
      <c r="R23" s="451"/>
      <c r="S23" s="452"/>
      <c r="T23" s="2661"/>
    </row>
    <row r="24" spans="2:20" ht="18">
      <c r="B24" s="2664" t="s">
        <v>49</v>
      </c>
      <c r="C24" s="2670"/>
      <c r="E24" s="2672"/>
      <c r="F24" s="2673"/>
      <c r="G24" s="2673"/>
      <c r="H24" s="2673"/>
      <c r="I24" s="2673"/>
      <c r="J24" s="2673"/>
      <c r="K24" s="451"/>
      <c r="L24" s="452"/>
      <c r="M24" s="2674"/>
      <c r="N24" s="453"/>
      <c r="O24" s="451"/>
      <c r="P24" s="451"/>
      <c r="Q24" s="451"/>
      <c r="R24" s="451"/>
      <c r="S24" s="452"/>
      <c r="T24" s="2661"/>
    </row>
    <row r="25" spans="2:20" ht="18">
      <c r="B25" s="2427" t="s">
        <v>699</v>
      </c>
      <c r="C25" s="2670"/>
      <c r="E25" s="2672">
        <v>273</v>
      </c>
      <c r="F25" s="2673">
        <v>0</v>
      </c>
      <c r="G25" s="2681">
        <v>0</v>
      </c>
      <c r="H25" s="2673"/>
      <c r="I25" s="2673">
        <v>0</v>
      </c>
      <c r="J25" s="2673">
        <v>0</v>
      </c>
      <c r="K25" s="451"/>
      <c r="L25" s="452">
        <v>273</v>
      </c>
      <c r="M25" s="2674"/>
      <c r="N25" s="453">
        <v>264</v>
      </c>
      <c r="O25" s="451">
        <v>2233</v>
      </c>
      <c r="P25" s="451">
        <v>2227</v>
      </c>
      <c r="Q25" s="451">
        <v>2142</v>
      </c>
      <c r="R25" s="451">
        <v>2114</v>
      </c>
      <c r="S25" s="452">
        <v>2350</v>
      </c>
      <c r="T25" s="2661"/>
    </row>
    <row r="26" spans="2:20" ht="18">
      <c r="B26" s="2427" t="s">
        <v>854</v>
      </c>
      <c r="C26" s="2670"/>
      <c r="E26" s="2672">
        <v>2770</v>
      </c>
      <c r="F26" s="2673">
        <v>252</v>
      </c>
      <c r="G26" s="2673">
        <v>6</v>
      </c>
      <c r="H26" s="2673"/>
      <c r="I26" s="2673">
        <v>0</v>
      </c>
      <c r="J26" s="2673">
        <v>0</v>
      </c>
      <c r="K26" s="451"/>
      <c r="L26" s="452">
        <v>3028</v>
      </c>
      <c r="M26" s="2674"/>
      <c r="N26" s="453">
        <v>3063</v>
      </c>
      <c r="O26" s="451">
        <v>9094</v>
      </c>
      <c r="P26" s="451">
        <v>8733</v>
      </c>
      <c r="Q26" s="451">
        <v>8447</v>
      </c>
      <c r="R26" s="451">
        <v>8802</v>
      </c>
      <c r="S26" s="452">
        <v>9274</v>
      </c>
      <c r="T26" s="2661"/>
    </row>
    <row r="27" spans="2:20" ht="18">
      <c r="B27" s="2427" t="s">
        <v>701</v>
      </c>
      <c r="C27" s="2670"/>
      <c r="E27" s="2672">
        <v>34</v>
      </c>
      <c r="F27" s="2673">
        <v>226</v>
      </c>
      <c r="G27" s="2673">
        <v>0</v>
      </c>
      <c r="H27" s="2673"/>
      <c r="I27" s="2673">
        <v>0</v>
      </c>
      <c r="J27" s="2673">
        <v>0</v>
      </c>
      <c r="K27" s="451"/>
      <c r="L27" s="452">
        <v>260</v>
      </c>
      <c r="M27" s="2674"/>
      <c r="N27" s="453">
        <v>256</v>
      </c>
      <c r="O27" s="451">
        <v>665</v>
      </c>
      <c r="P27" s="451">
        <v>653</v>
      </c>
      <c r="Q27" s="451">
        <v>583</v>
      </c>
      <c r="R27" s="451">
        <v>571</v>
      </c>
      <c r="S27" s="452">
        <v>585</v>
      </c>
      <c r="T27" s="2661"/>
    </row>
    <row r="28" spans="2:20" ht="18">
      <c r="B28" s="2427" t="s">
        <v>702</v>
      </c>
      <c r="C28" s="2670"/>
      <c r="E28" s="2676">
        <v>0</v>
      </c>
      <c r="F28" s="2677">
        <v>0</v>
      </c>
      <c r="G28" s="2677">
        <v>0</v>
      </c>
      <c r="H28" s="2677"/>
      <c r="I28" s="2677">
        <v>0</v>
      </c>
      <c r="J28" s="2677">
        <v>0</v>
      </c>
      <c r="K28" s="455"/>
      <c r="L28" s="466">
        <v>0</v>
      </c>
      <c r="M28" s="2674"/>
      <c r="N28" s="2414">
        <v>0</v>
      </c>
      <c r="O28" s="2413">
        <v>0</v>
      </c>
      <c r="P28" s="2413">
        <v>0</v>
      </c>
      <c r="Q28" s="2413">
        <v>0</v>
      </c>
      <c r="R28" s="2413">
        <v>0</v>
      </c>
      <c r="S28" s="466">
        <v>0</v>
      </c>
      <c r="T28" s="2661"/>
    </row>
    <row r="29" spans="2:20" ht="18">
      <c r="B29" s="2678" t="s">
        <v>488</v>
      </c>
      <c r="C29" s="2670"/>
      <c r="E29" s="2672">
        <v>3077</v>
      </c>
      <c r="F29" s="2673">
        <v>478</v>
      </c>
      <c r="G29" s="2673">
        <v>6</v>
      </c>
      <c r="H29" s="2673"/>
      <c r="I29" s="2673">
        <v>0</v>
      </c>
      <c r="J29" s="2673">
        <v>0</v>
      </c>
      <c r="K29" s="451"/>
      <c r="L29" s="452">
        <v>3561</v>
      </c>
      <c r="M29" s="2674"/>
      <c r="N29" s="453">
        <v>3583</v>
      </c>
      <c r="O29" s="451">
        <v>11992</v>
      </c>
      <c r="P29" s="462">
        <v>11613</v>
      </c>
      <c r="Q29" s="462">
        <v>11172</v>
      </c>
      <c r="R29" s="451">
        <v>11487</v>
      </c>
      <c r="S29" s="452">
        <v>12209</v>
      </c>
      <c r="T29" s="2661"/>
    </row>
    <row r="30" spans="2:20" ht="18">
      <c r="B30" s="2671"/>
      <c r="C30" s="2670"/>
      <c r="E30" s="2672"/>
      <c r="F30" s="2673"/>
      <c r="G30" s="2673"/>
      <c r="H30" s="2673"/>
      <c r="I30" s="2673"/>
      <c r="J30" s="2673"/>
      <c r="K30" s="451"/>
      <c r="L30" s="452"/>
      <c r="M30" s="2674"/>
      <c r="N30" s="453"/>
      <c r="O30" s="451"/>
      <c r="P30" s="451"/>
      <c r="Q30" s="451"/>
      <c r="R30" s="451"/>
      <c r="S30" s="452"/>
      <c r="T30" s="2661"/>
    </row>
    <row r="31" spans="2:20" ht="18">
      <c r="B31" s="2678" t="s">
        <v>32</v>
      </c>
      <c r="C31" s="2670"/>
      <c r="E31" s="2672">
        <v>16177</v>
      </c>
      <c r="F31" s="2673">
        <v>24229</v>
      </c>
      <c r="G31" s="2673">
        <v>8560</v>
      </c>
      <c r="H31" s="2673"/>
      <c r="I31" s="2673">
        <v>52544</v>
      </c>
      <c r="J31" s="2673">
        <v>5690</v>
      </c>
      <c r="K31" s="451"/>
      <c r="L31" s="452">
        <v>107200</v>
      </c>
      <c r="M31" s="2674"/>
      <c r="N31" s="453">
        <v>93111</v>
      </c>
      <c r="O31" s="451">
        <v>105285</v>
      </c>
      <c r="P31" s="451">
        <v>89148</v>
      </c>
      <c r="Q31" s="451">
        <v>72114</v>
      </c>
      <c r="R31" s="451">
        <v>66640</v>
      </c>
      <c r="S31" s="452">
        <v>77807</v>
      </c>
      <c r="T31" s="2661"/>
    </row>
    <row r="32" spans="2:20" ht="18">
      <c r="B32" s="2427" t="s">
        <v>45</v>
      </c>
      <c r="C32" s="2670"/>
      <c r="E32" s="2672">
        <v>0</v>
      </c>
      <c r="F32" s="2673">
        <v>1124</v>
      </c>
      <c r="G32" s="2673">
        <v>2051</v>
      </c>
      <c r="H32" s="2673"/>
      <c r="I32" s="2673">
        <v>354</v>
      </c>
      <c r="J32" s="2673">
        <v>1542</v>
      </c>
      <c r="K32" s="451"/>
      <c r="L32" s="452">
        <v>5071</v>
      </c>
      <c r="M32" s="2674"/>
      <c r="N32" s="453">
        <v>5192</v>
      </c>
      <c r="O32" s="451">
        <v>6232</v>
      </c>
      <c r="P32" s="451">
        <v>5438</v>
      </c>
      <c r="Q32" s="451">
        <v>3763</v>
      </c>
      <c r="R32" s="451">
        <v>4387</v>
      </c>
      <c r="S32" s="452">
        <v>3710</v>
      </c>
      <c r="T32" s="2661"/>
    </row>
    <row r="33" spans="2:20" ht="18">
      <c r="B33" s="2427" t="s">
        <v>199</v>
      </c>
      <c r="C33" s="2670"/>
      <c r="E33" s="2676">
        <v>47</v>
      </c>
      <c r="F33" s="2677">
        <v>246</v>
      </c>
      <c r="G33" s="2677">
        <v>7786</v>
      </c>
      <c r="H33" s="2677"/>
      <c r="I33" s="2677">
        <v>30225</v>
      </c>
      <c r="J33" s="2677">
        <v>4577</v>
      </c>
      <c r="K33" s="455"/>
      <c r="L33" s="466">
        <v>42881</v>
      </c>
      <c r="M33" s="2674"/>
      <c r="N33" s="454">
        <v>40629</v>
      </c>
      <c r="O33" s="455">
        <v>41767</v>
      </c>
      <c r="P33" s="451">
        <v>41125</v>
      </c>
      <c r="Q33" s="451">
        <v>39128</v>
      </c>
      <c r="R33" s="455">
        <v>31268</v>
      </c>
      <c r="S33" s="466">
        <v>28991</v>
      </c>
      <c r="T33" s="2661"/>
    </row>
    <row r="34" spans="2:20" ht="18">
      <c r="B34" s="2427" t="s">
        <v>704</v>
      </c>
      <c r="C34" s="2670"/>
      <c r="E34" s="2672">
        <v>16224</v>
      </c>
      <c r="F34" s="2673">
        <v>25599</v>
      </c>
      <c r="G34" s="2673">
        <v>18397</v>
      </c>
      <c r="H34" s="2673"/>
      <c r="I34" s="2673">
        <v>83123</v>
      </c>
      <c r="J34" s="2673">
        <v>11809</v>
      </c>
      <c r="K34" s="451"/>
      <c r="L34" s="452">
        <v>155152</v>
      </c>
      <c r="M34" s="2674"/>
      <c r="N34" s="453">
        <v>138932</v>
      </c>
      <c r="O34" s="451">
        <v>153284</v>
      </c>
      <c r="P34" s="462">
        <v>135711</v>
      </c>
      <c r="Q34" s="462">
        <v>115005</v>
      </c>
      <c r="R34" s="451">
        <v>102295</v>
      </c>
      <c r="S34" s="452">
        <v>110508</v>
      </c>
      <c r="T34" s="2661"/>
    </row>
    <row r="35" spans="2:20" ht="18">
      <c r="B35" s="2427"/>
      <c r="C35" s="2670"/>
      <c r="E35" s="2672"/>
      <c r="F35" s="2673"/>
      <c r="G35" s="2673"/>
      <c r="H35" s="2673"/>
      <c r="I35" s="2673"/>
      <c r="J35" s="2673"/>
      <c r="K35" s="451"/>
      <c r="L35" s="452"/>
      <c r="M35" s="2674"/>
      <c r="N35" s="453"/>
      <c r="O35" s="451"/>
      <c r="P35" s="451"/>
      <c r="Q35" s="451"/>
      <c r="R35" s="451"/>
      <c r="S35" s="452"/>
      <c r="T35" s="2661"/>
    </row>
    <row r="36" spans="2:20" ht="18">
      <c r="B36" s="2427" t="s">
        <v>187</v>
      </c>
      <c r="C36" s="2670"/>
      <c r="E36" s="2672">
        <v>19301</v>
      </c>
      <c r="F36" s="2673">
        <v>26077</v>
      </c>
      <c r="G36" s="2673">
        <v>18403</v>
      </c>
      <c r="H36" s="2673"/>
      <c r="I36" s="2673">
        <v>83123</v>
      </c>
      <c r="J36" s="2673">
        <v>11809</v>
      </c>
      <c r="K36" s="451">
        <v>0</v>
      </c>
      <c r="L36" s="452">
        <v>158713</v>
      </c>
      <c r="M36" s="2674"/>
      <c r="N36" s="453">
        <v>142515</v>
      </c>
      <c r="O36" s="451">
        <v>165276</v>
      </c>
      <c r="P36" s="451">
        <v>147324</v>
      </c>
      <c r="Q36" s="451">
        <v>126177</v>
      </c>
      <c r="R36" s="451">
        <v>113782</v>
      </c>
      <c r="S36" s="452">
        <v>122717</v>
      </c>
      <c r="T36" s="2661"/>
    </row>
    <row r="37" spans="2:20" ht="18">
      <c r="B37" s="2427"/>
      <c r="C37" s="2670"/>
      <c r="E37" s="2672"/>
      <c r="F37" s="2673"/>
      <c r="G37" s="2673"/>
      <c r="H37" s="2673"/>
      <c r="I37" s="2673"/>
      <c r="J37" s="2673"/>
      <c r="K37" s="451"/>
      <c r="L37" s="452"/>
      <c r="M37" s="2674"/>
      <c r="N37" s="453"/>
      <c r="O37" s="451"/>
      <c r="P37" s="451"/>
      <c r="Q37" s="451"/>
      <c r="R37" s="451"/>
      <c r="S37" s="452"/>
      <c r="T37" s="2661"/>
    </row>
    <row r="38" spans="2:20" ht="18">
      <c r="B38" s="2682" t="s">
        <v>76</v>
      </c>
      <c r="C38" s="2670"/>
      <c r="E38" s="2672"/>
      <c r="F38" s="2673"/>
      <c r="G38" s="2673"/>
      <c r="H38" s="2673"/>
      <c r="I38" s="2673"/>
      <c r="J38" s="2673"/>
      <c r="K38" s="451"/>
      <c r="L38" s="452"/>
      <c r="M38" s="2674"/>
      <c r="N38" s="453"/>
      <c r="O38" s="451"/>
      <c r="P38" s="451"/>
      <c r="Q38" s="451"/>
      <c r="R38" s="451"/>
      <c r="S38" s="452"/>
      <c r="T38" s="2661"/>
    </row>
    <row r="39" spans="2:20" ht="18">
      <c r="B39" s="2427" t="s">
        <v>699</v>
      </c>
      <c r="C39" s="2670"/>
      <c r="E39" s="2672">
        <v>2493</v>
      </c>
      <c r="F39" s="2673">
        <v>0</v>
      </c>
      <c r="G39" s="2673">
        <v>0</v>
      </c>
      <c r="H39" s="2673"/>
      <c r="I39" s="2673">
        <v>0</v>
      </c>
      <c r="J39" s="2673">
        <v>0</v>
      </c>
      <c r="K39" s="451"/>
      <c r="L39" s="452">
        <v>2493</v>
      </c>
      <c r="M39" s="2674"/>
      <c r="N39" s="453">
        <v>2430</v>
      </c>
      <c r="O39" s="451">
        <v>2458</v>
      </c>
      <c r="P39" s="451">
        <v>2465</v>
      </c>
      <c r="Q39" s="451">
        <v>2336</v>
      </c>
      <c r="R39" s="451">
        <v>2286</v>
      </c>
      <c r="S39" s="452">
        <v>2408</v>
      </c>
      <c r="T39" s="2661"/>
    </row>
    <row r="40" spans="2:20" ht="18">
      <c r="B40" s="2427" t="s">
        <v>854</v>
      </c>
      <c r="C40" s="2670"/>
      <c r="E40" s="2672">
        <v>2801</v>
      </c>
      <c r="F40" s="2673">
        <v>309</v>
      </c>
      <c r="G40" s="2673">
        <v>9</v>
      </c>
      <c r="H40" s="2673"/>
      <c r="I40" s="2673">
        <v>0</v>
      </c>
      <c r="J40" s="2673">
        <v>0</v>
      </c>
      <c r="K40" s="451"/>
      <c r="L40" s="452">
        <v>3119</v>
      </c>
      <c r="M40" s="2674"/>
      <c r="N40" s="453">
        <v>3040</v>
      </c>
      <c r="O40" s="451">
        <v>3074</v>
      </c>
      <c r="P40" s="451">
        <v>2946</v>
      </c>
      <c r="Q40" s="451">
        <v>2688</v>
      </c>
      <c r="R40" s="451">
        <v>2497</v>
      </c>
      <c r="S40" s="452">
        <v>2577</v>
      </c>
      <c r="T40" s="2661"/>
    </row>
    <row r="41" spans="2:20" ht="18">
      <c r="B41" s="2427" t="s">
        <v>701</v>
      </c>
      <c r="C41" s="2670"/>
      <c r="E41" s="2675">
        <v>185</v>
      </c>
      <c r="F41" s="2673">
        <v>138</v>
      </c>
      <c r="G41" s="2673">
        <v>0</v>
      </c>
      <c r="H41" s="2673"/>
      <c r="I41" s="2673">
        <v>0</v>
      </c>
      <c r="J41" s="2673">
        <v>0</v>
      </c>
      <c r="K41" s="451"/>
      <c r="L41" s="452">
        <v>323</v>
      </c>
      <c r="M41" s="2674"/>
      <c r="N41" s="453">
        <v>308</v>
      </c>
      <c r="O41" s="451">
        <v>335</v>
      </c>
      <c r="P41" s="451">
        <v>344</v>
      </c>
      <c r="Q41" s="451">
        <v>353</v>
      </c>
      <c r="R41" s="451">
        <v>339</v>
      </c>
      <c r="S41" s="452">
        <v>368</v>
      </c>
      <c r="T41" s="2661"/>
    </row>
    <row r="42" spans="2:20" ht="18">
      <c r="B42" s="2427" t="s">
        <v>702</v>
      </c>
      <c r="C42" s="2670"/>
      <c r="E42" s="2676">
        <v>0</v>
      </c>
      <c r="F42" s="2677">
        <v>0</v>
      </c>
      <c r="G42" s="2677">
        <v>0</v>
      </c>
      <c r="H42" s="2677"/>
      <c r="I42" s="2677">
        <v>0</v>
      </c>
      <c r="J42" s="2677">
        <v>0</v>
      </c>
      <c r="K42" s="455"/>
      <c r="L42" s="466">
        <v>0</v>
      </c>
      <c r="M42" s="2674"/>
      <c r="N42" s="454">
        <v>0</v>
      </c>
      <c r="O42" s="2413">
        <v>0</v>
      </c>
      <c r="P42" s="2413">
        <v>0</v>
      </c>
      <c r="Q42" s="2413">
        <v>0</v>
      </c>
      <c r="R42" s="2413">
        <v>0</v>
      </c>
      <c r="S42" s="466">
        <v>0</v>
      </c>
      <c r="T42" s="2661"/>
    </row>
    <row r="43" spans="2:20" ht="18">
      <c r="B43" s="2678" t="s">
        <v>488</v>
      </c>
      <c r="C43" s="2670"/>
      <c r="E43" s="2672">
        <v>5479</v>
      </c>
      <c r="F43" s="2673">
        <v>447</v>
      </c>
      <c r="G43" s="2673">
        <v>9</v>
      </c>
      <c r="H43" s="2673"/>
      <c r="I43" s="2673">
        <v>0</v>
      </c>
      <c r="J43" s="2673">
        <v>0</v>
      </c>
      <c r="K43" s="451"/>
      <c r="L43" s="452">
        <v>5935</v>
      </c>
      <c r="M43" s="2674"/>
      <c r="N43" s="453">
        <v>5778</v>
      </c>
      <c r="O43" s="451">
        <v>5867</v>
      </c>
      <c r="P43" s="451">
        <v>5755</v>
      </c>
      <c r="Q43" s="451">
        <v>5377</v>
      </c>
      <c r="R43" s="451">
        <v>5122</v>
      </c>
      <c r="S43" s="452">
        <v>5353</v>
      </c>
      <c r="T43" s="2661"/>
    </row>
    <row r="44" spans="2:20" ht="18">
      <c r="B44" s="2427"/>
      <c r="C44" s="2670"/>
      <c r="E44" s="2672"/>
      <c r="F44" s="2673"/>
      <c r="G44" s="2673"/>
      <c r="H44" s="2673"/>
      <c r="I44" s="2673"/>
      <c r="J44" s="2673"/>
      <c r="K44" s="451"/>
      <c r="L44" s="452"/>
      <c r="M44" s="2674"/>
      <c r="N44" s="453"/>
      <c r="O44" s="451"/>
      <c r="P44" s="451"/>
      <c r="Q44" s="451"/>
      <c r="R44" s="451"/>
      <c r="S44" s="452"/>
      <c r="T44" s="2661"/>
    </row>
    <row r="45" spans="2:20" ht="18">
      <c r="B45" s="2678" t="s">
        <v>32</v>
      </c>
      <c r="C45" s="2670"/>
      <c r="E45" s="2672">
        <v>15116</v>
      </c>
      <c r="F45" s="2673">
        <v>8384</v>
      </c>
      <c r="G45" s="2673">
        <v>5888</v>
      </c>
      <c r="H45" s="2673"/>
      <c r="I45" s="2673">
        <v>38984</v>
      </c>
      <c r="J45" s="2673">
        <v>5206</v>
      </c>
      <c r="K45" s="451"/>
      <c r="L45" s="452">
        <v>73578</v>
      </c>
      <c r="M45" s="2674"/>
      <c r="N45" s="453">
        <v>80555</v>
      </c>
      <c r="O45" s="451">
        <v>81175</v>
      </c>
      <c r="P45" s="451">
        <v>68397</v>
      </c>
      <c r="Q45" s="451">
        <v>61685</v>
      </c>
      <c r="R45" s="451">
        <v>67271</v>
      </c>
      <c r="S45" s="452">
        <v>59356</v>
      </c>
      <c r="T45" s="2661"/>
    </row>
    <row r="46" spans="2:20" ht="18">
      <c r="B46" s="2427" t="s">
        <v>45</v>
      </c>
      <c r="C46" s="2670"/>
      <c r="E46" s="2672">
        <v>624</v>
      </c>
      <c r="F46" s="2673">
        <v>324</v>
      </c>
      <c r="G46" s="2673">
        <v>17065</v>
      </c>
      <c r="H46" s="2673"/>
      <c r="I46" s="2673">
        <v>6841</v>
      </c>
      <c r="J46" s="2673">
        <v>3762</v>
      </c>
      <c r="K46" s="451"/>
      <c r="L46" s="452">
        <v>28616</v>
      </c>
      <c r="M46" s="2674"/>
      <c r="N46" s="453">
        <v>24243</v>
      </c>
      <c r="O46" s="451">
        <v>20484</v>
      </c>
      <c r="P46" s="451">
        <v>22721</v>
      </c>
      <c r="Q46" s="451">
        <v>21502</v>
      </c>
      <c r="R46" s="451">
        <v>18813</v>
      </c>
      <c r="S46" s="452">
        <v>18153</v>
      </c>
      <c r="T46" s="2661"/>
    </row>
    <row r="47" spans="2:20" ht="18">
      <c r="B47" s="2427" t="s">
        <v>199</v>
      </c>
      <c r="C47" s="2670"/>
      <c r="E47" s="2676">
        <v>497</v>
      </c>
      <c r="F47" s="2677">
        <v>144</v>
      </c>
      <c r="G47" s="2677">
        <v>31133</v>
      </c>
      <c r="H47" s="2677"/>
      <c r="I47" s="2677">
        <v>32021</v>
      </c>
      <c r="J47" s="2677">
        <v>22981</v>
      </c>
      <c r="K47" s="455"/>
      <c r="L47" s="466">
        <v>86776</v>
      </c>
      <c r="M47" s="2674"/>
      <c r="N47" s="454">
        <v>79138</v>
      </c>
      <c r="O47" s="455">
        <v>88745</v>
      </c>
      <c r="P47" s="455">
        <v>79579</v>
      </c>
      <c r="Q47" s="455">
        <v>81015</v>
      </c>
      <c r="R47" s="455">
        <v>83724</v>
      </c>
      <c r="S47" s="466">
        <v>73533</v>
      </c>
      <c r="T47" s="2661"/>
    </row>
    <row r="48" spans="2:20" ht="18">
      <c r="B48" s="2427" t="s">
        <v>704</v>
      </c>
      <c r="C48" s="2670"/>
      <c r="E48" s="2672">
        <v>16237</v>
      </c>
      <c r="F48" s="2673">
        <v>8852</v>
      </c>
      <c r="G48" s="2673">
        <v>54086</v>
      </c>
      <c r="H48" s="2673"/>
      <c r="I48" s="2673">
        <v>77846</v>
      </c>
      <c r="J48" s="2673">
        <v>31949</v>
      </c>
      <c r="K48" s="451"/>
      <c r="L48" s="452">
        <v>188970</v>
      </c>
      <c r="M48" s="2674"/>
      <c r="N48" s="2399">
        <v>183936</v>
      </c>
      <c r="O48" s="462">
        <v>190404</v>
      </c>
      <c r="P48" s="462">
        <v>170697</v>
      </c>
      <c r="Q48" s="462">
        <v>164202</v>
      </c>
      <c r="R48" s="462">
        <v>169808</v>
      </c>
      <c r="S48" s="452">
        <v>151042</v>
      </c>
      <c r="T48" s="2661"/>
    </row>
    <row r="49" spans="2:20" ht="18">
      <c r="B49" s="2427"/>
      <c r="C49" s="2670"/>
      <c r="E49" s="2672"/>
      <c r="F49" s="2673"/>
      <c r="G49" s="2673"/>
      <c r="H49" s="2673"/>
      <c r="I49" s="2673"/>
      <c r="J49" s="2673"/>
      <c r="K49" s="451"/>
      <c r="L49" s="452"/>
      <c r="M49" s="2674"/>
      <c r="N49" s="453"/>
      <c r="O49" s="451"/>
      <c r="P49" s="451"/>
      <c r="Q49" s="451"/>
      <c r="R49" s="451"/>
      <c r="S49" s="452"/>
      <c r="T49" s="2661"/>
    </row>
    <row r="50" spans="2:20" ht="18">
      <c r="B50" s="2427" t="s">
        <v>188</v>
      </c>
      <c r="C50" s="2670"/>
      <c r="E50" s="2672">
        <v>21716</v>
      </c>
      <c r="F50" s="2673">
        <v>9299</v>
      </c>
      <c r="G50" s="2673">
        <v>54095</v>
      </c>
      <c r="H50" s="2673"/>
      <c r="I50" s="2673">
        <v>77846</v>
      </c>
      <c r="J50" s="2673">
        <v>31949</v>
      </c>
      <c r="K50" s="451">
        <v>0</v>
      </c>
      <c r="L50" s="452">
        <v>194905</v>
      </c>
      <c r="M50" s="2674"/>
      <c r="N50" s="453">
        <v>189714</v>
      </c>
      <c r="O50" s="451">
        <v>196271</v>
      </c>
      <c r="P50" s="451">
        <v>176452</v>
      </c>
      <c r="Q50" s="451">
        <v>169579</v>
      </c>
      <c r="R50" s="451">
        <v>174930</v>
      </c>
      <c r="S50" s="452">
        <v>156395</v>
      </c>
      <c r="T50" s="2661"/>
    </row>
    <row r="51" spans="2:20" ht="18">
      <c r="B51" s="2427"/>
      <c r="C51" s="2670"/>
      <c r="E51" s="2672"/>
      <c r="F51" s="2673"/>
      <c r="G51" s="2673"/>
      <c r="H51" s="2673"/>
      <c r="I51" s="2673"/>
      <c r="J51" s="2673"/>
      <c r="K51" s="451"/>
      <c r="L51" s="452"/>
      <c r="M51" s="2674"/>
      <c r="N51" s="453"/>
      <c r="O51" s="451"/>
      <c r="P51" s="451"/>
      <c r="Q51" s="451"/>
      <c r="R51" s="451"/>
      <c r="S51" s="452"/>
      <c r="T51" s="2661"/>
    </row>
    <row r="52" spans="2:20" s="2669" customFormat="1" ht="18">
      <c r="B52" s="2427" t="s">
        <v>189</v>
      </c>
      <c r="C52" s="2670"/>
      <c r="E52" s="2672">
        <v>384268</v>
      </c>
      <c r="F52" s="2673">
        <v>154313</v>
      </c>
      <c r="G52" s="2673">
        <v>131262</v>
      </c>
      <c r="H52" s="2673"/>
      <c r="I52" s="2673">
        <v>239894</v>
      </c>
      <c r="J52" s="2673">
        <v>54131</v>
      </c>
      <c r="K52" s="451"/>
      <c r="L52" s="452">
        <v>963868</v>
      </c>
      <c r="M52" s="2683"/>
      <c r="N52" s="453">
        <v>908457</v>
      </c>
      <c r="O52" s="451">
        <v>920894</v>
      </c>
      <c r="P52" s="451">
        <v>885045</v>
      </c>
      <c r="Q52" s="451">
        <v>849850</v>
      </c>
      <c r="R52" s="451">
        <v>837752</v>
      </c>
      <c r="S52" s="452">
        <v>828749</v>
      </c>
      <c r="T52" s="2653"/>
    </row>
    <row r="53" spans="2:20" s="2669" customFormat="1" ht="18">
      <c r="B53" s="2684"/>
      <c r="C53" s="2685"/>
      <c r="E53" s="454"/>
      <c r="F53" s="455"/>
      <c r="G53" s="455"/>
      <c r="H53" s="455"/>
      <c r="I53" s="455"/>
      <c r="J53" s="455"/>
      <c r="K53" s="455"/>
      <c r="L53" s="466"/>
      <c r="M53" s="2683"/>
      <c r="N53" s="454"/>
      <c r="O53" s="455"/>
      <c r="P53" s="455"/>
      <c r="Q53" s="455"/>
      <c r="R53" s="455"/>
      <c r="S53" s="466"/>
      <c r="T53" s="2653"/>
    </row>
    <row r="54" spans="2:20" ht="18.75">
      <c r="B54" s="2686"/>
      <c r="E54" s="2661"/>
      <c r="F54" s="2661"/>
      <c r="G54" s="2661"/>
      <c r="H54" s="2661"/>
      <c r="I54" s="2661"/>
      <c r="J54" s="2661"/>
      <c r="K54" s="2661"/>
      <c r="L54" s="2661"/>
      <c r="M54" s="2661"/>
      <c r="N54" s="2661"/>
      <c r="O54" s="2661"/>
      <c r="P54" s="2661"/>
      <c r="Q54" s="2653"/>
      <c r="R54" s="2653"/>
      <c r="S54" s="2653"/>
      <c r="T54" s="2661"/>
    </row>
    <row r="55" spans="2:20" ht="21">
      <c r="B55" s="2687" t="s">
        <v>190</v>
      </c>
      <c r="E55" s="2661"/>
      <c r="F55" s="2661"/>
      <c r="G55" s="2661"/>
      <c r="H55" s="2661"/>
      <c r="I55" s="2661"/>
      <c r="J55" s="2661"/>
      <c r="K55" s="2661"/>
      <c r="L55" s="2661"/>
      <c r="M55" s="2661"/>
      <c r="N55" s="2661"/>
      <c r="O55" s="2661"/>
      <c r="P55" s="2661"/>
      <c r="Q55" s="2653"/>
      <c r="R55" s="2653"/>
      <c r="S55" s="2653"/>
      <c r="T55" s="2661"/>
    </row>
    <row r="56" spans="2:20" ht="21">
      <c r="B56" s="2687" t="s">
        <v>191</v>
      </c>
      <c r="E56" s="2661"/>
      <c r="F56" s="2661"/>
      <c r="G56" s="2661"/>
      <c r="H56" s="2661"/>
      <c r="I56" s="2661"/>
      <c r="J56" s="2661"/>
      <c r="K56" s="2661"/>
      <c r="L56" s="2661"/>
      <c r="M56" s="2661"/>
      <c r="N56" s="2661"/>
      <c r="O56" s="2661"/>
      <c r="P56" s="2661"/>
      <c r="Q56" s="2653"/>
      <c r="R56" s="2653"/>
      <c r="S56" s="2653"/>
      <c r="T56" s="2661"/>
    </row>
    <row r="57" spans="2:20" ht="21">
      <c r="B57" s="2688" t="s">
        <v>192</v>
      </c>
      <c r="C57" s="2653"/>
      <c r="D57" s="2653"/>
      <c r="M57" s="2661"/>
      <c r="T57" s="2656"/>
    </row>
    <row r="58" spans="2:20" ht="21">
      <c r="B58" s="2688" t="s">
        <v>193</v>
      </c>
      <c r="C58" s="2653"/>
      <c r="D58" s="2653"/>
      <c r="M58" s="2661"/>
      <c r="T58" s="2656"/>
    </row>
    <row r="59" spans="2:20" ht="21">
      <c r="B59" s="2688" t="s">
        <v>194</v>
      </c>
      <c r="C59" s="2653"/>
      <c r="D59" s="2653"/>
      <c r="M59" s="2661"/>
      <c r="T59" s="2656"/>
    </row>
    <row r="60" spans="2:20" ht="18">
      <c r="B60" s="2689" t="s">
        <v>217</v>
      </c>
      <c r="C60" s="2653"/>
      <c r="D60" s="2653"/>
      <c r="M60" s="2661"/>
      <c r="T60" s="2656"/>
    </row>
    <row r="61" spans="2:20" ht="21">
      <c r="B61" s="2688" t="s">
        <v>218</v>
      </c>
      <c r="C61" s="2653"/>
      <c r="D61" s="2653"/>
      <c r="M61" s="2661"/>
      <c r="T61" s="2656"/>
    </row>
    <row r="62" spans="2:20" ht="21">
      <c r="B62" s="2688" t="s">
        <v>219</v>
      </c>
      <c r="M62" s="2661"/>
      <c r="T62" s="2656"/>
    </row>
    <row r="63" spans="3:20" ht="21">
      <c r="C63" s="2690"/>
      <c r="D63" s="2690"/>
      <c r="E63" s="2690"/>
      <c r="F63" s="2690"/>
      <c r="G63" s="2690"/>
      <c r="H63" s="2690"/>
      <c r="I63" s="2690"/>
      <c r="J63" s="2690"/>
      <c r="K63" s="2690"/>
      <c r="L63" s="2690"/>
      <c r="M63" s="2690"/>
      <c r="N63" s="2690"/>
      <c r="O63" s="2690"/>
      <c r="P63" s="2690"/>
      <c r="Q63" s="2690"/>
      <c r="R63" s="2690"/>
      <c r="S63" s="2687"/>
      <c r="T63" s="2656"/>
    </row>
  </sheetData>
  <sheetProtection formatCells="0" formatColumns="0" formatRows="0" sort="0" autoFilter="0" pivotTables="0"/>
  <mergeCells count="5">
    <mergeCell ref="N2:S2"/>
    <mergeCell ref="E4:F4"/>
    <mergeCell ref="E2:L2"/>
    <mergeCell ref="E3:G3"/>
    <mergeCell ref="I3:J3"/>
  </mergeCells>
  <printOptions horizontalCentered="1"/>
  <pageMargins left="0.5" right="0.5" top="0.5" bottom="0.75" header="0" footer="0.45"/>
  <pageSetup fitToHeight="1" fitToWidth="1" horizontalDpi="600" verticalDpi="600" orientation="landscape" scale="37"/>
  <headerFooter alignWithMargins="0">
    <oddFooter>&amp;C&amp;12-32-
3rd Quarter 2012 - Revised Supplementary Financial Information&amp;R&amp;12ROYAL BANK OF CANADA</oddFooter>
  </headerFooter>
</worksheet>
</file>

<file path=xl/worksheets/sheet36.xml><?xml version="1.0" encoding="utf-8"?>
<worksheet xmlns="http://schemas.openxmlformats.org/spreadsheetml/2006/main" xmlns:r="http://schemas.openxmlformats.org/officeDocument/2006/relationships">
  <sheetPr codeName="Sheet36">
    <pageSetUpPr fitToPage="1"/>
  </sheetPr>
  <dimension ref="B1:AB50"/>
  <sheetViews>
    <sheetView view="pageBreakPreview" zoomScale="75" zoomScaleSheetLayoutView="75" workbookViewId="0" topLeftCell="A1">
      <selection activeCell="A1" sqref="A1"/>
    </sheetView>
  </sheetViews>
  <sheetFormatPr defaultColWidth="9.140625" defaultRowHeight="12.75"/>
  <cols>
    <col min="1" max="1" width="9.140625" style="2695" customWidth="1"/>
    <col min="2" max="2" width="7.421875" style="2695" customWidth="1"/>
    <col min="3" max="3" width="100.8515625" style="2691" customWidth="1"/>
    <col min="4" max="4" width="2.28125" style="2695" customWidth="1"/>
    <col min="5" max="5" width="17.8515625" style="2695" customWidth="1"/>
    <col min="6" max="6" width="20.421875" style="2695" customWidth="1"/>
    <col min="7" max="7" width="2.28125" style="2695" customWidth="1"/>
    <col min="8" max="8" width="20.421875" style="2695" customWidth="1"/>
    <col min="9" max="9" width="17.7109375" style="2695" customWidth="1"/>
    <col min="10" max="10" width="2.28125" style="2695" customWidth="1"/>
    <col min="11" max="11" width="17.8515625" style="2695" customWidth="1"/>
    <col min="12" max="12" width="20.421875" style="2695" customWidth="1"/>
    <col min="13" max="13" width="2.28125" style="2695" customWidth="1"/>
    <col min="14" max="14" width="20.421875" style="2695" customWidth="1"/>
    <col min="15" max="15" width="17.7109375" style="2695" customWidth="1"/>
    <col min="16" max="16" width="2.28125" style="2695" customWidth="1"/>
    <col min="17" max="17" width="17.8515625" style="2695" customWidth="1"/>
    <col min="18" max="18" width="20.421875" style="2695" customWidth="1"/>
    <col min="19" max="19" width="2.28125" style="2695" customWidth="1"/>
    <col min="20" max="20" width="20.421875" style="2695" customWidth="1"/>
    <col min="21" max="21" width="17.7109375" style="2695" customWidth="1"/>
    <col min="22" max="22" width="2.28125" style="2695" customWidth="1"/>
    <col min="23" max="23" width="17.8515625" style="2695" customWidth="1"/>
    <col min="24" max="24" width="20.421875" style="2695" customWidth="1"/>
    <col min="25" max="25" width="2.28125" style="2695" customWidth="1"/>
    <col min="26" max="26" width="20.421875" style="2695" customWidth="1"/>
    <col min="27" max="27" width="17.7109375" style="2695" customWidth="1"/>
    <col min="28" max="28" width="2.28125" style="2695" customWidth="1"/>
    <col min="29" max="16384" width="9.140625" style="2695" customWidth="1"/>
  </cols>
  <sheetData>
    <row r="1" spans="2:3" ht="20.25">
      <c r="B1" s="3287" t="s">
        <v>267</v>
      </c>
      <c r="C1" s="3303"/>
    </row>
    <row r="2" spans="2:28" s="2691" customFormat="1" ht="23.25">
      <c r="B2" s="2692" t="s">
        <v>220</v>
      </c>
      <c r="C2" s="2693"/>
      <c r="D2" s="2694"/>
      <c r="E2" s="3461" t="s">
        <v>61</v>
      </c>
      <c r="F2" s="3461"/>
      <c r="G2" s="3461"/>
      <c r="H2" s="3461"/>
      <c r="I2" s="3461"/>
      <c r="J2" s="2694"/>
      <c r="K2" s="3461" t="s">
        <v>61</v>
      </c>
      <c r="L2" s="3461"/>
      <c r="M2" s="3461"/>
      <c r="N2" s="3461"/>
      <c r="O2" s="3461"/>
      <c r="P2" s="2694"/>
      <c r="Q2" s="3461" t="s">
        <v>61</v>
      </c>
      <c r="R2" s="3461"/>
      <c r="S2" s="3461"/>
      <c r="T2" s="3461"/>
      <c r="U2" s="3461"/>
      <c r="V2" s="2694"/>
      <c r="W2" s="3461" t="s">
        <v>61</v>
      </c>
      <c r="X2" s="3461"/>
      <c r="Y2" s="3461"/>
      <c r="Z2" s="3461"/>
      <c r="AA2" s="3461"/>
      <c r="AB2" s="2695"/>
    </row>
    <row r="3" spans="2:28" s="2691" customFormat="1" ht="18">
      <c r="B3" s="2696" t="s">
        <v>1234</v>
      </c>
      <c r="C3" s="2697"/>
      <c r="D3" s="2694"/>
      <c r="E3" s="3461" t="s">
        <v>64</v>
      </c>
      <c r="F3" s="3461"/>
      <c r="G3" s="3461"/>
      <c r="H3" s="3461"/>
      <c r="I3" s="3461"/>
      <c r="J3" s="2694"/>
      <c r="K3" s="3461" t="s">
        <v>65</v>
      </c>
      <c r="L3" s="3461"/>
      <c r="M3" s="3461"/>
      <c r="N3" s="3461"/>
      <c r="O3" s="3461"/>
      <c r="P3" s="2694"/>
      <c r="Q3" s="3461" t="s">
        <v>66</v>
      </c>
      <c r="R3" s="3461"/>
      <c r="S3" s="3461"/>
      <c r="T3" s="3461"/>
      <c r="U3" s="3461"/>
      <c r="V3" s="2694"/>
      <c r="W3" s="3461" t="s">
        <v>67</v>
      </c>
      <c r="X3" s="3461"/>
      <c r="Y3" s="3461"/>
      <c r="Z3" s="3461"/>
      <c r="AA3" s="3461"/>
      <c r="AB3" s="2695"/>
    </row>
    <row r="4" spans="2:28" s="2691" customFormat="1" ht="21">
      <c r="B4" s="2696"/>
      <c r="C4" s="2697"/>
      <c r="D4" s="2694"/>
      <c r="E4" s="3462" t="s">
        <v>996</v>
      </c>
      <c r="F4" s="3463"/>
      <c r="G4" s="2699"/>
      <c r="H4" s="2698" t="s">
        <v>221</v>
      </c>
      <c r="I4" s="2700"/>
      <c r="J4" s="2694"/>
      <c r="K4" s="3462" t="s">
        <v>996</v>
      </c>
      <c r="L4" s="3463"/>
      <c r="M4" s="2699"/>
      <c r="N4" s="2698" t="s">
        <v>221</v>
      </c>
      <c r="O4" s="2700"/>
      <c r="P4" s="2694"/>
      <c r="Q4" s="3462" t="s">
        <v>996</v>
      </c>
      <c r="R4" s="3463"/>
      <c r="S4" s="2699"/>
      <c r="T4" s="2698" t="s">
        <v>221</v>
      </c>
      <c r="U4" s="2700"/>
      <c r="V4" s="2694"/>
      <c r="W4" s="3462" t="s">
        <v>996</v>
      </c>
      <c r="X4" s="3463"/>
      <c r="Y4" s="2699"/>
      <c r="Z4" s="2698" t="s">
        <v>221</v>
      </c>
      <c r="AA4" s="2700"/>
      <c r="AB4" s="2695"/>
    </row>
    <row r="5" spans="2:28" s="2691" customFormat="1" ht="18">
      <c r="B5" s="2701"/>
      <c r="C5" s="2697"/>
      <c r="D5" s="2694"/>
      <c r="E5" s="2702" t="s">
        <v>222</v>
      </c>
      <c r="F5" s="2699" t="s">
        <v>223</v>
      </c>
      <c r="G5" s="2703"/>
      <c r="H5" s="2699" t="s">
        <v>223</v>
      </c>
      <c r="I5" s="2704"/>
      <c r="J5" s="2694"/>
      <c r="K5" s="2702" t="s">
        <v>222</v>
      </c>
      <c r="L5" s="2699" t="s">
        <v>223</v>
      </c>
      <c r="M5" s="2703"/>
      <c r="N5" s="2699" t="s">
        <v>223</v>
      </c>
      <c r="O5" s="2704"/>
      <c r="P5" s="2694"/>
      <c r="Q5" s="2702" t="s">
        <v>222</v>
      </c>
      <c r="R5" s="2699" t="s">
        <v>223</v>
      </c>
      <c r="S5" s="2703"/>
      <c r="T5" s="2699" t="s">
        <v>223</v>
      </c>
      <c r="U5" s="2704"/>
      <c r="V5" s="2694"/>
      <c r="W5" s="2702" t="s">
        <v>222</v>
      </c>
      <c r="X5" s="2699" t="s">
        <v>223</v>
      </c>
      <c r="Y5" s="2703"/>
      <c r="Z5" s="2699" t="s">
        <v>223</v>
      </c>
      <c r="AA5" s="2704"/>
      <c r="AB5" s="2695"/>
    </row>
    <row r="6" spans="2:28" s="2691" customFormat="1" ht="18">
      <c r="B6" s="2701"/>
      <c r="C6" s="2697"/>
      <c r="D6" s="2694"/>
      <c r="E6" s="2705" t="s">
        <v>224</v>
      </c>
      <c r="F6" s="2703" t="s">
        <v>225</v>
      </c>
      <c r="G6" s="2703"/>
      <c r="H6" s="2703" t="s">
        <v>225</v>
      </c>
      <c r="I6" s="2704"/>
      <c r="J6" s="2694"/>
      <c r="K6" s="2705" t="s">
        <v>224</v>
      </c>
      <c r="L6" s="2703" t="s">
        <v>225</v>
      </c>
      <c r="M6" s="2703"/>
      <c r="N6" s="2703" t="s">
        <v>225</v>
      </c>
      <c r="O6" s="2704"/>
      <c r="P6" s="2694"/>
      <c r="Q6" s="2705" t="s">
        <v>224</v>
      </c>
      <c r="R6" s="2703" t="s">
        <v>225</v>
      </c>
      <c r="S6" s="2703"/>
      <c r="T6" s="2703" t="s">
        <v>225</v>
      </c>
      <c r="U6" s="2704"/>
      <c r="V6" s="2694"/>
      <c r="W6" s="2705" t="s">
        <v>224</v>
      </c>
      <c r="X6" s="2703" t="s">
        <v>225</v>
      </c>
      <c r="Y6" s="2703"/>
      <c r="Z6" s="2703" t="s">
        <v>225</v>
      </c>
      <c r="AA6" s="2704"/>
      <c r="AB6" s="2695"/>
    </row>
    <row r="7" spans="2:28" s="2691" customFormat="1" ht="21">
      <c r="B7" s="2706"/>
      <c r="C7" s="2707"/>
      <c r="D7" s="2694"/>
      <c r="E7" s="2705" t="s">
        <v>226</v>
      </c>
      <c r="F7" s="2703" t="s">
        <v>227</v>
      </c>
      <c r="G7" s="2703"/>
      <c r="H7" s="2703" t="s">
        <v>227</v>
      </c>
      <c r="I7" s="2704" t="s">
        <v>1254</v>
      </c>
      <c r="J7" s="2694"/>
      <c r="K7" s="2705" t="s">
        <v>226</v>
      </c>
      <c r="L7" s="2703" t="s">
        <v>227</v>
      </c>
      <c r="M7" s="2703"/>
      <c r="N7" s="2703" t="s">
        <v>227</v>
      </c>
      <c r="O7" s="2704" t="s">
        <v>228</v>
      </c>
      <c r="P7" s="2694"/>
      <c r="Q7" s="2705" t="s">
        <v>226</v>
      </c>
      <c r="R7" s="2703" t="s">
        <v>227</v>
      </c>
      <c r="S7" s="2703"/>
      <c r="T7" s="2703" t="s">
        <v>227</v>
      </c>
      <c r="U7" s="2704" t="s">
        <v>228</v>
      </c>
      <c r="V7" s="2694"/>
      <c r="W7" s="2705" t="s">
        <v>226</v>
      </c>
      <c r="X7" s="2703" t="s">
        <v>227</v>
      </c>
      <c r="Y7" s="2703"/>
      <c r="Z7" s="2703" t="s">
        <v>227</v>
      </c>
      <c r="AA7" s="2704" t="s">
        <v>1301</v>
      </c>
      <c r="AB7" s="2695"/>
    </row>
    <row r="8" spans="2:27" s="2691" customFormat="1" ht="18">
      <c r="B8" s="2708"/>
      <c r="D8" s="2694"/>
      <c r="E8" s="2709"/>
      <c r="F8" s="2709"/>
      <c r="G8" s="2709"/>
      <c r="H8" s="2709"/>
      <c r="I8" s="2709"/>
      <c r="J8" s="2694"/>
      <c r="K8" s="2709"/>
      <c r="L8" s="2709"/>
      <c r="M8" s="2709"/>
      <c r="N8" s="2709"/>
      <c r="O8" s="2709"/>
      <c r="P8" s="2694"/>
      <c r="Q8" s="2709"/>
      <c r="R8" s="2709"/>
      <c r="S8" s="2709"/>
      <c r="T8" s="2709"/>
      <c r="U8" s="2709"/>
      <c r="V8" s="2694"/>
      <c r="W8" s="2709"/>
      <c r="X8" s="2709"/>
      <c r="Y8" s="2709"/>
      <c r="Z8" s="2709"/>
      <c r="AA8" s="2709"/>
    </row>
    <row r="9" spans="2:28" s="2691" customFormat="1" ht="18">
      <c r="B9" s="2710" t="s">
        <v>488</v>
      </c>
      <c r="C9" s="2693"/>
      <c r="D9" s="2711"/>
      <c r="E9" s="2712"/>
      <c r="F9" s="2713"/>
      <c r="G9" s="2713"/>
      <c r="H9" s="2713"/>
      <c r="I9" s="2714"/>
      <c r="J9" s="2711"/>
      <c r="K9" s="2712"/>
      <c r="L9" s="2713"/>
      <c r="M9" s="2713"/>
      <c r="N9" s="2713"/>
      <c r="O9" s="2714"/>
      <c r="P9" s="2711"/>
      <c r="Q9" s="2712"/>
      <c r="R9" s="2713"/>
      <c r="S9" s="2713"/>
      <c r="T9" s="2713"/>
      <c r="U9" s="2714"/>
      <c r="V9" s="2711"/>
      <c r="W9" s="2712"/>
      <c r="X9" s="2713"/>
      <c r="Y9" s="2713"/>
      <c r="Z9" s="2713"/>
      <c r="AA9" s="2714"/>
      <c r="AB9" s="2709"/>
    </row>
    <row r="10" spans="2:28" s="2691" customFormat="1" ht="18">
      <c r="B10" s="2715" t="s">
        <v>699</v>
      </c>
      <c r="C10" s="2697"/>
      <c r="D10" s="2711"/>
      <c r="E10" s="2716">
        <v>0</v>
      </c>
      <c r="F10" s="2717">
        <v>7833</v>
      </c>
      <c r="G10" s="2717"/>
      <c r="H10" s="2717">
        <v>62722</v>
      </c>
      <c r="I10" s="2718">
        <v>70555</v>
      </c>
      <c r="J10" s="2711"/>
      <c r="K10" s="2719">
        <v>0</v>
      </c>
      <c r="L10" s="2709">
        <v>7593</v>
      </c>
      <c r="M10" s="2709"/>
      <c r="N10" s="2709">
        <v>62336</v>
      </c>
      <c r="O10" s="2720">
        <v>69929</v>
      </c>
      <c r="P10" s="2711"/>
      <c r="Q10" s="2719">
        <v>0</v>
      </c>
      <c r="R10" s="2709">
        <v>7425</v>
      </c>
      <c r="S10" s="2709"/>
      <c r="T10" s="2709">
        <v>58524</v>
      </c>
      <c r="U10" s="2720">
        <v>65949</v>
      </c>
      <c r="V10" s="2720">
        <v>23569</v>
      </c>
      <c r="W10" s="2719">
        <v>0</v>
      </c>
      <c r="X10" s="2709">
        <v>7256</v>
      </c>
      <c r="Y10" s="2709"/>
      <c r="Z10" s="2709">
        <v>58642</v>
      </c>
      <c r="AA10" s="2720">
        <v>65898</v>
      </c>
      <c r="AB10" s="2709"/>
    </row>
    <row r="11" spans="2:28" s="2691" customFormat="1" ht="18">
      <c r="B11" s="2715" t="s">
        <v>854</v>
      </c>
      <c r="C11" s="2697"/>
      <c r="D11" s="2711"/>
      <c r="E11" s="2716">
        <v>0</v>
      </c>
      <c r="F11" s="2717">
        <v>5817</v>
      </c>
      <c r="G11" s="2717"/>
      <c r="H11" s="2717">
        <v>1177</v>
      </c>
      <c r="I11" s="2718">
        <v>6994</v>
      </c>
      <c r="J11" s="2711"/>
      <c r="K11" s="335">
        <v>0</v>
      </c>
      <c r="L11" s="333">
        <v>5652</v>
      </c>
      <c r="M11" s="333"/>
      <c r="N11" s="333">
        <v>1177</v>
      </c>
      <c r="O11" s="334">
        <v>6829</v>
      </c>
      <c r="P11" s="2711"/>
      <c r="Q11" s="335">
        <v>0</v>
      </c>
      <c r="R11" s="333">
        <v>5599</v>
      </c>
      <c r="S11" s="333"/>
      <c r="T11" s="333">
        <v>1170</v>
      </c>
      <c r="U11" s="334">
        <v>6769</v>
      </c>
      <c r="V11" s="334">
        <v>1904</v>
      </c>
      <c r="W11" s="335">
        <v>0</v>
      </c>
      <c r="X11" s="333">
        <v>5327</v>
      </c>
      <c r="Y11" s="333"/>
      <c r="Z11" s="333">
        <v>1163</v>
      </c>
      <c r="AA11" s="334">
        <v>6490</v>
      </c>
      <c r="AB11" s="333"/>
    </row>
    <row r="12" spans="2:28" s="2691" customFormat="1" ht="18">
      <c r="B12" s="2715" t="s">
        <v>701</v>
      </c>
      <c r="C12" s="2697"/>
      <c r="D12" s="2711"/>
      <c r="E12" s="2716">
        <v>0</v>
      </c>
      <c r="F12" s="2717">
        <v>0</v>
      </c>
      <c r="G12" s="2717"/>
      <c r="H12" s="2717">
        <v>0</v>
      </c>
      <c r="I12" s="2718">
        <v>0</v>
      </c>
      <c r="J12" s="2711"/>
      <c r="K12" s="335">
        <v>0</v>
      </c>
      <c r="L12" s="333">
        <v>0</v>
      </c>
      <c r="M12" s="333"/>
      <c r="N12" s="333">
        <v>0</v>
      </c>
      <c r="O12" s="334">
        <v>0</v>
      </c>
      <c r="P12" s="2711"/>
      <c r="Q12" s="335">
        <v>0</v>
      </c>
      <c r="R12" s="333">
        <v>0</v>
      </c>
      <c r="S12" s="333"/>
      <c r="T12" s="333">
        <v>0</v>
      </c>
      <c r="U12" s="334">
        <v>0</v>
      </c>
      <c r="V12" s="334">
        <v>0</v>
      </c>
      <c r="W12" s="335">
        <v>0</v>
      </c>
      <c r="X12" s="333">
        <v>0</v>
      </c>
      <c r="Y12" s="333"/>
      <c r="Z12" s="333">
        <v>0</v>
      </c>
      <c r="AA12" s="334">
        <v>0</v>
      </c>
      <c r="AB12" s="333"/>
    </row>
    <row r="13" spans="2:28" s="2691" customFormat="1" ht="18">
      <c r="B13" s="2715" t="s">
        <v>702</v>
      </c>
      <c r="C13" s="2697"/>
      <c r="D13" s="2711"/>
      <c r="E13" s="2721">
        <v>0</v>
      </c>
      <c r="F13" s="2722">
        <v>0</v>
      </c>
      <c r="G13" s="2722"/>
      <c r="H13" s="2722">
        <v>211</v>
      </c>
      <c r="I13" s="2723">
        <v>211</v>
      </c>
      <c r="J13" s="2711"/>
      <c r="K13" s="2724">
        <v>0</v>
      </c>
      <c r="L13" s="2725">
        <v>0</v>
      </c>
      <c r="M13" s="2725"/>
      <c r="N13" s="2725">
        <v>236</v>
      </c>
      <c r="O13" s="2726">
        <v>236</v>
      </c>
      <c r="P13" s="2711"/>
      <c r="Q13" s="2724">
        <v>0</v>
      </c>
      <c r="R13" s="2725">
        <v>0</v>
      </c>
      <c r="S13" s="2725"/>
      <c r="T13" s="2725">
        <v>238</v>
      </c>
      <c r="U13" s="2726">
        <v>238</v>
      </c>
      <c r="V13" s="2726">
        <v>233</v>
      </c>
      <c r="W13" s="2724">
        <v>0</v>
      </c>
      <c r="X13" s="2725">
        <v>0</v>
      </c>
      <c r="Y13" s="2725"/>
      <c r="Z13" s="2725">
        <v>237</v>
      </c>
      <c r="AA13" s="2726">
        <v>237</v>
      </c>
      <c r="AB13" s="2719"/>
    </row>
    <row r="14" spans="2:28" ht="18">
      <c r="B14" s="2727"/>
      <c r="C14" s="2697"/>
      <c r="D14" s="2694"/>
      <c r="E14" s="2716">
        <v>0</v>
      </c>
      <c r="F14" s="2717">
        <v>13650</v>
      </c>
      <c r="G14" s="2717"/>
      <c r="H14" s="2717">
        <v>64110</v>
      </c>
      <c r="I14" s="2718">
        <v>77760</v>
      </c>
      <c r="J14" s="2694"/>
      <c r="K14" s="335">
        <v>0</v>
      </c>
      <c r="L14" s="333">
        <v>13245</v>
      </c>
      <c r="M14" s="333"/>
      <c r="N14" s="333">
        <v>63749</v>
      </c>
      <c r="O14" s="334">
        <v>76994</v>
      </c>
      <c r="P14" s="2694"/>
      <c r="Q14" s="335">
        <v>0</v>
      </c>
      <c r="R14" s="333">
        <v>13024</v>
      </c>
      <c r="S14" s="333"/>
      <c r="T14" s="333">
        <v>59932</v>
      </c>
      <c r="U14" s="334">
        <v>72956</v>
      </c>
      <c r="V14" s="334">
        <v>25706</v>
      </c>
      <c r="W14" s="335">
        <v>0</v>
      </c>
      <c r="X14" s="333">
        <v>12583</v>
      </c>
      <c r="Y14" s="333"/>
      <c r="Z14" s="333">
        <v>60042</v>
      </c>
      <c r="AA14" s="334">
        <v>72625</v>
      </c>
      <c r="AB14" s="333"/>
    </row>
    <row r="15" spans="2:28" ht="18">
      <c r="B15" s="2727" t="s">
        <v>704</v>
      </c>
      <c r="C15" s="2697"/>
      <c r="D15" s="2711"/>
      <c r="E15" s="2728"/>
      <c r="F15" s="2729"/>
      <c r="G15" s="2729"/>
      <c r="H15" s="2729"/>
      <c r="I15" s="2730"/>
      <c r="J15" s="2711"/>
      <c r="K15" s="2291"/>
      <c r="L15" s="2292"/>
      <c r="M15" s="2292"/>
      <c r="N15" s="2292"/>
      <c r="O15" s="2293"/>
      <c r="P15" s="2711"/>
      <c r="Q15" s="2291"/>
      <c r="R15" s="2292"/>
      <c r="S15" s="2292"/>
      <c r="T15" s="2292"/>
      <c r="U15" s="2293"/>
      <c r="V15" s="2293"/>
      <c r="W15" s="2291"/>
      <c r="X15" s="2292"/>
      <c r="Y15" s="2292"/>
      <c r="Z15" s="2292"/>
      <c r="AA15" s="2293"/>
      <c r="AB15" s="2292"/>
    </row>
    <row r="16" spans="2:28" ht="18">
      <c r="B16" s="2731" t="s">
        <v>32</v>
      </c>
      <c r="C16" s="2697"/>
      <c r="D16" s="2711"/>
      <c r="E16" s="2728">
        <v>24949</v>
      </c>
      <c r="F16" s="2729">
        <v>0</v>
      </c>
      <c r="G16" s="2729"/>
      <c r="H16" s="2729">
        <v>753</v>
      </c>
      <c r="I16" s="2730">
        <v>25702</v>
      </c>
      <c r="J16" s="2711"/>
      <c r="K16" s="2291">
        <v>25215</v>
      </c>
      <c r="L16" s="2292">
        <v>0</v>
      </c>
      <c r="M16" s="2292"/>
      <c r="N16" s="2292">
        <v>358</v>
      </c>
      <c r="O16" s="2293">
        <v>25573</v>
      </c>
      <c r="P16" s="2711"/>
      <c r="Q16" s="2291">
        <v>11859</v>
      </c>
      <c r="R16" s="2292">
        <v>0</v>
      </c>
      <c r="S16" s="2292"/>
      <c r="T16" s="2292">
        <v>374</v>
      </c>
      <c r="U16" s="2293">
        <v>12233</v>
      </c>
      <c r="V16" s="2293">
        <v>13339</v>
      </c>
      <c r="W16" s="2291">
        <v>13637</v>
      </c>
      <c r="X16" s="2292">
        <v>0</v>
      </c>
      <c r="Y16" s="2292"/>
      <c r="Z16" s="2292">
        <v>384</v>
      </c>
      <c r="AA16" s="2293">
        <v>14021</v>
      </c>
      <c r="AB16" s="2292"/>
    </row>
    <row r="17" spans="2:28" ht="18">
      <c r="B17" s="2731" t="s">
        <v>45</v>
      </c>
      <c r="C17" s="2697"/>
      <c r="D17" s="2711"/>
      <c r="E17" s="2728">
        <v>1401</v>
      </c>
      <c r="F17" s="2729">
        <v>0</v>
      </c>
      <c r="G17" s="2729"/>
      <c r="H17" s="2729">
        <v>0</v>
      </c>
      <c r="I17" s="2730">
        <v>1401</v>
      </c>
      <c r="J17" s="2711"/>
      <c r="K17" s="2291">
        <v>1219</v>
      </c>
      <c r="L17" s="2292">
        <v>0</v>
      </c>
      <c r="M17" s="2292"/>
      <c r="N17" s="2292">
        <v>0</v>
      </c>
      <c r="O17" s="2293">
        <v>1219</v>
      </c>
      <c r="P17" s="2711"/>
      <c r="Q17" s="2291">
        <v>0</v>
      </c>
      <c r="R17" s="2292">
        <v>0</v>
      </c>
      <c r="S17" s="2292"/>
      <c r="T17" s="2292">
        <v>0</v>
      </c>
      <c r="U17" s="2293">
        <v>0</v>
      </c>
      <c r="V17" s="2293">
        <v>0</v>
      </c>
      <c r="W17" s="2291">
        <v>0</v>
      </c>
      <c r="X17" s="2292">
        <v>0</v>
      </c>
      <c r="Y17" s="2292"/>
      <c r="Z17" s="2292">
        <v>0</v>
      </c>
      <c r="AA17" s="2293">
        <v>0</v>
      </c>
      <c r="AB17" s="2292"/>
    </row>
    <row r="18" spans="2:28" ht="18">
      <c r="B18" s="2731" t="s">
        <v>199</v>
      </c>
      <c r="C18" s="2697"/>
      <c r="D18" s="2711"/>
      <c r="E18" s="2732">
        <v>51650</v>
      </c>
      <c r="F18" s="2733">
        <v>1673</v>
      </c>
      <c r="G18" s="2733"/>
      <c r="H18" s="2733">
        <v>0</v>
      </c>
      <c r="I18" s="2734">
        <v>53323</v>
      </c>
      <c r="J18" s="2711"/>
      <c r="K18" s="2294">
        <v>23926</v>
      </c>
      <c r="L18" s="2295">
        <v>1479</v>
      </c>
      <c r="M18" s="2295"/>
      <c r="N18" s="2295">
        <v>0</v>
      </c>
      <c r="O18" s="2296">
        <v>25405</v>
      </c>
      <c r="P18" s="2711"/>
      <c r="Q18" s="2294">
        <v>24894</v>
      </c>
      <c r="R18" s="2295">
        <v>1807</v>
      </c>
      <c r="S18" s="2295"/>
      <c r="T18" s="2295">
        <v>0</v>
      </c>
      <c r="U18" s="2296">
        <v>26701</v>
      </c>
      <c r="V18" s="2296">
        <v>20783</v>
      </c>
      <c r="W18" s="2294">
        <v>21835</v>
      </c>
      <c r="X18" s="2295">
        <v>0</v>
      </c>
      <c r="Y18" s="2295"/>
      <c r="Z18" s="2295">
        <v>0</v>
      </c>
      <c r="AA18" s="2296">
        <v>21835</v>
      </c>
      <c r="AB18" s="2291"/>
    </row>
    <row r="19" spans="2:28" ht="18">
      <c r="B19" s="2735"/>
      <c r="C19" s="2697"/>
      <c r="D19" s="2711"/>
      <c r="E19" s="2728">
        <v>78000</v>
      </c>
      <c r="F19" s="2729">
        <v>1673</v>
      </c>
      <c r="G19" s="2729"/>
      <c r="H19" s="2729">
        <v>753</v>
      </c>
      <c r="I19" s="2730">
        <v>80426</v>
      </c>
      <c r="J19" s="2711"/>
      <c r="K19" s="2291">
        <v>50360</v>
      </c>
      <c r="L19" s="2292">
        <v>1479</v>
      </c>
      <c r="M19" s="2292"/>
      <c r="N19" s="2292">
        <v>358</v>
      </c>
      <c r="O19" s="2293">
        <v>52197</v>
      </c>
      <c r="P19" s="2711"/>
      <c r="Q19" s="2291">
        <v>36753</v>
      </c>
      <c r="R19" s="2292">
        <v>1807</v>
      </c>
      <c r="S19" s="2292"/>
      <c r="T19" s="2292">
        <v>374</v>
      </c>
      <c r="U19" s="2293">
        <v>38934</v>
      </c>
      <c r="V19" s="2293">
        <v>34122</v>
      </c>
      <c r="W19" s="2291">
        <v>35472</v>
      </c>
      <c r="X19" s="2292">
        <v>0</v>
      </c>
      <c r="Y19" s="2292"/>
      <c r="Z19" s="2292">
        <v>384</v>
      </c>
      <c r="AA19" s="2293">
        <v>35856</v>
      </c>
      <c r="AB19" s="2292"/>
    </row>
    <row r="20" spans="2:28" ht="18">
      <c r="B20" s="2735"/>
      <c r="C20" s="2697"/>
      <c r="D20" s="2711"/>
      <c r="E20" s="2728"/>
      <c r="F20" s="2729"/>
      <c r="G20" s="2729"/>
      <c r="H20" s="2729"/>
      <c r="I20" s="2730"/>
      <c r="J20" s="2711"/>
      <c r="K20" s="2291"/>
      <c r="L20" s="2292"/>
      <c r="M20" s="2292"/>
      <c r="N20" s="2292"/>
      <c r="O20" s="2293"/>
      <c r="P20" s="2711"/>
      <c r="Q20" s="2291"/>
      <c r="R20" s="2292"/>
      <c r="S20" s="2292"/>
      <c r="T20" s="2292"/>
      <c r="U20" s="2293"/>
      <c r="V20" s="2293"/>
      <c r="W20" s="2291"/>
      <c r="X20" s="2292"/>
      <c r="Y20" s="2292"/>
      <c r="Z20" s="2292"/>
      <c r="AA20" s="2293"/>
      <c r="AB20" s="2292"/>
    </row>
    <row r="21" spans="2:28" ht="18">
      <c r="B21" s="2735" t="s">
        <v>229</v>
      </c>
      <c r="C21" s="2697"/>
      <c r="D21" s="2711"/>
      <c r="E21" s="2728">
        <v>78000</v>
      </c>
      <c r="F21" s="2729">
        <v>15323</v>
      </c>
      <c r="G21" s="2729"/>
      <c r="H21" s="2729">
        <v>64863</v>
      </c>
      <c r="I21" s="2730">
        <v>158186</v>
      </c>
      <c r="J21" s="2711"/>
      <c r="K21" s="2291">
        <v>50360</v>
      </c>
      <c r="L21" s="2292">
        <v>14724</v>
      </c>
      <c r="M21" s="2292"/>
      <c r="N21" s="2292">
        <v>64107</v>
      </c>
      <c r="O21" s="2293">
        <v>129191</v>
      </c>
      <c r="P21" s="2711"/>
      <c r="Q21" s="2291">
        <v>36753</v>
      </c>
      <c r="R21" s="2292">
        <v>14831</v>
      </c>
      <c r="S21" s="2292"/>
      <c r="T21" s="2292">
        <v>60306</v>
      </c>
      <c r="U21" s="2293">
        <v>111890</v>
      </c>
      <c r="V21" s="2293">
        <v>59828</v>
      </c>
      <c r="W21" s="2291">
        <v>35472</v>
      </c>
      <c r="X21" s="2292">
        <v>12583</v>
      </c>
      <c r="Y21" s="2292"/>
      <c r="Z21" s="2292">
        <v>60426</v>
      </c>
      <c r="AA21" s="2293">
        <v>108481</v>
      </c>
      <c r="AB21" s="2292"/>
    </row>
    <row r="22" spans="2:28" s="2691" customFormat="1" ht="18">
      <c r="B22" s="2706"/>
      <c r="C22" s="2707"/>
      <c r="D22" s="2711"/>
      <c r="E22" s="344"/>
      <c r="F22" s="342"/>
      <c r="G22" s="342"/>
      <c r="H22" s="342"/>
      <c r="I22" s="343"/>
      <c r="J22" s="2711"/>
      <c r="K22" s="344"/>
      <c r="L22" s="342"/>
      <c r="M22" s="342"/>
      <c r="N22" s="342"/>
      <c r="O22" s="343"/>
      <c r="P22" s="2711"/>
      <c r="Q22" s="344"/>
      <c r="R22" s="342"/>
      <c r="S22" s="342"/>
      <c r="T22" s="342"/>
      <c r="U22" s="343"/>
      <c r="V22" s="2711"/>
      <c r="W22" s="344"/>
      <c r="X22" s="342"/>
      <c r="Y22" s="342"/>
      <c r="Z22" s="342"/>
      <c r="AA22" s="343"/>
      <c r="AB22" s="335"/>
    </row>
    <row r="23" spans="2:28" ht="18">
      <c r="B23" s="2736"/>
      <c r="D23" s="2711"/>
      <c r="E23" s="2711"/>
      <c r="F23" s="2711"/>
      <c r="G23" s="2711"/>
      <c r="H23" s="2711"/>
      <c r="I23" s="2711"/>
      <c r="J23" s="2711"/>
      <c r="K23" s="2711"/>
      <c r="L23" s="2711"/>
      <c r="M23" s="2711"/>
      <c r="N23" s="2711"/>
      <c r="O23" s="2711"/>
      <c r="P23" s="2711"/>
      <c r="Q23" s="2711"/>
      <c r="R23" s="2711"/>
      <c r="S23" s="2711"/>
      <c r="T23" s="2711"/>
      <c r="U23" s="2711"/>
      <c r="V23" s="2711"/>
      <c r="W23" s="2737"/>
      <c r="X23" s="2737"/>
      <c r="Y23" s="2737"/>
      <c r="Z23" s="2737"/>
      <c r="AA23" s="2737"/>
      <c r="AB23" s="2737"/>
    </row>
    <row r="24" spans="2:27" ht="23.25">
      <c r="B24" s="2738" t="s">
        <v>230</v>
      </c>
      <c r="C24" s="2693"/>
      <c r="D24" s="2694"/>
      <c r="E24" s="3464" t="s">
        <v>61</v>
      </c>
      <c r="F24" s="3464"/>
      <c r="G24" s="3464"/>
      <c r="H24" s="3464"/>
      <c r="I24" s="3464"/>
      <c r="K24" s="3461" t="s">
        <v>61</v>
      </c>
      <c r="L24" s="3461"/>
      <c r="M24" s="3461"/>
      <c r="N24" s="3461"/>
      <c r="O24" s="3461"/>
      <c r="P24" s="2739"/>
      <c r="Q24" s="3465" t="s">
        <v>61</v>
      </c>
      <c r="R24" s="3465"/>
      <c r="S24" s="3465"/>
      <c r="T24" s="3465"/>
      <c r="U24" s="3465"/>
      <c r="V24" s="2740"/>
      <c r="W24" s="3465" t="s">
        <v>61</v>
      </c>
      <c r="X24" s="3465"/>
      <c r="Y24" s="3465"/>
      <c r="Z24" s="3465"/>
      <c r="AA24" s="3465"/>
    </row>
    <row r="25" spans="2:27" ht="18">
      <c r="B25" s="2696" t="s">
        <v>1234</v>
      </c>
      <c r="C25" s="2697"/>
      <c r="D25" s="2694"/>
      <c r="E25" s="3466" t="s">
        <v>64</v>
      </c>
      <c r="F25" s="3466"/>
      <c r="G25" s="3466"/>
      <c r="H25" s="3466"/>
      <c r="I25" s="3466"/>
      <c r="K25" s="3466" t="s">
        <v>65</v>
      </c>
      <c r="L25" s="3466"/>
      <c r="M25" s="3466"/>
      <c r="N25" s="3466"/>
      <c r="O25" s="3466"/>
      <c r="P25" s="2739"/>
      <c r="Q25" s="3467" t="s">
        <v>66</v>
      </c>
      <c r="R25" s="3467"/>
      <c r="S25" s="3467"/>
      <c r="T25" s="3467"/>
      <c r="U25" s="3467"/>
      <c r="V25" s="2740"/>
      <c r="W25" s="3467" t="s">
        <v>67</v>
      </c>
      <c r="X25" s="3467"/>
      <c r="Y25" s="3467"/>
      <c r="Z25" s="3467"/>
      <c r="AA25" s="3467"/>
    </row>
    <row r="26" spans="2:27" ht="18">
      <c r="B26" s="2741"/>
      <c r="C26" s="2697"/>
      <c r="D26" s="2694"/>
      <c r="E26" s="3464" t="s">
        <v>231</v>
      </c>
      <c r="F26" s="3464"/>
      <c r="G26" s="3464"/>
      <c r="H26" s="3464"/>
      <c r="I26" s="3464"/>
      <c r="K26" s="3468" t="s">
        <v>231</v>
      </c>
      <c r="L26" s="3468"/>
      <c r="M26" s="3468"/>
      <c r="N26" s="3468"/>
      <c r="O26" s="3468"/>
      <c r="P26" s="2740"/>
      <c r="Q26" s="3468" t="s">
        <v>231</v>
      </c>
      <c r="R26" s="3468"/>
      <c r="S26" s="3468"/>
      <c r="T26" s="3468"/>
      <c r="U26" s="3468"/>
      <c r="V26" s="2740"/>
      <c r="W26" s="3468" t="s">
        <v>231</v>
      </c>
      <c r="X26" s="3468"/>
      <c r="Y26" s="3468"/>
      <c r="Z26" s="3468"/>
      <c r="AA26" s="3468"/>
    </row>
    <row r="27" spans="2:27" ht="18">
      <c r="B27" s="2741"/>
      <c r="C27" s="2697"/>
      <c r="D27" s="2694"/>
      <c r="E27" s="2703" t="s">
        <v>232</v>
      </c>
      <c r="F27" s="2742" t="s">
        <v>233</v>
      </c>
      <c r="G27" s="2742"/>
      <c r="H27" s="2703" t="s">
        <v>234</v>
      </c>
      <c r="I27" s="2704" t="s">
        <v>1254</v>
      </c>
      <c r="K27" s="2703" t="s">
        <v>232</v>
      </c>
      <c r="L27" s="2742" t="s">
        <v>233</v>
      </c>
      <c r="M27" s="2742"/>
      <c r="N27" s="2703" t="s">
        <v>234</v>
      </c>
      <c r="O27" s="2703" t="s">
        <v>1301</v>
      </c>
      <c r="P27" s="2743"/>
      <c r="Q27" s="2703" t="s">
        <v>232</v>
      </c>
      <c r="R27" s="2742" t="s">
        <v>233</v>
      </c>
      <c r="S27" s="2742"/>
      <c r="T27" s="2703" t="s">
        <v>234</v>
      </c>
      <c r="U27" s="2703" t="s">
        <v>1301</v>
      </c>
      <c r="V27" s="2743"/>
      <c r="W27" s="2703" t="s">
        <v>232</v>
      </c>
      <c r="X27" s="2742" t="s">
        <v>233</v>
      </c>
      <c r="Y27" s="2742"/>
      <c r="Z27" s="2703" t="s">
        <v>234</v>
      </c>
      <c r="AA27" s="2703" t="s">
        <v>1301</v>
      </c>
    </row>
    <row r="28" spans="2:27" ht="18">
      <c r="B28" s="2744"/>
      <c r="C28" s="2707"/>
      <c r="D28" s="2694"/>
      <c r="E28" s="2745" t="s">
        <v>235</v>
      </c>
      <c r="F28" s="2746" t="s">
        <v>236</v>
      </c>
      <c r="G28" s="2746"/>
      <c r="H28" s="2746" t="s">
        <v>237</v>
      </c>
      <c r="I28" s="2747"/>
      <c r="K28" s="2745" t="s">
        <v>235</v>
      </c>
      <c r="L28" s="2746" t="s">
        <v>236</v>
      </c>
      <c r="M28" s="2746"/>
      <c r="N28" s="2746" t="s">
        <v>237</v>
      </c>
      <c r="O28" s="2748"/>
      <c r="P28" s="2736"/>
      <c r="Q28" s="2745" t="s">
        <v>235</v>
      </c>
      <c r="R28" s="2746" t="s">
        <v>236</v>
      </c>
      <c r="S28" s="2746"/>
      <c r="T28" s="2746" t="s">
        <v>237</v>
      </c>
      <c r="U28" s="2748"/>
      <c r="V28" s="2736"/>
      <c r="W28" s="2745" t="s">
        <v>235</v>
      </c>
      <c r="X28" s="2746" t="s">
        <v>236</v>
      </c>
      <c r="Y28" s="2746"/>
      <c r="Z28" s="2746" t="s">
        <v>237</v>
      </c>
      <c r="AA28" s="2749"/>
    </row>
    <row r="29" spans="2:27" ht="18">
      <c r="B29" s="2750"/>
      <c r="C29" s="2694"/>
      <c r="D29" s="2694"/>
      <c r="E29" s="2736"/>
      <c r="F29" s="2736"/>
      <c r="G29" s="2736"/>
      <c r="H29" s="2736"/>
      <c r="K29" s="2736"/>
      <c r="L29" s="2736"/>
      <c r="M29" s="2736"/>
      <c r="N29" s="2736"/>
      <c r="O29" s="2736"/>
      <c r="P29" s="2736"/>
      <c r="Q29" s="2736"/>
      <c r="R29" s="2736"/>
      <c r="S29" s="2736"/>
      <c r="T29" s="2736"/>
      <c r="U29" s="2736"/>
      <c r="V29" s="2736"/>
      <c r="W29" s="2736"/>
      <c r="X29" s="2736"/>
      <c r="Y29" s="2736"/>
      <c r="Z29" s="2736"/>
      <c r="AA29" s="2736"/>
    </row>
    <row r="30" spans="2:27" ht="18">
      <c r="B30" s="2751" t="s">
        <v>238</v>
      </c>
      <c r="C30" s="2693"/>
      <c r="D30" s="2694"/>
      <c r="E30" s="2752"/>
      <c r="F30" s="2753"/>
      <c r="G30" s="2753"/>
      <c r="H30" s="2753"/>
      <c r="I30" s="2754"/>
      <c r="J30" s="2711"/>
      <c r="K30" s="2755"/>
      <c r="L30" s="2756"/>
      <c r="M30" s="2756"/>
      <c r="N30" s="2756"/>
      <c r="O30" s="2757"/>
      <c r="P30" s="2736"/>
      <c r="Q30" s="2755"/>
      <c r="R30" s="2756"/>
      <c r="S30" s="2756"/>
      <c r="T30" s="2756"/>
      <c r="U30" s="2757"/>
      <c r="V30" s="2736"/>
      <c r="W30" s="2755"/>
      <c r="X30" s="2756"/>
      <c r="Y30" s="2756"/>
      <c r="Z30" s="2756"/>
      <c r="AA30" s="2757"/>
    </row>
    <row r="31" spans="2:27" ht="18">
      <c r="B31" s="2758" t="s">
        <v>239</v>
      </c>
      <c r="C31" s="2697"/>
      <c r="D31" s="2694"/>
      <c r="E31" s="2716">
        <v>158481</v>
      </c>
      <c r="F31" s="2717">
        <v>193764</v>
      </c>
      <c r="G31" s="2717"/>
      <c r="H31" s="2717">
        <v>32023</v>
      </c>
      <c r="I31" s="2718">
        <v>384268</v>
      </c>
      <c r="J31" s="2711"/>
      <c r="K31" s="335">
        <v>152539</v>
      </c>
      <c r="L31" s="333">
        <v>190247</v>
      </c>
      <c r="M31" s="333"/>
      <c r="N31" s="333">
        <v>30608</v>
      </c>
      <c r="O31" s="334">
        <v>373394</v>
      </c>
      <c r="P31" s="333"/>
      <c r="Q31" s="335">
        <v>157276</v>
      </c>
      <c r="R31" s="333">
        <v>189352</v>
      </c>
      <c r="S31" s="333"/>
      <c r="T31" s="333">
        <v>34224</v>
      </c>
      <c r="U31" s="334">
        <v>380852</v>
      </c>
      <c r="V31" s="333"/>
      <c r="W31" s="335">
        <v>148396</v>
      </c>
      <c r="X31" s="333">
        <v>194730</v>
      </c>
      <c r="Y31" s="333"/>
      <c r="Z31" s="333">
        <v>35278</v>
      </c>
      <c r="AA31" s="334">
        <v>378404</v>
      </c>
    </row>
    <row r="32" spans="2:27" ht="18">
      <c r="B32" s="2758" t="s">
        <v>240</v>
      </c>
      <c r="C32" s="2697"/>
      <c r="D32" s="2694"/>
      <c r="E32" s="2716">
        <v>113293</v>
      </c>
      <c r="F32" s="2717">
        <v>40176</v>
      </c>
      <c r="G32" s="2717"/>
      <c r="H32" s="2717">
        <v>844</v>
      </c>
      <c r="I32" s="2718">
        <v>154313</v>
      </c>
      <c r="J32" s="2711"/>
      <c r="K32" s="335">
        <v>109449</v>
      </c>
      <c r="L32" s="333">
        <v>37949</v>
      </c>
      <c r="M32" s="333"/>
      <c r="N32" s="333">
        <v>905</v>
      </c>
      <c r="O32" s="334">
        <v>148303</v>
      </c>
      <c r="P32" s="333"/>
      <c r="Q32" s="335">
        <v>111700</v>
      </c>
      <c r="R32" s="333">
        <v>35305</v>
      </c>
      <c r="S32" s="333"/>
      <c r="T32" s="333">
        <v>2030</v>
      </c>
      <c r="U32" s="334">
        <v>149035</v>
      </c>
      <c r="V32" s="333"/>
      <c r="W32" s="335">
        <v>125112</v>
      </c>
      <c r="X32" s="333">
        <v>30706</v>
      </c>
      <c r="Y32" s="333"/>
      <c r="Z32" s="333">
        <v>2128</v>
      </c>
      <c r="AA32" s="334">
        <v>157946</v>
      </c>
    </row>
    <row r="33" spans="2:27" ht="21">
      <c r="B33" s="2758" t="s">
        <v>241</v>
      </c>
      <c r="C33" s="2697"/>
      <c r="D33" s="2694"/>
      <c r="E33" s="2721">
        <v>103176</v>
      </c>
      <c r="F33" s="2722">
        <v>23247</v>
      </c>
      <c r="G33" s="2722"/>
      <c r="H33" s="2722">
        <v>4839</v>
      </c>
      <c r="I33" s="2723">
        <v>131262</v>
      </c>
      <c r="J33" s="2711"/>
      <c r="K33" s="344">
        <v>78640</v>
      </c>
      <c r="L33" s="342">
        <v>15272</v>
      </c>
      <c r="M33" s="342"/>
      <c r="N33" s="342">
        <v>4946</v>
      </c>
      <c r="O33" s="343">
        <v>98858</v>
      </c>
      <c r="P33" s="333"/>
      <c r="Q33" s="344">
        <v>85472</v>
      </c>
      <c r="R33" s="342">
        <v>18224</v>
      </c>
      <c r="S33" s="342"/>
      <c r="T33" s="342">
        <v>5381</v>
      </c>
      <c r="U33" s="343">
        <v>109077</v>
      </c>
      <c r="V33" s="333"/>
      <c r="W33" s="344">
        <v>82887</v>
      </c>
      <c r="X33" s="342">
        <v>12908</v>
      </c>
      <c r="Y33" s="342"/>
      <c r="Z33" s="342">
        <v>4467</v>
      </c>
      <c r="AA33" s="343">
        <v>100262</v>
      </c>
    </row>
    <row r="34" spans="2:27" ht="18">
      <c r="B34" s="2758"/>
      <c r="C34" s="2697"/>
      <c r="D34" s="2694"/>
      <c r="E34" s="2716">
        <v>374950</v>
      </c>
      <c r="F34" s="2717">
        <v>257187</v>
      </c>
      <c r="G34" s="2717"/>
      <c r="H34" s="2717">
        <v>37706</v>
      </c>
      <c r="I34" s="2718">
        <v>669843</v>
      </c>
      <c r="J34" s="2711"/>
      <c r="K34" s="335">
        <v>340628</v>
      </c>
      <c r="L34" s="333">
        <v>243468</v>
      </c>
      <c r="M34" s="333"/>
      <c r="N34" s="333">
        <v>36459</v>
      </c>
      <c r="O34" s="334">
        <v>620555</v>
      </c>
      <c r="P34" s="333"/>
      <c r="Q34" s="335">
        <v>354448</v>
      </c>
      <c r="R34" s="333">
        <v>242881</v>
      </c>
      <c r="S34" s="333"/>
      <c r="T34" s="333">
        <v>41635</v>
      </c>
      <c r="U34" s="334">
        <v>638964</v>
      </c>
      <c r="V34" s="333"/>
      <c r="W34" s="335">
        <v>356395</v>
      </c>
      <c r="X34" s="333">
        <v>238344</v>
      </c>
      <c r="Y34" s="333"/>
      <c r="Z34" s="333">
        <v>41873</v>
      </c>
      <c r="AA34" s="334">
        <v>636612</v>
      </c>
    </row>
    <row r="35" spans="2:27" ht="18">
      <c r="B35" s="2759" t="s">
        <v>242</v>
      </c>
      <c r="C35" s="2697"/>
      <c r="D35" s="2694"/>
      <c r="E35" s="2716"/>
      <c r="F35" s="2717"/>
      <c r="G35" s="2717"/>
      <c r="H35" s="2717"/>
      <c r="I35" s="2760"/>
      <c r="J35" s="2711"/>
      <c r="K35" s="335"/>
      <c r="L35" s="333"/>
      <c r="M35" s="333"/>
      <c r="N35" s="333"/>
      <c r="O35" s="334"/>
      <c r="P35" s="333"/>
      <c r="Q35" s="335"/>
      <c r="R35" s="333"/>
      <c r="S35" s="333"/>
      <c r="T35" s="333"/>
      <c r="U35" s="334"/>
      <c r="V35" s="333"/>
      <c r="W35" s="335"/>
      <c r="X35" s="333"/>
      <c r="Y35" s="333"/>
      <c r="Z35" s="333"/>
      <c r="AA35" s="334"/>
    </row>
    <row r="36" spans="2:27" ht="21">
      <c r="B36" s="2758" t="s">
        <v>243</v>
      </c>
      <c r="C36" s="2697"/>
      <c r="D36" s="2694"/>
      <c r="E36" s="2716">
        <v>239894</v>
      </c>
      <c r="F36" s="2717">
        <v>0</v>
      </c>
      <c r="G36" s="2717"/>
      <c r="H36" s="2717">
        <v>0</v>
      </c>
      <c r="I36" s="2718">
        <v>239894</v>
      </c>
      <c r="J36" s="2711"/>
      <c r="K36" s="335">
        <v>237890</v>
      </c>
      <c r="L36" s="333">
        <v>0</v>
      </c>
      <c r="M36" s="333"/>
      <c r="N36" s="333">
        <v>0</v>
      </c>
      <c r="O36" s="334">
        <v>237890</v>
      </c>
      <c r="P36" s="333"/>
      <c r="Q36" s="335">
        <v>225560</v>
      </c>
      <c r="R36" s="333">
        <v>0</v>
      </c>
      <c r="S36" s="333"/>
      <c r="T36" s="333">
        <v>0</v>
      </c>
      <c r="U36" s="334">
        <v>225560</v>
      </c>
      <c r="V36" s="333"/>
      <c r="W36" s="335">
        <v>190471</v>
      </c>
      <c r="X36" s="333">
        <v>0</v>
      </c>
      <c r="Y36" s="333"/>
      <c r="Z36" s="333">
        <v>0</v>
      </c>
      <c r="AA36" s="334">
        <v>190471</v>
      </c>
    </row>
    <row r="37" spans="2:27" ht="21">
      <c r="B37" s="2758" t="s">
        <v>244</v>
      </c>
      <c r="C37" s="2697"/>
      <c r="D37" s="2694"/>
      <c r="E37" s="2721">
        <v>12276</v>
      </c>
      <c r="F37" s="2722">
        <v>17800</v>
      </c>
      <c r="G37" s="2722"/>
      <c r="H37" s="2722">
        <v>24055</v>
      </c>
      <c r="I37" s="2723">
        <v>54131</v>
      </c>
      <c r="J37" s="2711"/>
      <c r="K37" s="344">
        <v>10954</v>
      </c>
      <c r="L37" s="342">
        <v>16932</v>
      </c>
      <c r="M37" s="342"/>
      <c r="N37" s="342">
        <v>22126</v>
      </c>
      <c r="O37" s="343">
        <v>50012</v>
      </c>
      <c r="P37" s="333"/>
      <c r="Q37" s="344">
        <v>12631</v>
      </c>
      <c r="R37" s="342">
        <v>19014</v>
      </c>
      <c r="S37" s="342"/>
      <c r="T37" s="342">
        <v>24725</v>
      </c>
      <c r="U37" s="343">
        <v>56370</v>
      </c>
      <c r="V37" s="333"/>
      <c r="W37" s="344">
        <v>13656</v>
      </c>
      <c r="X37" s="342">
        <v>20755</v>
      </c>
      <c r="Y37" s="342"/>
      <c r="Z37" s="342">
        <v>23551</v>
      </c>
      <c r="AA37" s="343">
        <v>57962</v>
      </c>
    </row>
    <row r="38" spans="2:27" ht="18">
      <c r="B38" s="2759"/>
      <c r="C38" s="2697"/>
      <c r="D38" s="2694"/>
      <c r="E38" s="2716">
        <v>252170</v>
      </c>
      <c r="F38" s="2717">
        <v>17800</v>
      </c>
      <c r="G38" s="2717"/>
      <c r="H38" s="2717">
        <v>24055</v>
      </c>
      <c r="I38" s="2718">
        <v>294025</v>
      </c>
      <c r="J38" s="2711"/>
      <c r="K38" s="335">
        <v>248844</v>
      </c>
      <c r="L38" s="333">
        <v>16932</v>
      </c>
      <c r="M38" s="333"/>
      <c r="N38" s="333">
        <v>22126</v>
      </c>
      <c r="O38" s="334">
        <v>287902</v>
      </c>
      <c r="P38" s="333"/>
      <c r="Q38" s="335">
        <v>238191</v>
      </c>
      <c r="R38" s="333">
        <v>19014</v>
      </c>
      <c r="S38" s="333"/>
      <c r="T38" s="333">
        <v>24725</v>
      </c>
      <c r="U38" s="334">
        <v>281930</v>
      </c>
      <c r="V38" s="333"/>
      <c r="W38" s="335">
        <v>204127</v>
      </c>
      <c r="X38" s="333">
        <v>20755</v>
      </c>
      <c r="Y38" s="333"/>
      <c r="Z38" s="333">
        <v>23551</v>
      </c>
      <c r="AA38" s="334">
        <v>248433</v>
      </c>
    </row>
    <row r="39" spans="2:27" ht="18">
      <c r="B39" s="2759"/>
      <c r="C39" s="2697"/>
      <c r="D39" s="2694"/>
      <c r="E39" s="2716"/>
      <c r="F39" s="2717"/>
      <c r="G39" s="2717"/>
      <c r="H39" s="2717"/>
      <c r="I39" s="2760"/>
      <c r="J39" s="2711"/>
      <c r="K39" s="335"/>
      <c r="L39" s="333"/>
      <c r="M39" s="333"/>
      <c r="N39" s="333"/>
      <c r="O39" s="334"/>
      <c r="P39" s="333"/>
      <c r="Q39" s="335"/>
      <c r="R39" s="333"/>
      <c r="S39" s="333"/>
      <c r="T39" s="333"/>
      <c r="U39" s="334"/>
      <c r="V39" s="333"/>
      <c r="W39" s="335"/>
      <c r="X39" s="333"/>
      <c r="Y39" s="333"/>
      <c r="Z39" s="333"/>
      <c r="AA39" s="334"/>
    </row>
    <row r="40" spans="2:28" ht="21">
      <c r="B40" s="2735" t="s">
        <v>245</v>
      </c>
      <c r="C40" s="2697"/>
      <c r="D40" s="2711"/>
      <c r="E40" s="2716">
        <v>627120</v>
      </c>
      <c r="F40" s="2717">
        <v>274987</v>
      </c>
      <c r="G40" s="2729"/>
      <c r="H40" s="2717">
        <v>61761</v>
      </c>
      <c r="I40" s="2718">
        <v>963868</v>
      </c>
      <c r="J40" s="2711"/>
      <c r="K40" s="2291">
        <v>589472</v>
      </c>
      <c r="L40" s="2292">
        <v>260400</v>
      </c>
      <c r="M40" s="2292"/>
      <c r="N40" s="2292">
        <v>58585</v>
      </c>
      <c r="O40" s="2293">
        <v>908457</v>
      </c>
      <c r="P40" s="2711"/>
      <c r="Q40" s="2291">
        <v>592639</v>
      </c>
      <c r="R40" s="2292">
        <v>261895</v>
      </c>
      <c r="S40" s="2292"/>
      <c r="T40" s="2292">
        <v>66360</v>
      </c>
      <c r="U40" s="2293">
        <v>920894</v>
      </c>
      <c r="V40" s="2293"/>
      <c r="W40" s="2291">
        <v>560522</v>
      </c>
      <c r="X40" s="2292">
        <v>259099</v>
      </c>
      <c r="Y40" s="2292"/>
      <c r="Z40" s="2292">
        <v>65424</v>
      </c>
      <c r="AA40" s="2293">
        <v>885045</v>
      </c>
      <c r="AB40" s="2292"/>
    </row>
    <row r="41" spans="2:28" s="2691" customFormat="1" ht="18">
      <c r="B41" s="2706"/>
      <c r="C41" s="2707"/>
      <c r="D41" s="2711"/>
      <c r="E41" s="344"/>
      <c r="F41" s="342"/>
      <c r="G41" s="342"/>
      <c r="H41" s="342"/>
      <c r="I41" s="343"/>
      <c r="J41" s="2711"/>
      <c r="K41" s="344"/>
      <c r="L41" s="342"/>
      <c r="M41" s="342"/>
      <c r="N41" s="342"/>
      <c r="O41" s="343"/>
      <c r="P41" s="2711"/>
      <c r="Q41" s="344"/>
      <c r="R41" s="342"/>
      <c r="S41" s="342"/>
      <c r="T41" s="342"/>
      <c r="U41" s="343"/>
      <c r="V41" s="2711"/>
      <c r="W41" s="344"/>
      <c r="X41" s="342"/>
      <c r="Y41" s="342"/>
      <c r="Z41" s="342"/>
      <c r="AA41" s="343"/>
      <c r="AB41" s="335"/>
    </row>
    <row r="42" spans="2:18" ht="18">
      <c r="B42" s="2761"/>
      <c r="D42" s="2694"/>
      <c r="E42" s="687"/>
      <c r="F42" s="687"/>
      <c r="G42" s="687"/>
      <c r="H42" s="687"/>
      <c r="I42" s="2694"/>
      <c r="J42" s="687"/>
      <c r="K42" s="687"/>
      <c r="L42" s="2694"/>
      <c r="M42" s="2694"/>
      <c r="N42" s="687"/>
      <c r="O42" s="687"/>
      <c r="P42" s="2694"/>
      <c r="Q42" s="2694"/>
      <c r="R42" s="2694"/>
    </row>
    <row r="43" ht="21">
      <c r="B43" s="2762" t="s">
        <v>190</v>
      </c>
    </row>
    <row r="44" ht="21">
      <c r="B44" s="2763" t="s">
        <v>246</v>
      </c>
    </row>
    <row r="45" ht="21">
      <c r="B45" s="2763" t="s">
        <v>247</v>
      </c>
    </row>
    <row r="46" ht="21">
      <c r="B46" s="2764" t="s">
        <v>1104</v>
      </c>
    </row>
    <row r="47" spans="2:20" ht="21">
      <c r="B47" s="2763" t="s">
        <v>1105</v>
      </c>
      <c r="T47" s="2691"/>
    </row>
    <row r="48" spans="2:26" ht="21">
      <c r="B48" s="2763" t="s">
        <v>1106</v>
      </c>
      <c r="S48" s="2711"/>
      <c r="T48" s="2694"/>
      <c r="U48" s="2711"/>
      <c r="V48" s="2711"/>
      <c r="W48" s="2711"/>
      <c r="X48" s="2694"/>
      <c r="Z48" s="2711"/>
    </row>
    <row r="49" spans="2:26" ht="21">
      <c r="B49" s="2763" t="s">
        <v>289</v>
      </c>
      <c r="S49" s="2711"/>
      <c r="T49" s="2694"/>
      <c r="U49" s="2711"/>
      <c r="V49" s="2711"/>
      <c r="W49" s="2711"/>
      <c r="X49" s="2694"/>
      <c r="Z49" s="2711"/>
    </row>
    <row r="50" spans="2:26" ht="21">
      <c r="B50" s="2763" t="s">
        <v>290</v>
      </c>
      <c r="S50" s="2711"/>
      <c r="T50" s="2694"/>
      <c r="U50" s="2711"/>
      <c r="V50" s="2711"/>
      <c r="W50" s="2711"/>
      <c r="X50" s="2694"/>
      <c r="Z50" s="2711"/>
    </row>
  </sheetData>
  <sheetProtection formatCells="0" formatColumns="0" formatRows="0" sort="0" autoFilter="0" pivotTables="0"/>
  <mergeCells count="24">
    <mergeCell ref="E26:I26"/>
    <mergeCell ref="K26:O26"/>
    <mergeCell ref="Q26:U26"/>
    <mergeCell ref="W26:AA26"/>
    <mergeCell ref="E25:I25"/>
    <mergeCell ref="K25:O25"/>
    <mergeCell ref="Q25:U25"/>
    <mergeCell ref="W25:AA25"/>
    <mergeCell ref="E24:I24"/>
    <mergeCell ref="K24:O24"/>
    <mergeCell ref="Q24:U24"/>
    <mergeCell ref="W24:AA24"/>
    <mergeCell ref="E4:F4"/>
    <mergeCell ref="K4:L4"/>
    <mergeCell ref="Q4:R4"/>
    <mergeCell ref="W4:X4"/>
    <mergeCell ref="E3:I3"/>
    <mergeCell ref="K3:O3"/>
    <mergeCell ref="Q3:U3"/>
    <mergeCell ref="W3:AA3"/>
    <mergeCell ref="E2:I2"/>
    <mergeCell ref="K2:O2"/>
    <mergeCell ref="Q2:U2"/>
    <mergeCell ref="W2:AA2"/>
  </mergeCells>
  <printOptions horizontalCentered="1"/>
  <pageMargins left="0.5" right="0.5" top="0.5" bottom="0.75" header="0" footer="0.45"/>
  <pageSetup fitToHeight="1" fitToWidth="1" horizontalDpi="600" verticalDpi="600" orientation="landscape" scale="29"/>
  <headerFooter alignWithMargins="0">
    <oddFooter>&amp;C&amp;12-33-
3rd Quarter 2012 - Revised Supplementary Financial Information&amp;R&amp;12ROYAL BANK OF CANADA</oddFooter>
  </headerFooter>
</worksheet>
</file>

<file path=xl/worksheets/sheet37.xml><?xml version="1.0" encoding="utf-8"?>
<worksheet xmlns="http://schemas.openxmlformats.org/spreadsheetml/2006/main" xmlns:r="http://schemas.openxmlformats.org/officeDocument/2006/relationships">
  <sheetPr codeName="Sheet37">
    <pageSetUpPr fitToPage="1"/>
  </sheetPr>
  <dimension ref="B1:Q47"/>
  <sheetViews>
    <sheetView view="pageBreakPreview" zoomScale="75" zoomScaleSheetLayoutView="75" workbookViewId="0" topLeftCell="A1">
      <selection activeCell="A1" sqref="A1"/>
    </sheetView>
  </sheetViews>
  <sheetFormatPr defaultColWidth="9.140625" defaultRowHeight="12.75"/>
  <cols>
    <col min="1" max="1" width="9.140625" style="2811" customWidth="1"/>
    <col min="2" max="2" width="7.421875" style="2811" customWidth="1"/>
    <col min="3" max="3" width="97.421875" style="2789" customWidth="1"/>
    <col min="4" max="4" width="2.28125" style="2811" customWidth="1"/>
    <col min="5" max="6" width="17.7109375" style="2811" customWidth="1"/>
    <col min="7" max="7" width="2.28125" style="2811" customWidth="1"/>
    <col min="8" max="9" width="17.7109375" style="2811" customWidth="1"/>
    <col min="10" max="10" width="2.28125" style="2811" customWidth="1"/>
    <col min="11" max="11" width="17.7109375" style="2811" customWidth="1"/>
    <col min="12" max="12" width="17.7109375" style="2767" customWidth="1"/>
    <col min="13" max="13" width="2.28125" style="2778" customWidth="1"/>
    <col min="14" max="14" width="17.7109375" style="2811" customWidth="1"/>
    <col min="15" max="15" width="2.28125" style="2778" customWidth="1"/>
    <col min="16" max="16" width="21.7109375" style="2811" customWidth="1"/>
    <col min="17" max="17" width="17.7109375" style="2811" customWidth="1"/>
    <col min="18" max="18" width="1.7109375" style="2811" customWidth="1"/>
    <col min="19" max="16384" width="9.140625" style="2811" customWidth="1"/>
  </cols>
  <sheetData>
    <row r="1" spans="2:17" ht="20.25">
      <c r="B1" s="3287" t="s">
        <v>267</v>
      </c>
      <c r="C1" s="3302"/>
      <c r="P1"/>
      <c r="Q1"/>
    </row>
    <row r="2" spans="2:17" ht="20.25">
      <c r="B2" s="2765" t="s">
        <v>291</v>
      </c>
      <c r="C2" s="2766"/>
      <c r="D2" s="2767"/>
      <c r="E2" s="3471" t="s">
        <v>61</v>
      </c>
      <c r="F2" s="3471"/>
      <c r="G2" s="3471"/>
      <c r="H2" s="3471"/>
      <c r="I2" s="3471"/>
      <c r="J2" s="3471"/>
      <c r="K2" s="3471"/>
      <c r="L2" s="3471"/>
      <c r="M2" s="3471"/>
      <c r="N2" s="3471"/>
      <c r="O2" s="2768"/>
      <c r="P2"/>
      <c r="Q2"/>
    </row>
    <row r="3" spans="2:17" ht="23.25">
      <c r="B3" s="2769" t="s">
        <v>292</v>
      </c>
      <c r="C3" s="2770"/>
      <c r="D3" s="2767"/>
      <c r="E3" s="2771" t="s">
        <v>64</v>
      </c>
      <c r="F3" s="2771" t="s">
        <v>65</v>
      </c>
      <c r="G3" s="2771"/>
      <c r="H3" s="2771" t="s">
        <v>66</v>
      </c>
      <c r="I3" s="2771" t="s">
        <v>67</v>
      </c>
      <c r="J3" s="2771"/>
      <c r="K3" s="2771" t="s">
        <v>68</v>
      </c>
      <c r="L3" s="2771" t="s">
        <v>69</v>
      </c>
      <c r="M3" s="2771"/>
      <c r="N3" s="2771" t="s">
        <v>70</v>
      </c>
      <c r="O3" s="2772"/>
      <c r="P3"/>
      <c r="Q3"/>
    </row>
    <row r="4" spans="2:17" ht="21">
      <c r="B4" s="2773" t="s">
        <v>684</v>
      </c>
      <c r="C4" s="2774"/>
      <c r="D4" s="2767"/>
      <c r="E4" s="3473" t="s">
        <v>293</v>
      </c>
      <c r="F4" s="3473"/>
      <c r="G4" s="3473"/>
      <c r="H4" s="3473"/>
      <c r="I4" s="3473"/>
      <c r="J4" s="3473"/>
      <c r="K4" s="3473"/>
      <c r="L4" s="3473"/>
      <c r="M4" s="3473"/>
      <c r="N4" s="3473"/>
      <c r="O4" s="2776"/>
      <c r="P4"/>
      <c r="Q4"/>
    </row>
    <row r="5" spans="2:17" ht="18">
      <c r="B5" s="2777"/>
      <c r="D5" s="2778"/>
      <c r="E5" s="333"/>
      <c r="F5" s="333"/>
      <c r="G5" s="333"/>
      <c r="H5" s="333"/>
      <c r="I5" s="2778"/>
      <c r="J5" s="333"/>
      <c r="K5" s="333"/>
      <c r="L5" s="333"/>
      <c r="M5" s="333"/>
      <c r="N5" s="333"/>
      <c r="O5" s="333"/>
      <c r="P5"/>
      <c r="Q5"/>
    </row>
    <row r="6" spans="2:17" ht="21">
      <c r="B6" s="2779" t="s">
        <v>294</v>
      </c>
      <c r="C6" s="2780"/>
      <c r="D6" s="2767"/>
      <c r="E6" s="2781"/>
      <c r="F6" s="2782"/>
      <c r="G6" s="2782"/>
      <c r="H6" s="2782"/>
      <c r="I6" s="2782"/>
      <c r="J6" s="2782"/>
      <c r="K6" s="2782"/>
      <c r="L6" s="2782"/>
      <c r="M6" s="2782"/>
      <c r="N6" s="2783"/>
      <c r="O6" s="3339"/>
      <c r="P6" s="3340"/>
      <c r="Q6"/>
    </row>
    <row r="7" spans="2:17" ht="18">
      <c r="B7" s="2784" t="s">
        <v>295</v>
      </c>
      <c r="C7" s="2770"/>
      <c r="D7" s="2767"/>
      <c r="E7" s="335">
        <v>8107</v>
      </c>
      <c r="F7" s="333">
        <v>4849</v>
      </c>
      <c r="G7" s="333"/>
      <c r="H7" s="333">
        <v>5501</v>
      </c>
      <c r="I7" s="333">
        <v>7646</v>
      </c>
      <c r="J7" s="333"/>
      <c r="K7" s="333">
        <v>6152</v>
      </c>
      <c r="L7" s="333">
        <v>5656</v>
      </c>
      <c r="M7" s="333"/>
      <c r="N7" s="334">
        <v>6366</v>
      </c>
      <c r="O7" s="335"/>
      <c r="P7" s="3340"/>
      <c r="Q7"/>
    </row>
    <row r="8" spans="2:17" ht="18">
      <c r="B8" s="2784" t="s">
        <v>296</v>
      </c>
      <c r="C8" s="2770"/>
      <c r="D8" s="2767"/>
      <c r="E8" s="335">
        <v>83526</v>
      </c>
      <c r="F8" s="333">
        <v>57563</v>
      </c>
      <c r="G8" s="333"/>
      <c r="H8" s="333">
        <v>47099</v>
      </c>
      <c r="I8" s="333">
        <v>47765</v>
      </c>
      <c r="J8" s="333"/>
      <c r="K8" s="333">
        <v>47289</v>
      </c>
      <c r="L8" s="333">
        <v>53028</v>
      </c>
      <c r="M8" s="333"/>
      <c r="N8" s="334">
        <v>47379</v>
      </c>
      <c r="O8" s="335"/>
      <c r="P8" s="3340"/>
      <c r="Q8"/>
    </row>
    <row r="9" spans="2:17" ht="18">
      <c r="B9" s="2784" t="s">
        <v>297</v>
      </c>
      <c r="C9" s="2770"/>
      <c r="D9" s="2767"/>
      <c r="E9" s="335">
        <v>895</v>
      </c>
      <c r="F9" s="333">
        <v>911</v>
      </c>
      <c r="G9" s="333"/>
      <c r="H9" s="333">
        <v>1408</v>
      </c>
      <c r="I9" s="333">
        <v>1530</v>
      </c>
      <c r="J9" s="333"/>
      <c r="K9" s="333">
        <v>1490</v>
      </c>
      <c r="L9" s="333">
        <v>1472</v>
      </c>
      <c r="M9" s="333"/>
      <c r="N9" s="334">
        <v>1603</v>
      </c>
      <c r="O9" s="335"/>
      <c r="P9" s="3340"/>
      <c r="Q9"/>
    </row>
    <row r="10" spans="2:17" ht="18">
      <c r="B10" s="2784" t="s">
        <v>298</v>
      </c>
      <c r="C10" s="2770"/>
      <c r="D10" s="2767"/>
      <c r="E10" s="335">
        <v>3532</v>
      </c>
      <c r="F10" s="333">
        <v>1224</v>
      </c>
      <c r="G10" s="333"/>
      <c r="H10" s="333">
        <v>1063</v>
      </c>
      <c r="I10" s="333">
        <v>919</v>
      </c>
      <c r="J10" s="333"/>
      <c r="K10" s="333">
        <v>884</v>
      </c>
      <c r="L10" s="333">
        <v>751</v>
      </c>
      <c r="M10" s="333"/>
      <c r="N10" s="334">
        <v>732</v>
      </c>
      <c r="O10" s="335"/>
      <c r="P10" s="3340"/>
      <c r="Q10"/>
    </row>
    <row r="11" spans="2:17" ht="18">
      <c r="B11" s="2784" t="s">
        <v>299</v>
      </c>
      <c r="C11" s="2770"/>
      <c r="D11" s="2767"/>
      <c r="E11" s="335">
        <v>16759</v>
      </c>
      <c r="F11" s="333">
        <v>15794</v>
      </c>
      <c r="G11" s="333"/>
      <c r="H11" s="333">
        <v>23421</v>
      </c>
      <c r="I11" s="333">
        <v>23067</v>
      </c>
      <c r="J11" s="333"/>
      <c r="K11" s="333">
        <v>11205</v>
      </c>
      <c r="L11" s="333">
        <v>10877</v>
      </c>
      <c r="M11" s="333"/>
      <c r="N11" s="334">
        <v>11465</v>
      </c>
      <c r="O11" s="335"/>
      <c r="P11" s="3340"/>
      <c r="Q11"/>
    </row>
    <row r="12" spans="2:17" ht="18">
      <c r="B12" s="2784" t="s">
        <v>300</v>
      </c>
      <c r="C12" s="2770"/>
      <c r="D12" s="2767"/>
      <c r="E12" s="335">
        <v>21100</v>
      </c>
      <c r="F12" s="333">
        <v>19034</v>
      </c>
      <c r="G12" s="333"/>
      <c r="H12" s="333">
        <v>29625</v>
      </c>
      <c r="I12" s="333">
        <v>27343</v>
      </c>
      <c r="J12" s="333"/>
      <c r="K12" s="333">
        <v>28176</v>
      </c>
      <c r="L12" s="333">
        <v>25880</v>
      </c>
      <c r="M12" s="333"/>
      <c r="N12" s="334">
        <v>26623</v>
      </c>
      <c r="O12" s="335"/>
      <c r="P12" s="3340"/>
      <c r="Q12"/>
    </row>
    <row r="13" spans="2:17" ht="18">
      <c r="B13" s="2784" t="s">
        <v>301</v>
      </c>
      <c r="C13" s="2770"/>
      <c r="D13" s="2767"/>
      <c r="E13" s="344">
        <v>502</v>
      </c>
      <c r="F13" s="342">
        <v>570</v>
      </c>
      <c r="G13" s="342"/>
      <c r="H13" s="342">
        <v>1491</v>
      </c>
      <c r="I13" s="342">
        <v>1628</v>
      </c>
      <c r="J13" s="342"/>
      <c r="K13" s="342">
        <v>1466</v>
      </c>
      <c r="L13" s="342">
        <v>1801</v>
      </c>
      <c r="M13" s="342"/>
      <c r="N13" s="343">
        <v>1973</v>
      </c>
      <c r="O13" s="335"/>
      <c r="P13" s="3340"/>
      <c r="Q13"/>
    </row>
    <row r="14" spans="2:17" ht="18">
      <c r="B14" s="2785" t="s">
        <v>1301</v>
      </c>
      <c r="C14" s="2770"/>
      <c r="D14" s="2767"/>
      <c r="E14" s="335">
        <v>134421</v>
      </c>
      <c r="F14" s="333">
        <v>99945</v>
      </c>
      <c r="G14" s="333"/>
      <c r="H14" s="333">
        <v>109608</v>
      </c>
      <c r="I14" s="333">
        <v>109898</v>
      </c>
      <c r="J14" s="333"/>
      <c r="K14" s="333">
        <v>96662</v>
      </c>
      <c r="L14" s="431">
        <v>99465</v>
      </c>
      <c r="M14" s="431"/>
      <c r="N14" s="2280">
        <v>96141</v>
      </c>
      <c r="O14" s="335"/>
      <c r="P14" s="3340"/>
      <c r="Q14"/>
    </row>
    <row r="15" spans="2:17" ht="18">
      <c r="B15" s="2785"/>
      <c r="C15" s="2774"/>
      <c r="D15" s="2767"/>
      <c r="E15" s="2786"/>
      <c r="F15" s="2787"/>
      <c r="G15" s="342"/>
      <c r="H15" s="2787"/>
      <c r="I15" s="342"/>
      <c r="J15" s="342"/>
      <c r="K15" s="342"/>
      <c r="L15" s="342"/>
      <c r="M15" s="342"/>
      <c r="N15" s="343"/>
      <c r="O15" s="335"/>
      <c r="P15" s="3340"/>
      <c r="Q15"/>
    </row>
    <row r="16" spans="2:17" ht="18">
      <c r="B16" s="2788"/>
      <c r="D16" s="2778"/>
      <c r="E16" s="2767"/>
      <c r="F16" s="2767"/>
      <c r="G16" s="2767"/>
      <c r="H16" s="2767"/>
      <c r="I16" s="2767"/>
      <c r="J16" s="2767"/>
      <c r="K16" s="2789"/>
      <c r="L16" s="2778"/>
      <c r="N16" s="2789"/>
      <c r="P16" s="2789"/>
      <c r="Q16" s="2789"/>
    </row>
    <row r="17" spans="2:17" ht="23.25">
      <c r="B17" s="2790" t="s">
        <v>270</v>
      </c>
      <c r="C17" s="2766"/>
      <c r="D17" s="2767"/>
      <c r="E17" s="3471" t="s">
        <v>61</v>
      </c>
      <c r="F17" s="3471"/>
      <c r="G17" s="2767"/>
      <c r="H17" s="3471" t="s">
        <v>61</v>
      </c>
      <c r="I17" s="3471"/>
      <c r="J17" s="2767"/>
      <c r="K17" s="3471" t="s">
        <v>61</v>
      </c>
      <c r="L17" s="3471"/>
      <c r="M17" s="2791"/>
      <c r="N17" s="3474" t="s">
        <v>61</v>
      </c>
      <c r="O17" s="3471"/>
      <c r="P17" s="3471"/>
      <c r="Q17" s="3471"/>
    </row>
    <row r="18" spans="2:17" ht="18">
      <c r="B18" s="2792"/>
      <c r="C18" s="2770"/>
      <c r="D18" s="2767"/>
      <c r="E18" s="3472" t="s">
        <v>64</v>
      </c>
      <c r="F18" s="3472"/>
      <c r="G18" s="2767"/>
      <c r="H18" s="3472" t="s">
        <v>65</v>
      </c>
      <c r="I18" s="3472"/>
      <c r="J18" s="2767"/>
      <c r="K18" s="3472" t="s">
        <v>66</v>
      </c>
      <c r="L18" s="3472"/>
      <c r="M18" s="2791"/>
      <c r="N18" s="2793"/>
      <c r="O18" s="2793"/>
      <c r="P18" s="2793" t="s">
        <v>67</v>
      </c>
      <c r="Q18" s="2793"/>
    </row>
    <row r="19" spans="2:17" ht="18">
      <c r="B19" s="2792"/>
      <c r="C19" s="2770"/>
      <c r="D19" s="2767"/>
      <c r="E19" s="2775"/>
      <c r="F19" s="2775"/>
      <c r="G19" s="2767"/>
      <c r="H19" s="2775"/>
      <c r="I19" s="2775"/>
      <c r="J19" s="2767"/>
      <c r="K19" s="2775"/>
      <c r="L19" s="2775"/>
      <c r="M19" s="2791"/>
      <c r="N19" s="2775" t="s">
        <v>923</v>
      </c>
      <c r="O19" s="2775"/>
      <c r="P19" s="2775"/>
      <c r="Q19" s="2775"/>
    </row>
    <row r="20" spans="2:17" ht="18">
      <c r="B20" s="2792"/>
      <c r="C20" s="2770"/>
      <c r="D20" s="2767"/>
      <c r="E20" s="2775"/>
      <c r="F20" s="2775"/>
      <c r="G20" s="2767"/>
      <c r="H20" s="2775"/>
      <c r="I20" s="2775"/>
      <c r="J20" s="2767"/>
      <c r="K20" s="2775"/>
      <c r="L20" s="2775"/>
      <c r="M20" s="2791"/>
      <c r="N20" s="2775" t="s">
        <v>271</v>
      </c>
      <c r="O20" s="2775"/>
      <c r="P20" s="2775"/>
      <c r="Q20" s="2775"/>
    </row>
    <row r="21" spans="2:17" ht="18">
      <c r="B21" s="2792"/>
      <c r="C21" s="2770"/>
      <c r="D21" s="2767"/>
      <c r="E21" s="2775" t="s">
        <v>272</v>
      </c>
      <c r="F21" s="2775" t="s">
        <v>273</v>
      </c>
      <c r="G21" s="2767"/>
      <c r="H21" s="2775" t="s">
        <v>272</v>
      </c>
      <c r="I21" s="2775" t="s">
        <v>273</v>
      </c>
      <c r="J21" s="2767"/>
      <c r="K21" s="2775" t="s">
        <v>272</v>
      </c>
      <c r="L21" s="2775" t="s">
        <v>273</v>
      </c>
      <c r="M21" s="2791"/>
      <c r="N21" s="2775" t="s">
        <v>274</v>
      </c>
      <c r="O21" s="2775"/>
      <c r="P21" s="2775" t="s">
        <v>272</v>
      </c>
      <c r="Q21" s="2775" t="s">
        <v>273</v>
      </c>
    </row>
    <row r="22" spans="2:17" ht="21">
      <c r="B22" s="2773"/>
      <c r="C22" s="2774"/>
      <c r="D22" s="2767"/>
      <c r="E22" s="2794" t="s">
        <v>275</v>
      </c>
      <c r="F22" s="2794" t="s">
        <v>276</v>
      </c>
      <c r="G22" s="2767"/>
      <c r="H22" s="2794" t="s">
        <v>275</v>
      </c>
      <c r="I22" s="2794" t="s">
        <v>276</v>
      </c>
      <c r="J22" s="2767"/>
      <c r="K22" s="2794" t="s">
        <v>275</v>
      </c>
      <c r="L22" s="2794" t="s">
        <v>312</v>
      </c>
      <c r="M22" s="2791"/>
      <c r="N22" s="2794" t="s">
        <v>313</v>
      </c>
      <c r="O22" s="2794"/>
      <c r="P22" s="2794" t="s">
        <v>275</v>
      </c>
      <c r="Q22" s="2794" t="s">
        <v>312</v>
      </c>
    </row>
    <row r="23" spans="2:17" ht="18">
      <c r="B23" s="2777"/>
      <c r="D23" s="2778"/>
      <c r="E23" s="2767"/>
      <c r="F23" s="2767"/>
      <c r="G23" s="2767"/>
      <c r="H23" s="2767"/>
      <c r="I23" s="2767"/>
      <c r="J23" s="2767"/>
      <c r="K23" s="2789"/>
      <c r="L23" s="2789"/>
      <c r="N23" s="2767"/>
      <c r="P23" s="2789"/>
      <c r="Q23" s="2789"/>
    </row>
    <row r="24" spans="2:17" ht="18">
      <c r="B24" s="2795" t="s">
        <v>699</v>
      </c>
      <c r="C24" s="2766"/>
      <c r="D24" s="2767"/>
      <c r="E24" s="2796">
        <v>0.0004</v>
      </c>
      <c r="F24" s="2797">
        <v>0.0006</v>
      </c>
      <c r="G24" s="2767"/>
      <c r="H24" s="725">
        <v>0.0003</v>
      </c>
      <c r="I24" s="727">
        <v>0.0006</v>
      </c>
      <c r="J24" s="2767"/>
      <c r="K24" s="725">
        <v>0.0004</v>
      </c>
      <c r="L24" s="726">
        <v>0.0006</v>
      </c>
      <c r="M24" s="2791"/>
      <c r="N24" s="725">
        <v>0.0002</v>
      </c>
      <c r="O24" s="2798"/>
      <c r="P24" s="726">
        <v>0.0004</v>
      </c>
      <c r="Q24" s="727">
        <v>0.0007</v>
      </c>
    </row>
    <row r="25" spans="2:17" ht="18">
      <c r="B25" s="2785" t="s">
        <v>854</v>
      </c>
      <c r="C25" s="2770"/>
      <c r="D25" s="2767"/>
      <c r="E25" s="2799">
        <v>0.0059</v>
      </c>
      <c r="F25" s="2800">
        <v>0.0077</v>
      </c>
      <c r="G25" s="2767"/>
      <c r="H25" s="686">
        <v>0.0063</v>
      </c>
      <c r="I25" s="688">
        <v>0.0077</v>
      </c>
      <c r="J25" s="2767"/>
      <c r="K25" s="686">
        <v>0.0065</v>
      </c>
      <c r="L25" s="687">
        <v>0.0077</v>
      </c>
      <c r="M25" s="2791"/>
      <c r="N25" s="686">
        <v>0.0076</v>
      </c>
      <c r="P25" s="687">
        <v>0.0068</v>
      </c>
      <c r="Q25" s="688">
        <v>0.0078</v>
      </c>
    </row>
    <row r="26" spans="2:17" ht="18">
      <c r="B26" s="2785" t="s">
        <v>701</v>
      </c>
      <c r="C26" s="2770"/>
      <c r="D26" s="2767"/>
      <c r="E26" s="2799">
        <v>0.0314</v>
      </c>
      <c r="F26" s="2800">
        <v>0.0324</v>
      </c>
      <c r="G26" s="2767"/>
      <c r="H26" s="686">
        <v>0.033</v>
      </c>
      <c r="I26" s="688">
        <v>0.0324</v>
      </c>
      <c r="J26" s="2767"/>
      <c r="K26" s="686">
        <v>0.0341</v>
      </c>
      <c r="L26" s="687">
        <v>0.033</v>
      </c>
      <c r="M26" s="2791"/>
      <c r="N26" s="686">
        <v>0.0331</v>
      </c>
      <c r="P26" s="687">
        <v>0.0347</v>
      </c>
      <c r="Q26" s="688">
        <v>0.0326</v>
      </c>
    </row>
    <row r="27" spans="2:17" ht="18">
      <c r="B27" s="2785" t="s">
        <v>702</v>
      </c>
      <c r="C27" s="2770"/>
      <c r="D27" s="2767"/>
      <c r="E27" s="2801">
        <v>0.0154</v>
      </c>
      <c r="F27" s="2802">
        <v>0.021</v>
      </c>
      <c r="G27" s="2767"/>
      <c r="H27" s="1293">
        <v>0.0149</v>
      </c>
      <c r="I27" s="1294">
        <v>0.021</v>
      </c>
      <c r="J27" s="2767"/>
      <c r="K27" s="1293">
        <v>0.0136</v>
      </c>
      <c r="L27" s="1056">
        <v>0.0206</v>
      </c>
      <c r="M27" s="2791"/>
      <c r="N27" s="1293">
        <v>0.017</v>
      </c>
      <c r="O27" s="2787"/>
      <c r="P27" s="1056">
        <v>0.0137</v>
      </c>
      <c r="Q27" s="1294">
        <v>0.0211</v>
      </c>
    </row>
    <row r="28" spans="2:17" ht="18">
      <c r="B28" s="2803" t="s">
        <v>488</v>
      </c>
      <c r="C28" s="2770"/>
      <c r="D28" s="2767"/>
      <c r="E28" s="2799">
        <v>0.0035</v>
      </c>
      <c r="F28" s="2800">
        <v>0.004888247912463</v>
      </c>
      <c r="G28" s="2767"/>
      <c r="H28" s="686">
        <v>0.0037</v>
      </c>
      <c r="I28" s="688">
        <v>0.005051511334387501</v>
      </c>
      <c r="J28" s="2767"/>
      <c r="K28" s="686">
        <v>0.0038</v>
      </c>
      <c r="L28" s="687">
        <v>0.0055</v>
      </c>
      <c r="M28" s="2791"/>
      <c r="N28" s="687">
        <v>0.0042</v>
      </c>
      <c r="P28" s="687">
        <v>0.004</v>
      </c>
      <c r="Q28" s="688">
        <v>0.005</v>
      </c>
    </row>
    <row r="29" spans="2:17" ht="18">
      <c r="B29" s="2803"/>
      <c r="C29" s="2770"/>
      <c r="D29" s="2767"/>
      <c r="E29" s="2799"/>
      <c r="F29" s="2800"/>
      <c r="G29" s="2767"/>
      <c r="H29" s="686"/>
      <c r="I29" s="688"/>
      <c r="J29" s="2767"/>
      <c r="K29" s="686"/>
      <c r="L29" s="687"/>
      <c r="M29" s="2791"/>
      <c r="N29" s="687"/>
      <c r="P29" s="687"/>
      <c r="Q29" s="688"/>
    </row>
    <row r="30" spans="2:17" ht="18">
      <c r="B30" s="2785" t="s">
        <v>32</v>
      </c>
      <c r="C30" s="2770"/>
      <c r="D30" s="2767"/>
      <c r="E30" s="2799">
        <v>0.0045</v>
      </c>
      <c r="F30" s="2800">
        <v>0.0077</v>
      </c>
      <c r="G30" s="2767"/>
      <c r="H30" s="686">
        <v>0.0056</v>
      </c>
      <c r="I30" s="688">
        <v>0.0077</v>
      </c>
      <c r="J30" s="2767"/>
      <c r="K30" s="686">
        <v>0.0055</v>
      </c>
      <c r="L30" s="687">
        <v>0.0078</v>
      </c>
      <c r="M30" s="2791"/>
      <c r="N30" s="687">
        <v>0.0052</v>
      </c>
      <c r="P30" s="687">
        <v>0.0056</v>
      </c>
      <c r="Q30" s="688">
        <v>0.0077</v>
      </c>
    </row>
    <row r="31" spans="2:17" ht="18">
      <c r="B31" s="2785" t="s">
        <v>45</v>
      </c>
      <c r="C31" s="2770"/>
      <c r="D31" s="2767"/>
      <c r="E31" s="2799">
        <v>0</v>
      </c>
      <c r="F31" s="2800">
        <v>0.0001</v>
      </c>
      <c r="G31" s="2767"/>
      <c r="H31" s="686">
        <v>0</v>
      </c>
      <c r="I31" s="688">
        <v>0.0001</v>
      </c>
      <c r="J31" s="2767"/>
      <c r="K31" s="686">
        <v>0</v>
      </c>
      <c r="L31" s="687">
        <v>0.0001</v>
      </c>
      <c r="M31" s="2791"/>
      <c r="N31" s="687">
        <v>0</v>
      </c>
      <c r="P31" s="687">
        <v>0</v>
      </c>
      <c r="Q31" s="688">
        <v>0.0001</v>
      </c>
    </row>
    <row r="32" spans="2:17" ht="18">
      <c r="B32" s="2785" t="s">
        <v>199</v>
      </c>
      <c r="C32" s="2770"/>
      <c r="D32" s="2767"/>
      <c r="E32" s="2801">
        <v>0</v>
      </c>
      <c r="F32" s="2802">
        <v>0.0007</v>
      </c>
      <c r="G32" s="2767"/>
      <c r="H32" s="1293">
        <v>0</v>
      </c>
      <c r="I32" s="1294">
        <v>0.0007</v>
      </c>
      <c r="J32" s="2767"/>
      <c r="K32" s="1293">
        <v>0</v>
      </c>
      <c r="L32" s="1056">
        <v>0.0007</v>
      </c>
      <c r="M32" s="2791"/>
      <c r="N32" s="1056">
        <v>0.0016</v>
      </c>
      <c r="P32" s="1056">
        <v>0</v>
      </c>
      <c r="Q32" s="1294">
        <v>0.0007</v>
      </c>
    </row>
    <row r="33" spans="2:17" ht="18">
      <c r="B33" s="2803" t="s">
        <v>704</v>
      </c>
      <c r="C33" s="2770"/>
      <c r="D33" s="2767"/>
      <c r="E33" s="2799">
        <v>0.0043</v>
      </c>
      <c r="F33" s="2800">
        <v>0.007198791055390208</v>
      </c>
      <c r="G33" s="2767"/>
      <c r="H33" s="686">
        <v>0.0052</v>
      </c>
      <c r="I33" s="688">
        <v>0.007199680388155108</v>
      </c>
      <c r="J33" s="2767"/>
      <c r="K33" s="686">
        <v>0.0051</v>
      </c>
      <c r="L33" s="687">
        <v>0.007</v>
      </c>
      <c r="M33" s="2791"/>
      <c r="N33" s="687">
        <v>0.0049</v>
      </c>
      <c r="O33" s="2798"/>
      <c r="P33" s="687">
        <v>0.0051</v>
      </c>
      <c r="Q33" s="688">
        <v>0.0072</v>
      </c>
    </row>
    <row r="34" spans="2:17" ht="18">
      <c r="B34" s="2804"/>
      <c r="C34" s="2774"/>
      <c r="D34" s="2767"/>
      <c r="E34" s="1293"/>
      <c r="F34" s="1294"/>
      <c r="G34" s="2767"/>
      <c r="H34" s="1293"/>
      <c r="I34" s="1294"/>
      <c r="J34" s="2767"/>
      <c r="K34" s="1293"/>
      <c r="L34" s="2805"/>
      <c r="M34" s="2791"/>
      <c r="N34" s="1056"/>
      <c r="O34" s="2787"/>
      <c r="P34" s="1056"/>
      <c r="Q34" s="1294"/>
    </row>
    <row r="35" spans="2:17" ht="21">
      <c r="B35" s="2806"/>
      <c r="D35" s="2767"/>
      <c r="E35" s="2767"/>
      <c r="F35" s="2767"/>
      <c r="G35" s="2767"/>
      <c r="H35" s="2767"/>
      <c r="I35" s="2767"/>
      <c r="J35" s="2767"/>
      <c r="K35" s="2789"/>
      <c r="L35" s="2778"/>
      <c r="N35" s="2789"/>
      <c r="P35" s="2789"/>
      <c r="Q35" s="2789"/>
    </row>
    <row r="36" spans="2:17" ht="21">
      <c r="B36" s="2807" t="s">
        <v>190</v>
      </c>
      <c r="D36" s="2767"/>
      <c r="E36" s="2767"/>
      <c r="F36" s="2767"/>
      <c r="G36" s="2767"/>
      <c r="H36" s="2767"/>
      <c r="I36" s="2767"/>
      <c r="J36" s="2767"/>
      <c r="K36" s="2789"/>
      <c r="L36" s="2778"/>
      <c r="N36" s="2789"/>
      <c r="P36" s="2789"/>
      <c r="Q36" s="2789"/>
    </row>
    <row r="37" spans="2:16" ht="21">
      <c r="B37" s="3470" t="s">
        <v>314</v>
      </c>
      <c r="C37" s="3470"/>
      <c r="D37" s="3470"/>
      <c r="E37" s="3470"/>
      <c r="F37" s="3470"/>
      <c r="G37" s="3470"/>
      <c r="H37" s="3470"/>
      <c r="I37" s="3470"/>
      <c r="J37" s="3470"/>
      <c r="K37" s="3470"/>
      <c r="L37" s="3470"/>
      <c r="M37" s="3470"/>
      <c r="N37" s="3470"/>
      <c r="O37" s="3470"/>
      <c r="P37" s="3470"/>
    </row>
    <row r="38" spans="2:16" ht="21">
      <c r="B38" s="3470" t="s">
        <v>315</v>
      </c>
      <c r="C38" s="3470"/>
      <c r="D38" s="3470"/>
      <c r="E38" s="3470"/>
      <c r="F38" s="3470"/>
      <c r="G38" s="3470"/>
      <c r="H38" s="3470"/>
      <c r="I38" s="3470"/>
      <c r="J38" s="3470"/>
      <c r="K38" s="3470"/>
      <c r="L38" s="3470"/>
      <c r="M38" s="3470"/>
      <c r="N38" s="3470"/>
      <c r="O38" s="3470"/>
      <c r="P38" s="3470"/>
    </row>
    <row r="39" ht="18">
      <c r="B39" s="2808" t="s">
        <v>1318</v>
      </c>
    </row>
    <row r="40" ht="18">
      <c r="B40" s="2809" t="s">
        <v>268</v>
      </c>
    </row>
    <row r="41" spans="2:16" ht="21">
      <c r="B41" s="3470" t="s">
        <v>269</v>
      </c>
      <c r="C41" s="3470"/>
      <c r="D41" s="3470"/>
      <c r="E41" s="3470"/>
      <c r="F41" s="3470"/>
      <c r="G41" s="3470"/>
      <c r="H41" s="3470"/>
      <c r="I41" s="3470"/>
      <c r="J41" s="3470"/>
      <c r="K41" s="3470"/>
      <c r="L41" s="3470"/>
      <c r="M41" s="3470"/>
      <c r="N41" s="3470"/>
      <c r="O41" s="3470"/>
      <c r="P41" s="3470"/>
    </row>
    <row r="42" spans="2:14" ht="18">
      <c r="B42" s="2809" t="s">
        <v>286</v>
      </c>
      <c r="D42" s="2767"/>
      <c r="E42" s="2767"/>
      <c r="F42" s="2767"/>
      <c r="G42" s="2767"/>
      <c r="H42" s="2767"/>
      <c r="I42" s="2767"/>
      <c r="J42" s="2767"/>
      <c r="K42" s="2767"/>
      <c r="N42" s="2767"/>
    </row>
    <row r="43" spans="2:16" ht="21">
      <c r="B43" s="3470" t="s">
        <v>287</v>
      </c>
      <c r="C43" s="3470"/>
      <c r="D43" s="3470"/>
      <c r="E43" s="3470"/>
      <c r="F43" s="3470"/>
      <c r="G43" s="3470"/>
      <c r="H43" s="3470"/>
      <c r="I43" s="3470"/>
      <c r="J43" s="3470"/>
      <c r="K43" s="3470"/>
      <c r="L43" s="3470"/>
      <c r="M43" s="3470"/>
      <c r="N43" s="3470"/>
      <c r="O43" s="3470"/>
      <c r="P43" s="3470"/>
    </row>
    <row r="44" spans="2:14" ht="21">
      <c r="B44" s="2809" t="s">
        <v>288</v>
      </c>
      <c r="C44" s="2810"/>
      <c r="D44" s="2767"/>
      <c r="E44" s="2767"/>
      <c r="F44" s="2767"/>
      <c r="G44" s="2767"/>
      <c r="H44" s="2767"/>
      <c r="I44" s="2767"/>
      <c r="J44" s="2767"/>
      <c r="K44" s="2767"/>
      <c r="N44" s="2767"/>
    </row>
    <row r="45" spans="2:14" ht="18">
      <c r="B45" s="2809" t="s">
        <v>577</v>
      </c>
      <c r="C45" s="2778"/>
      <c r="D45" s="2767"/>
      <c r="E45" s="2767"/>
      <c r="F45" s="2767"/>
      <c r="G45" s="2767"/>
      <c r="H45" s="2767"/>
      <c r="I45" s="2767"/>
      <c r="J45" s="2767"/>
      <c r="K45" s="2767"/>
      <c r="N45" s="2767"/>
    </row>
    <row r="46" spans="2:14" ht="18">
      <c r="B46" s="2809" t="s">
        <v>578</v>
      </c>
      <c r="C46" s="2778"/>
      <c r="D46" s="2767"/>
      <c r="E46" s="2767"/>
      <c r="F46" s="2767"/>
      <c r="G46" s="2767"/>
      <c r="H46" s="2767"/>
      <c r="I46" s="2767"/>
      <c r="J46" s="2767"/>
      <c r="K46" s="2767"/>
      <c r="N46" s="2767"/>
    </row>
    <row r="47" spans="2:16" ht="21">
      <c r="B47" s="3469" t="s">
        <v>579</v>
      </c>
      <c r="C47" s="3469"/>
      <c r="D47" s="3469"/>
      <c r="E47" s="3469"/>
      <c r="F47" s="3469"/>
      <c r="G47" s="3469"/>
      <c r="H47" s="3469"/>
      <c r="I47" s="3469"/>
      <c r="J47" s="3469"/>
      <c r="K47" s="3469"/>
      <c r="L47" s="3469"/>
      <c r="M47" s="3469"/>
      <c r="N47" s="3469"/>
      <c r="O47" s="3469"/>
      <c r="P47" s="3469"/>
    </row>
  </sheetData>
  <sheetProtection formatCells="0" formatColumns="0" formatRows="0" sort="0" autoFilter="0" pivotTables="0"/>
  <mergeCells count="14">
    <mergeCell ref="H17:I17"/>
    <mergeCell ref="H18:I18"/>
    <mergeCell ref="E2:N2"/>
    <mergeCell ref="E4:N4"/>
    <mergeCell ref="K17:L17"/>
    <mergeCell ref="K18:L18"/>
    <mergeCell ref="N17:Q17"/>
    <mergeCell ref="E17:F17"/>
    <mergeCell ref="E18:F18"/>
    <mergeCell ref="B47:P47"/>
    <mergeCell ref="B37:P37"/>
    <mergeCell ref="B38:P38"/>
    <mergeCell ref="B41:P41"/>
    <mergeCell ref="B43:P43"/>
  </mergeCells>
  <printOptions horizontalCentered="1"/>
  <pageMargins left="0.5" right="0.5" top="0.5" bottom="0.75" header="0" footer="0.45"/>
  <pageSetup fitToHeight="1" fitToWidth="1" horizontalDpi="600" verticalDpi="600" orientation="landscape" scale="45"/>
  <headerFooter alignWithMargins="0">
    <oddFooter>&amp;C&amp;12-34-
3rd Quarter 2012 - Revised Supplementary Financial Information&amp;R&amp;12ROYAL BANK OF CANADA</oddFooter>
  </headerFooter>
</worksheet>
</file>

<file path=xl/worksheets/sheet38.xml><?xml version="1.0" encoding="utf-8"?>
<worksheet xmlns="http://schemas.openxmlformats.org/spreadsheetml/2006/main" xmlns:r="http://schemas.openxmlformats.org/officeDocument/2006/relationships">
  <sheetPr codeName="Sheet38">
    <pageSetUpPr fitToPage="1"/>
  </sheetPr>
  <dimension ref="B1:S61"/>
  <sheetViews>
    <sheetView view="pageBreakPreview" zoomScale="50" zoomScaleSheetLayoutView="50" workbookViewId="0" topLeftCell="A1">
      <selection activeCell="A1" sqref="A1"/>
    </sheetView>
  </sheetViews>
  <sheetFormatPr defaultColWidth="9.140625" defaultRowHeight="12.75"/>
  <cols>
    <col min="1" max="1" width="9.140625" style="2889" customWidth="1"/>
    <col min="2" max="2" width="7.421875" style="2889" customWidth="1"/>
    <col min="3" max="3" width="99.7109375" style="2858" customWidth="1"/>
    <col min="4" max="4" width="2.28125" style="2889" customWidth="1"/>
    <col min="5" max="5" width="17.7109375" style="2889" customWidth="1"/>
    <col min="6" max="6" width="22.421875" style="2889" customWidth="1"/>
    <col min="7" max="9" width="17.7109375" style="2889" customWidth="1"/>
    <col min="10" max="10" width="2.28125" style="2889" customWidth="1"/>
    <col min="11" max="11" width="17.7109375" style="2889" customWidth="1"/>
    <col min="12" max="12" width="2.28125" style="2889" customWidth="1"/>
    <col min="13" max="13" width="17.7109375" style="2889" customWidth="1"/>
    <col min="14" max="14" width="22.421875" style="2889" customWidth="1"/>
    <col min="15" max="17" width="17.7109375" style="2889" customWidth="1"/>
    <col min="18" max="18" width="2.28125" style="2889" customWidth="1"/>
    <col min="19" max="19" width="17.7109375" style="2889" customWidth="1"/>
    <col min="20" max="20" width="2.28125" style="2889" customWidth="1"/>
    <col min="21" max="16384" width="9.140625" style="2889" customWidth="1"/>
  </cols>
  <sheetData>
    <row r="1" spans="2:3" ht="20.25">
      <c r="B1" s="3287" t="s">
        <v>267</v>
      </c>
      <c r="C1" s="3301"/>
    </row>
    <row r="2" spans="2:16" ht="20.25">
      <c r="B2" s="2812" t="s">
        <v>580</v>
      </c>
      <c r="C2" s="2813"/>
      <c r="D2" s="2814"/>
      <c r="E2" s="3474" t="s">
        <v>61</v>
      </c>
      <c r="F2" s="3471"/>
      <c r="G2" s="3471"/>
      <c r="H2" s="3471"/>
      <c r="I2" s="3471"/>
      <c r="K2" s="3474" t="s">
        <v>61</v>
      </c>
      <c r="L2" s="3471"/>
      <c r="M2" s="3471"/>
      <c r="N2" s="3471"/>
      <c r="O2" s="3471"/>
      <c r="P2" s="3471"/>
    </row>
    <row r="3" spans="2:16" ht="23.25">
      <c r="B3" s="2815" t="s">
        <v>581</v>
      </c>
      <c r="C3" s="2816"/>
      <c r="D3" s="2814"/>
      <c r="E3" s="3474" t="s">
        <v>64</v>
      </c>
      <c r="F3" s="3471"/>
      <c r="G3" s="3471"/>
      <c r="H3" s="3471"/>
      <c r="I3" s="3471"/>
      <c r="K3" s="3474" t="s">
        <v>65</v>
      </c>
      <c r="L3" s="3471"/>
      <c r="M3" s="3471"/>
      <c r="N3" s="3471"/>
      <c r="O3" s="3471"/>
      <c r="P3" s="3471"/>
    </row>
    <row r="4" spans="2:16" ht="18">
      <c r="B4" s="2817" t="s">
        <v>582</v>
      </c>
      <c r="C4" s="2816"/>
      <c r="D4" s="2814"/>
      <c r="E4" s="2818" t="s">
        <v>583</v>
      </c>
      <c r="F4" s="2819"/>
      <c r="G4" s="2819" t="s">
        <v>584</v>
      </c>
      <c r="H4" s="2819" t="s">
        <v>585</v>
      </c>
      <c r="I4" s="2819"/>
      <c r="K4" s="2818" t="s">
        <v>583</v>
      </c>
      <c r="L4" s="2819"/>
      <c r="M4" s="2819"/>
      <c r="N4" s="2819" t="s">
        <v>584</v>
      </c>
      <c r="O4" s="2819" t="s">
        <v>585</v>
      </c>
      <c r="P4" s="2819"/>
    </row>
    <row r="5" spans="2:16" ht="18">
      <c r="B5" s="2820"/>
      <c r="C5" s="2821"/>
      <c r="D5" s="2814"/>
      <c r="E5" s="2822" t="s">
        <v>586</v>
      </c>
      <c r="F5" s="2823" t="s">
        <v>854</v>
      </c>
      <c r="G5" s="2823" t="s">
        <v>587</v>
      </c>
      <c r="H5" s="2823" t="s">
        <v>588</v>
      </c>
      <c r="I5" s="2823" t="s">
        <v>1301</v>
      </c>
      <c r="K5" s="2822" t="s">
        <v>586</v>
      </c>
      <c r="L5" s="2823"/>
      <c r="M5" s="2823" t="s">
        <v>854</v>
      </c>
      <c r="N5" s="2823" t="s">
        <v>587</v>
      </c>
      <c r="O5" s="2823" t="s">
        <v>588</v>
      </c>
      <c r="P5" s="2823" t="s">
        <v>1301</v>
      </c>
    </row>
    <row r="6" spans="2:18" ht="18">
      <c r="B6" s="2824"/>
      <c r="D6" s="2825"/>
      <c r="E6" s="333"/>
      <c r="F6" s="333"/>
      <c r="G6" s="333"/>
      <c r="H6" s="333"/>
      <c r="I6" s="333"/>
      <c r="J6" s="333"/>
      <c r="K6" s="333"/>
      <c r="L6" s="333"/>
      <c r="M6" s="333"/>
      <c r="N6" s="333"/>
      <c r="O6" s="333"/>
      <c r="P6" s="333"/>
      <c r="R6" s="333"/>
    </row>
    <row r="7" spans="2:18" ht="18">
      <c r="B7" s="2826" t="s">
        <v>589</v>
      </c>
      <c r="C7" s="2827"/>
      <c r="D7" s="2814"/>
      <c r="E7" s="2828">
        <v>164302</v>
      </c>
      <c r="F7" s="2829">
        <v>131141</v>
      </c>
      <c r="G7" s="2829">
        <v>27898</v>
      </c>
      <c r="H7" s="2829">
        <v>3184</v>
      </c>
      <c r="I7" s="2512">
        <v>326525</v>
      </c>
      <c r="J7" s="1862"/>
      <c r="K7" s="2830">
        <v>160679</v>
      </c>
      <c r="L7" s="2831"/>
      <c r="M7" s="2831">
        <v>127492</v>
      </c>
      <c r="N7" s="2831">
        <v>25375</v>
      </c>
      <c r="O7" s="2831">
        <v>3111</v>
      </c>
      <c r="P7" s="2832">
        <v>316657</v>
      </c>
      <c r="R7" s="1862"/>
    </row>
    <row r="8" spans="2:18" ht="18">
      <c r="B8" s="2833" t="s">
        <v>590</v>
      </c>
      <c r="C8" s="2834"/>
      <c r="D8" s="2814"/>
      <c r="E8" s="2835">
        <v>24882</v>
      </c>
      <c r="F8" s="2836">
        <v>18952</v>
      </c>
      <c r="G8" s="2836">
        <v>5932</v>
      </c>
      <c r="H8" s="2836">
        <v>2177</v>
      </c>
      <c r="I8" s="753">
        <v>51943</v>
      </c>
      <c r="J8" s="1862"/>
      <c r="K8" s="2837">
        <v>24887</v>
      </c>
      <c r="L8" s="1862"/>
      <c r="M8" s="1862">
        <v>18718</v>
      </c>
      <c r="N8" s="1862">
        <v>7233</v>
      </c>
      <c r="O8" s="1862">
        <v>2183</v>
      </c>
      <c r="P8" s="1863">
        <v>53021</v>
      </c>
      <c r="R8" s="1862"/>
    </row>
    <row r="9" spans="2:18" ht="18">
      <c r="B9" s="2833" t="s">
        <v>591</v>
      </c>
      <c r="C9" s="2834"/>
      <c r="D9" s="2814"/>
      <c r="E9" s="2835">
        <v>6833</v>
      </c>
      <c r="F9" s="2836">
        <v>3543</v>
      </c>
      <c r="G9" s="2836">
        <v>984</v>
      </c>
      <c r="H9" s="2836">
        <v>986</v>
      </c>
      <c r="I9" s="753">
        <v>12346</v>
      </c>
      <c r="J9" s="1862"/>
      <c r="K9" s="2837">
        <v>6986</v>
      </c>
      <c r="L9" s="1862"/>
      <c r="M9" s="1862">
        <v>3773</v>
      </c>
      <c r="N9" s="1862">
        <v>1217</v>
      </c>
      <c r="O9" s="1862">
        <v>956</v>
      </c>
      <c r="P9" s="1863">
        <v>12932</v>
      </c>
      <c r="R9" s="1862"/>
    </row>
    <row r="10" spans="2:18" ht="18">
      <c r="B10" s="2833" t="s">
        <v>592</v>
      </c>
      <c r="C10" s="2834"/>
      <c r="D10" s="2814"/>
      <c r="E10" s="2838">
        <v>662</v>
      </c>
      <c r="F10" s="2839">
        <v>276</v>
      </c>
      <c r="G10" s="2839">
        <v>0</v>
      </c>
      <c r="H10" s="2839">
        <v>33</v>
      </c>
      <c r="I10" s="753">
        <v>971</v>
      </c>
      <c r="J10" s="752"/>
      <c r="K10" s="2840">
        <v>714</v>
      </c>
      <c r="L10" s="1864"/>
      <c r="M10" s="817">
        <v>296</v>
      </c>
      <c r="N10" s="1864">
        <v>0</v>
      </c>
      <c r="O10" s="817">
        <v>36</v>
      </c>
      <c r="P10" s="1863">
        <v>1046</v>
      </c>
      <c r="R10" s="752"/>
    </row>
    <row r="11" spans="2:18" ht="21">
      <c r="B11" s="2841" t="s">
        <v>593</v>
      </c>
      <c r="C11" s="2834"/>
      <c r="D11" s="2814"/>
      <c r="E11" s="751">
        <v>196679</v>
      </c>
      <c r="F11" s="752">
        <v>153912</v>
      </c>
      <c r="G11" s="752">
        <v>34814</v>
      </c>
      <c r="H11" s="752">
        <v>6380</v>
      </c>
      <c r="I11" s="2512">
        <v>391785</v>
      </c>
      <c r="J11" s="1862"/>
      <c r="K11" s="2837">
        <v>193266</v>
      </c>
      <c r="L11" s="1862"/>
      <c r="M11" s="1862">
        <v>150279</v>
      </c>
      <c r="N11" s="1862">
        <v>33825</v>
      </c>
      <c r="O11" s="1862">
        <v>6286</v>
      </c>
      <c r="P11" s="2832">
        <v>383656</v>
      </c>
      <c r="R11" s="1862"/>
    </row>
    <row r="12" spans="2:18" ht="18">
      <c r="B12" s="2842"/>
      <c r="C12" s="2821"/>
      <c r="D12" s="2814"/>
      <c r="E12" s="816"/>
      <c r="F12" s="817"/>
      <c r="G12" s="817"/>
      <c r="H12" s="817"/>
      <c r="I12" s="1857"/>
      <c r="J12" s="1862"/>
      <c r="K12" s="2840"/>
      <c r="L12" s="1864"/>
      <c r="M12" s="1864"/>
      <c r="N12" s="1864"/>
      <c r="O12" s="1864"/>
      <c r="P12" s="1865"/>
      <c r="R12" s="1862"/>
    </row>
    <row r="14" spans="2:19" ht="20.25">
      <c r="B14" s="2843" t="s">
        <v>594</v>
      </c>
      <c r="C14" s="2844"/>
      <c r="E14" s="3476" t="s">
        <v>61</v>
      </c>
      <c r="F14" s="3476"/>
      <c r="G14" s="3476"/>
      <c r="H14" s="3476"/>
      <c r="I14" s="3476"/>
      <c r="J14" s="3476"/>
      <c r="K14" s="3476"/>
      <c r="M14" s="3476" t="s">
        <v>61</v>
      </c>
      <c r="N14" s="3476"/>
      <c r="O14" s="3476"/>
      <c r="P14" s="3476"/>
      <c r="Q14" s="3476"/>
      <c r="R14" s="3476"/>
      <c r="S14" s="3476"/>
    </row>
    <row r="15" spans="2:19" ht="23.25">
      <c r="B15" s="2845" t="s">
        <v>595</v>
      </c>
      <c r="C15" s="2846"/>
      <c r="E15" s="3477" t="s">
        <v>64</v>
      </c>
      <c r="F15" s="3477"/>
      <c r="G15" s="3477"/>
      <c r="H15" s="3477"/>
      <c r="I15" s="3477"/>
      <c r="J15" s="3477"/>
      <c r="K15" s="3477"/>
      <c r="M15" s="3477" t="s">
        <v>65</v>
      </c>
      <c r="N15" s="3477"/>
      <c r="O15" s="3477"/>
      <c r="P15" s="3477"/>
      <c r="Q15" s="3477"/>
      <c r="R15" s="3477"/>
      <c r="S15" s="3477"/>
    </row>
    <row r="16" spans="2:19" ht="18">
      <c r="B16" s="2817" t="s">
        <v>582</v>
      </c>
      <c r="C16" s="2847"/>
      <c r="E16" s="2848"/>
      <c r="F16" s="2849" t="s">
        <v>177</v>
      </c>
      <c r="G16" s="2850" t="s">
        <v>923</v>
      </c>
      <c r="H16" s="2850" t="s">
        <v>923</v>
      </c>
      <c r="I16" s="2850" t="s">
        <v>923</v>
      </c>
      <c r="J16" s="2850"/>
      <c r="K16" s="2850"/>
      <c r="M16" s="2848"/>
      <c r="N16" s="2849" t="s">
        <v>177</v>
      </c>
      <c r="O16" s="2850" t="s">
        <v>923</v>
      </c>
      <c r="P16" s="2850" t="s">
        <v>923</v>
      </c>
      <c r="Q16" s="2850" t="s">
        <v>923</v>
      </c>
      <c r="R16" s="2850"/>
      <c r="S16" s="2850"/>
    </row>
    <row r="17" spans="2:19" ht="18">
      <c r="B17" s="2851"/>
      <c r="C17" s="2847"/>
      <c r="E17" s="2850"/>
      <c r="F17" s="2850" t="s">
        <v>181</v>
      </c>
      <c r="G17" s="2850" t="s">
        <v>596</v>
      </c>
      <c r="H17" s="2850" t="s">
        <v>652</v>
      </c>
      <c r="I17" s="2850" t="s">
        <v>653</v>
      </c>
      <c r="J17" s="2850"/>
      <c r="K17" s="2850" t="s">
        <v>923</v>
      </c>
      <c r="M17" s="2850"/>
      <c r="N17" s="2850" t="s">
        <v>181</v>
      </c>
      <c r="O17" s="2850" t="s">
        <v>596</v>
      </c>
      <c r="P17" s="2850" t="s">
        <v>652</v>
      </c>
      <c r="Q17" s="2850" t="s">
        <v>653</v>
      </c>
      <c r="R17" s="2850"/>
      <c r="S17" s="2850" t="s">
        <v>923</v>
      </c>
    </row>
    <row r="18" spans="2:19" ht="18">
      <c r="B18" s="2852"/>
      <c r="C18" s="2847"/>
      <c r="E18" s="2850" t="s">
        <v>1301</v>
      </c>
      <c r="F18" s="2853" t="s">
        <v>654</v>
      </c>
      <c r="G18" s="2850" t="s">
        <v>655</v>
      </c>
      <c r="H18" s="2850" t="s">
        <v>656</v>
      </c>
      <c r="I18" s="2850" t="s">
        <v>657</v>
      </c>
      <c r="J18" s="2850"/>
      <c r="K18" s="2850" t="s">
        <v>658</v>
      </c>
      <c r="M18" s="2850" t="s">
        <v>1301</v>
      </c>
      <c r="N18" s="2853" t="s">
        <v>654</v>
      </c>
      <c r="O18" s="2850" t="s">
        <v>655</v>
      </c>
      <c r="P18" s="2850" t="s">
        <v>656</v>
      </c>
      <c r="Q18" s="2850" t="s">
        <v>657</v>
      </c>
      <c r="R18" s="2850"/>
      <c r="S18" s="2850" t="s">
        <v>658</v>
      </c>
    </row>
    <row r="19" spans="2:19" ht="21">
      <c r="B19" s="2852"/>
      <c r="C19" s="2847"/>
      <c r="E19" s="2850" t="s">
        <v>659</v>
      </c>
      <c r="F19" s="2850" t="s">
        <v>660</v>
      </c>
      <c r="G19" s="2850" t="s">
        <v>661</v>
      </c>
      <c r="H19" s="2850" t="s">
        <v>662</v>
      </c>
      <c r="I19" s="2850" t="s">
        <v>662</v>
      </c>
      <c r="J19" s="2850"/>
      <c r="K19" s="2850" t="s">
        <v>663</v>
      </c>
      <c r="M19" s="2850" t="s">
        <v>659</v>
      </c>
      <c r="N19" s="2850" t="s">
        <v>660</v>
      </c>
      <c r="O19" s="2850" t="s">
        <v>664</v>
      </c>
      <c r="P19" s="2850" t="s">
        <v>662</v>
      </c>
      <c r="Q19" s="2850" t="s">
        <v>662</v>
      </c>
      <c r="R19" s="2850"/>
      <c r="S19" s="2850" t="s">
        <v>663</v>
      </c>
    </row>
    <row r="20" spans="2:19" ht="18">
      <c r="B20" s="2854"/>
      <c r="C20" s="2855"/>
      <c r="E20" s="2856"/>
      <c r="F20" s="2850"/>
      <c r="G20" s="2853" t="s">
        <v>665</v>
      </c>
      <c r="H20" s="2853" t="s">
        <v>665</v>
      </c>
      <c r="I20" s="2853" t="s">
        <v>665</v>
      </c>
      <c r="J20" s="2853"/>
      <c r="K20" s="2853" t="s">
        <v>665</v>
      </c>
      <c r="M20" s="2856"/>
      <c r="N20" s="2850"/>
      <c r="O20" s="2853" t="s">
        <v>665</v>
      </c>
      <c r="P20" s="2853" t="s">
        <v>665</v>
      </c>
      <c r="Q20" s="2853" t="s">
        <v>665</v>
      </c>
      <c r="R20" s="2853"/>
      <c r="S20" s="2853" t="s">
        <v>665</v>
      </c>
    </row>
    <row r="21" spans="2:19" ht="18">
      <c r="B21" s="2857"/>
      <c r="D21" s="2858"/>
      <c r="E21" s="2859"/>
      <c r="F21" s="2859"/>
      <c r="G21" s="2859"/>
      <c r="H21" s="2860"/>
      <c r="I21" s="2859"/>
      <c r="J21" s="2859"/>
      <c r="K21" s="2859"/>
      <c r="M21" s="2859"/>
      <c r="N21" s="2859"/>
      <c r="O21" s="2859"/>
      <c r="P21" s="2860"/>
      <c r="Q21" s="2859"/>
      <c r="R21" s="2859"/>
      <c r="S21" s="2859"/>
    </row>
    <row r="22" spans="2:19" ht="21">
      <c r="B22" s="2861" t="s">
        <v>666</v>
      </c>
      <c r="C22" s="2862"/>
      <c r="E22" s="2863"/>
      <c r="F22" s="2864"/>
      <c r="G22" s="2864"/>
      <c r="H22" s="2864"/>
      <c r="I22" s="2864"/>
      <c r="J22" s="2864"/>
      <c r="K22" s="2813"/>
      <c r="M22" s="2863"/>
      <c r="N22" s="2864"/>
      <c r="O22" s="2864"/>
      <c r="P22" s="2864"/>
      <c r="Q22" s="2864"/>
      <c r="R22" s="2864"/>
      <c r="S22" s="2813"/>
    </row>
    <row r="23" spans="2:19" ht="18">
      <c r="B23" s="2865" t="s">
        <v>667</v>
      </c>
      <c r="C23" s="2816"/>
      <c r="E23" s="2866"/>
      <c r="F23" s="2858"/>
      <c r="G23" s="2858"/>
      <c r="H23" s="2858"/>
      <c r="I23" s="2858"/>
      <c r="J23" s="2858"/>
      <c r="K23" s="2816"/>
      <c r="M23" s="2866"/>
      <c r="N23" s="2858"/>
      <c r="O23" s="2858"/>
      <c r="P23" s="2858"/>
      <c r="Q23" s="2858"/>
      <c r="R23" s="2858"/>
      <c r="S23" s="2816"/>
    </row>
    <row r="24" spans="2:19" ht="18">
      <c r="B24" s="2867" t="s">
        <v>668</v>
      </c>
      <c r="C24" s="2816"/>
      <c r="E24" s="2716">
        <v>7422</v>
      </c>
      <c r="F24" s="2717">
        <v>8196</v>
      </c>
      <c r="G24" s="2868">
        <v>0.0002</v>
      </c>
      <c r="H24" s="2868">
        <v>0.2083</v>
      </c>
      <c r="I24" s="2868">
        <v>0.6223</v>
      </c>
      <c r="J24" s="2868"/>
      <c r="K24" s="2800">
        <v>0.1018</v>
      </c>
      <c r="M24" s="2869">
        <v>7403</v>
      </c>
      <c r="N24" s="2870">
        <v>8053</v>
      </c>
      <c r="O24" s="687">
        <v>0.0002</v>
      </c>
      <c r="P24" s="687">
        <v>0.2067</v>
      </c>
      <c r="Q24" s="687">
        <v>0.6194</v>
      </c>
      <c r="R24" s="687"/>
      <c r="S24" s="688">
        <v>0.1039</v>
      </c>
    </row>
    <row r="25" spans="2:19" ht="18">
      <c r="B25" s="2867" t="s">
        <v>669</v>
      </c>
      <c r="C25" s="2816"/>
      <c r="E25" s="2716">
        <v>14026</v>
      </c>
      <c r="F25" s="2717">
        <v>20378</v>
      </c>
      <c r="G25" s="2868">
        <v>0.0007</v>
      </c>
      <c r="H25" s="2868">
        <v>0.411</v>
      </c>
      <c r="I25" s="2868">
        <v>0.6122</v>
      </c>
      <c r="J25" s="2868"/>
      <c r="K25" s="2800">
        <v>0.2552</v>
      </c>
      <c r="M25" s="2869">
        <v>13246</v>
      </c>
      <c r="N25" s="2870">
        <v>20269</v>
      </c>
      <c r="O25" s="687">
        <v>0.0007</v>
      </c>
      <c r="P25" s="687">
        <v>0.4184</v>
      </c>
      <c r="Q25" s="687">
        <v>0.6051</v>
      </c>
      <c r="R25" s="687"/>
      <c r="S25" s="688">
        <v>0.2573</v>
      </c>
    </row>
    <row r="26" spans="2:19" ht="18">
      <c r="B26" s="2867" t="s">
        <v>670</v>
      </c>
      <c r="C26" s="2816"/>
      <c r="E26" s="2716">
        <v>41917</v>
      </c>
      <c r="F26" s="2717">
        <v>45198</v>
      </c>
      <c r="G26" s="2868">
        <v>0.0027</v>
      </c>
      <c r="H26" s="2868">
        <v>0.4035</v>
      </c>
      <c r="I26" s="2868">
        <v>0.6018</v>
      </c>
      <c r="J26" s="2868"/>
      <c r="K26" s="2800">
        <v>0.5269</v>
      </c>
      <c r="M26" s="2869">
        <v>40291</v>
      </c>
      <c r="N26" s="2870">
        <v>42789</v>
      </c>
      <c r="O26" s="687">
        <v>0.0027</v>
      </c>
      <c r="P26" s="687">
        <v>0.3977</v>
      </c>
      <c r="Q26" s="687">
        <v>0.6034</v>
      </c>
      <c r="R26" s="687"/>
      <c r="S26" s="688">
        <v>0.5231</v>
      </c>
    </row>
    <row r="27" spans="2:19" ht="18">
      <c r="B27" s="2867" t="s">
        <v>671</v>
      </c>
      <c r="C27" s="2816"/>
      <c r="E27" s="2716">
        <v>48704</v>
      </c>
      <c r="F27" s="2717">
        <v>35819</v>
      </c>
      <c r="G27" s="2868">
        <v>0.012</v>
      </c>
      <c r="H27" s="2868">
        <v>0.3243</v>
      </c>
      <c r="I27" s="2868">
        <v>0.3672</v>
      </c>
      <c r="J27" s="2868"/>
      <c r="K27" s="2800">
        <v>0.7448</v>
      </c>
      <c r="M27" s="2869">
        <v>44327</v>
      </c>
      <c r="N27" s="2870">
        <v>33607</v>
      </c>
      <c r="O27" s="687">
        <v>0.0118</v>
      </c>
      <c r="P27" s="687">
        <v>0.3234</v>
      </c>
      <c r="Q27" s="687">
        <v>0.3459</v>
      </c>
      <c r="R27" s="687"/>
      <c r="S27" s="688">
        <v>0.755</v>
      </c>
    </row>
    <row r="28" spans="2:19" ht="18">
      <c r="B28" s="2867" t="s">
        <v>672</v>
      </c>
      <c r="C28" s="2816"/>
      <c r="E28" s="2716">
        <v>20838</v>
      </c>
      <c r="F28" s="2717">
        <v>13645</v>
      </c>
      <c r="G28" s="2868">
        <v>0.0393</v>
      </c>
      <c r="H28" s="2868">
        <v>0.34</v>
      </c>
      <c r="I28" s="2868">
        <v>0.4727</v>
      </c>
      <c r="J28" s="2868"/>
      <c r="K28" s="2800">
        <v>0.972</v>
      </c>
      <c r="M28" s="2869">
        <v>19120</v>
      </c>
      <c r="N28" s="2870">
        <v>12469</v>
      </c>
      <c r="O28" s="687">
        <v>0.039</v>
      </c>
      <c r="P28" s="687">
        <v>0.3248</v>
      </c>
      <c r="Q28" s="687">
        <v>0.3661</v>
      </c>
      <c r="R28" s="687"/>
      <c r="S28" s="688">
        <v>0.9433</v>
      </c>
    </row>
    <row r="29" spans="2:19" ht="18">
      <c r="B29" s="2867" t="s">
        <v>673</v>
      </c>
      <c r="C29" s="2816"/>
      <c r="E29" s="2716">
        <v>2177</v>
      </c>
      <c r="F29" s="2717">
        <v>1417</v>
      </c>
      <c r="G29" s="2868">
        <v>0.1411</v>
      </c>
      <c r="H29" s="2868">
        <v>0.348</v>
      </c>
      <c r="I29" s="2868">
        <v>0.37</v>
      </c>
      <c r="J29" s="2868"/>
      <c r="K29" s="2800">
        <v>1.4931</v>
      </c>
      <c r="M29" s="335">
        <v>1900</v>
      </c>
      <c r="N29" s="333">
        <v>1283</v>
      </c>
      <c r="O29" s="687">
        <v>0.1385</v>
      </c>
      <c r="P29" s="687">
        <v>0.3161</v>
      </c>
      <c r="Q29" s="687">
        <v>0.3572</v>
      </c>
      <c r="R29" s="687"/>
      <c r="S29" s="688">
        <v>1.3544</v>
      </c>
    </row>
    <row r="30" spans="2:19" ht="18">
      <c r="B30" s="2867" t="s">
        <v>674</v>
      </c>
      <c r="C30" s="2816"/>
      <c r="E30" s="2721">
        <v>1148</v>
      </c>
      <c r="F30" s="2722">
        <v>85</v>
      </c>
      <c r="G30" s="2871">
        <v>1</v>
      </c>
      <c r="H30" s="2871">
        <v>0.312</v>
      </c>
      <c r="I30" s="2871" t="s">
        <v>675</v>
      </c>
      <c r="J30" s="2871"/>
      <c r="K30" s="2802">
        <v>0.9673</v>
      </c>
      <c r="M30" s="2872">
        <v>1284</v>
      </c>
      <c r="N30" s="2873">
        <v>147</v>
      </c>
      <c r="O30" s="1056">
        <v>1</v>
      </c>
      <c r="P30" s="1056">
        <v>0.3549</v>
      </c>
      <c r="Q30" s="1056" t="s">
        <v>675</v>
      </c>
      <c r="R30" s="1056"/>
      <c r="S30" s="1294">
        <v>1.2869</v>
      </c>
    </row>
    <row r="31" spans="2:19" ht="18">
      <c r="B31" s="2865" t="s">
        <v>676</v>
      </c>
      <c r="C31" s="2816"/>
      <c r="E31" s="2874">
        <v>136232</v>
      </c>
      <c r="F31" s="2717">
        <v>124738</v>
      </c>
      <c r="G31" s="2868">
        <v>0.0217</v>
      </c>
      <c r="H31" s="2868">
        <v>0.354</v>
      </c>
      <c r="I31" s="2868">
        <v>0.5519</v>
      </c>
      <c r="J31" s="2868"/>
      <c r="K31" s="2800">
        <v>0.641</v>
      </c>
      <c r="M31" s="432">
        <v>127571</v>
      </c>
      <c r="N31" s="431">
        <v>118617</v>
      </c>
      <c r="O31" s="726">
        <v>0.023</v>
      </c>
      <c r="P31" s="726">
        <v>0.3504</v>
      </c>
      <c r="Q31" s="726">
        <v>0.5412</v>
      </c>
      <c r="R31" s="687"/>
      <c r="S31" s="727">
        <v>0.6348</v>
      </c>
    </row>
    <row r="32" spans="2:19" ht="18">
      <c r="B32" s="2865"/>
      <c r="C32" s="2816"/>
      <c r="E32" s="2716"/>
      <c r="F32" s="2717"/>
      <c r="G32" s="2868"/>
      <c r="H32" s="2868"/>
      <c r="I32" s="2868"/>
      <c r="J32" s="2717"/>
      <c r="K32" s="2800"/>
      <c r="M32" s="335"/>
      <c r="N32" s="333"/>
      <c r="O32" s="333"/>
      <c r="P32" s="687"/>
      <c r="Q32" s="333"/>
      <c r="R32" s="333"/>
      <c r="S32" s="334"/>
    </row>
    <row r="33" spans="2:19" ht="18">
      <c r="B33" s="2865" t="s">
        <v>677</v>
      </c>
      <c r="C33" s="2816"/>
      <c r="E33" s="2728"/>
      <c r="F33" s="2717"/>
      <c r="G33" s="2868" t="s">
        <v>675</v>
      </c>
      <c r="H33" s="2868" t="s">
        <v>675</v>
      </c>
      <c r="I33" s="2868" t="s">
        <v>675</v>
      </c>
      <c r="J33" s="2875"/>
      <c r="K33" s="2800" t="s">
        <v>675</v>
      </c>
      <c r="M33" s="2291"/>
      <c r="N33" s="2292"/>
      <c r="O33" s="687" t="s">
        <v>675</v>
      </c>
      <c r="P33" s="687" t="s">
        <v>675</v>
      </c>
      <c r="Q33" s="2283" t="s">
        <v>675</v>
      </c>
      <c r="R33" s="2283"/>
      <c r="S33" s="2876" t="s">
        <v>675</v>
      </c>
    </row>
    <row r="34" spans="2:19" ht="18">
      <c r="B34" s="2867" t="s">
        <v>668</v>
      </c>
      <c r="C34" s="2816"/>
      <c r="E34" s="2716">
        <v>3798</v>
      </c>
      <c r="F34" s="2717">
        <v>10883</v>
      </c>
      <c r="G34" s="2868">
        <v>0.0001</v>
      </c>
      <c r="H34" s="2868">
        <v>0.1471</v>
      </c>
      <c r="I34" s="2868">
        <v>0.3343</v>
      </c>
      <c r="J34" s="2868"/>
      <c r="K34" s="2800">
        <v>0.015</v>
      </c>
      <c r="M34" s="2291">
        <v>3872</v>
      </c>
      <c r="N34" s="2292">
        <v>11358</v>
      </c>
      <c r="O34" s="687">
        <v>0.0001</v>
      </c>
      <c r="P34" s="687">
        <v>0.1499</v>
      </c>
      <c r="Q34" s="687">
        <v>0.3245</v>
      </c>
      <c r="R34" s="687"/>
      <c r="S34" s="2877">
        <v>0.0151</v>
      </c>
    </row>
    <row r="35" spans="2:19" ht="18">
      <c r="B35" s="2867" t="s">
        <v>669</v>
      </c>
      <c r="C35" s="2816"/>
      <c r="E35" s="2716">
        <v>3751</v>
      </c>
      <c r="F35" s="2717">
        <v>3911</v>
      </c>
      <c r="G35" s="2868">
        <v>0.0003</v>
      </c>
      <c r="H35" s="2868">
        <v>0.3273</v>
      </c>
      <c r="I35" s="2868">
        <v>0.3924</v>
      </c>
      <c r="J35" s="2868"/>
      <c r="K35" s="2800">
        <v>0.0826</v>
      </c>
      <c r="M35" s="2291">
        <v>3485</v>
      </c>
      <c r="N35" s="2292">
        <v>3725</v>
      </c>
      <c r="O35" s="687">
        <v>0.0003</v>
      </c>
      <c r="P35" s="687">
        <v>0.3431</v>
      </c>
      <c r="Q35" s="687">
        <v>0.4118</v>
      </c>
      <c r="R35" s="687"/>
      <c r="S35" s="2877">
        <v>0.0832</v>
      </c>
    </row>
    <row r="36" spans="2:19" ht="18">
      <c r="B36" s="2867" t="s">
        <v>670</v>
      </c>
      <c r="C36" s="2816"/>
      <c r="E36" s="2716">
        <v>1333</v>
      </c>
      <c r="F36" s="2717">
        <v>1297</v>
      </c>
      <c r="G36" s="2868">
        <v>0.0016</v>
      </c>
      <c r="H36" s="2868">
        <v>0.338</v>
      </c>
      <c r="I36" s="2868">
        <v>0.5581</v>
      </c>
      <c r="J36" s="2868"/>
      <c r="K36" s="2800">
        <v>0.3871</v>
      </c>
      <c r="M36" s="2291">
        <v>1396</v>
      </c>
      <c r="N36" s="2292">
        <v>1065</v>
      </c>
      <c r="O36" s="687">
        <v>0.0014</v>
      </c>
      <c r="P36" s="687">
        <v>0.31</v>
      </c>
      <c r="Q36" s="687">
        <v>0.5777</v>
      </c>
      <c r="R36" s="687"/>
      <c r="S36" s="2877">
        <v>0.3611</v>
      </c>
    </row>
    <row r="37" spans="2:19" ht="18">
      <c r="B37" s="2867" t="s">
        <v>671</v>
      </c>
      <c r="C37" s="2816"/>
      <c r="E37" s="2716">
        <v>312</v>
      </c>
      <c r="F37" s="2717">
        <v>379</v>
      </c>
      <c r="G37" s="2868">
        <v>0.0099</v>
      </c>
      <c r="H37" s="2868">
        <v>0.2229</v>
      </c>
      <c r="I37" s="2868">
        <v>0.3952</v>
      </c>
      <c r="J37" s="2868"/>
      <c r="K37" s="2800">
        <v>0.5186</v>
      </c>
      <c r="M37" s="2291">
        <v>187</v>
      </c>
      <c r="N37" s="2292">
        <v>487</v>
      </c>
      <c r="O37" s="687">
        <v>0.01</v>
      </c>
      <c r="P37" s="687">
        <v>0.3306</v>
      </c>
      <c r="Q37" s="687">
        <v>0.3535</v>
      </c>
      <c r="R37" s="687"/>
      <c r="S37" s="2877">
        <v>0.3021</v>
      </c>
    </row>
    <row r="38" spans="2:19" ht="18">
      <c r="B38" s="2867" t="s">
        <v>672</v>
      </c>
      <c r="C38" s="2816"/>
      <c r="E38" s="2716">
        <v>18</v>
      </c>
      <c r="F38" s="2717">
        <v>11</v>
      </c>
      <c r="G38" s="2868">
        <v>0.0474</v>
      </c>
      <c r="H38" s="2868">
        <v>0.3408</v>
      </c>
      <c r="I38" s="2868">
        <v>0.2561</v>
      </c>
      <c r="J38" s="2868"/>
      <c r="K38" s="2800">
        <v>0.9964</v>
      </c>
      <c r="M38" s="2291">
        <v>25</v>
      </c>
      <c r="N38" s="2292">
        <v>8</v>
      </c>
      <c r="O38" s="687">
        <v>0.0447</v>
      </c>
      <c r="P38" s="687">
        <v>0.3427</v>
      </c>
      <c r="Q38" s="687">
        <v>0.2213</v>
      </c>
      <c r="R38" s="687"/>
      <c r="S38" s="2877">
        <v>0.9534</v>
      </c>
    </row>
    <row r="39" spans="2:19" ht="18">
      <c r="B39" s="2867" t="s">
        <v>673</v>
      </c>
      <c r="C39" s="2816"/>
      <c r="E39" s="2716">
        <v>1</v>
      </c>
      <c r="F39" s="2717">
        <v>3</v>
      </c>
      <c r="G39" s="2868">
        <v>0.2984</v>
      </c>
      <c r="H39" s="2868">
        <v>0.0051</v>
      </c>
      <c r="I39" s="2868">
        <v>0.242</v>
      </c>
      <c r="J39" s="2868"/>
      <c r="K39" s="2800">
        <v>1.0099</v>
      </c>
      <c r="M39" s="2291">
        <v>2</v>
      </c>
      <c r="N39" s="2292">
        <v>3</v>
      </c>
      <c r="O39" s="687">
        <v>0.2633</v>
      </c>
      <c r="P39" s="687">
        <v>0.1197</v>
      </c>
      <c r="Q39" s="687">
        <v>0.2285</v>
      </c>
      <c r="R39" s="687"/>
      <c r="S39" s="2877">
        <v>1.2384</v>
      </c>
    </row>
    <row r="40" spans="2:19" ht="18">
      <c r="B40" s="2867" t="s">
        <v>674</v>
      </c>
      <c r="C40" s="2816"/>
      <c r="E40" s="2721">
        <v>0</v>
      </c>
      <c r="F40" s="2722">
        <v>0</v>
      </c>
      <c r="G40" s="2871" t="s">
        <v>675</v>
      </c>
      <c r="H40" s="2871" t="s">
        <v>675</v>
      </c>
      <c r="I40" s="2871" t="s">
        <v>675</v>
      </c>
      <c r="J40" s="2871"/>
      <c r="K40" s="2802" t="s">
        <v>675</v>
      </c>
      <c r="M40" s="2294">
        <v>0</v>
      </c>
      <c r="N40" s="2295">
        <v>0</v>
      </c>
      <c r="O40" s="1056" t="s">
        <v>675</v>
      </c>
      <c r="P40" s="1056" t="s">
        <v>675</v>
      </c>
      <c r="Q40" s="1056" t="s">
        <v>675</v>
      </c>
      <c r="R40" s="1056"/>
      <c r="S40" s="2878" t="s">
        <v>675</v>
      </c>
    </row>
    <row r="41" spans="2:19" ht="18">
      <c r="B41" s="2865" t="s">
        <v>678</v>
      </c>
      <c r="C41" s="2816"/>
      <c r="E41" s="2874">
        <v>9213</v>
      </c>
      <c r="F41" s="2717">
        <v>16484</v>
      </c>
      <c r="G41" s="2868">
        <v>0.0009</v>
      </c>
      <c r="H41" s="2868">
        <v>0.251</v>
      </c>
      <c r="I41" s="2868">
        <v>0.3743</v>
      </c>
      <c r="J41" s="2868"/>
      <c r="K41" s="2800">
        <v>0.1154</v>
      </c>
      <c r="M41" s="2879">
        <v>8967</v>
      </c>
      <c r="N41" s="2880">
        <v>16646</v>
      </c>
      <c r="O41" s="726">
        <v>0.0008</v>
      </c>
      <c r="P41" s="726">
        <v>0.2542</v>
      </c>
      <c r="Q41" s="726">
        <v>0.3719</v>
      </c>
      <c r="R41" s="687"/>
      <c r="S41" s="2881">
        <v>0.1043</v>
      </c>
    </row>
    <row r="42" spans="2:19" ht="18">
      <c r="B42" s="2865"/>
      <c r="C42" s="2816"/>
      <c r="E42" s="2716"/>
      <c r="F42" s="2717"/>
      <c r="G42" s="2868"/>
      <c r="H42" s="2868"/>
      <c r="I42" s="2868"/>
      <c r="J42" s="2875"/>
      <c r="K42" s="2800"/>
      <c r="M42" s="2291"/>
      <c r="N42" s="2292"/>
      <c r="O42" s="2292"/>
      <c r="P42" s="2292"/>
      <c r="Q42" s="2283"/>
      <c r="R42" s="2283"/>
      <c r="S42" s="2876"/>
    </row>
    <row r="43" spans="2:19" ht="18">
      <c r="B43" s="2865" t="s">
        <v>199</v>
      </c>
      <c r="C43" s="2816"/>
      <c r="E43" s="2716"/>
      <c r="F43" s="2717"/>
      <c r="G43" s="2868" t="s">
        <v>675</v>
      </c>
      <c r="H43" s="2868" t="s">
        <v>675</v>
      </c>
      <c r="I43" s="2868" t="s">
        <v>675</v>
      </c>
      <c r="J43" s="2875"/>
      <c r="K43" s="2800" t="s">
        <v>675</v>
      </c>
      <c r="M43" s="2291"/>
      <c r="N43" s="2292"/>
      <c r="O43" s="2292" t="s">
        <v>675</v>
      </c>
      <c r="P43" s="687" t="s">
        <v>675</v>
      </c>
      <c r="Q43" s="2283" t="s">
        <v>675</v>
      </c>
      <c r="R43" s="2283"/>
      <c r="S43" s="2876" t="s">
        <v>675</v>
      </c>
    </row>
    <row r="44" spans="2:19" ht="18">
      <c r="B44" s="2867" t="s">
        <v>668</v>
      </c>
      <c r="C44" s="2816"/>
      <c r="E44" s="2716">
        <v>102</v>
      </c>
      <c r="F44" s="2717">
        <v>111</v>
      </c>
      <c r="G44" s="2868">
        <v>0.0003</v>
      </c>
      <c r="H44" s="2868">
        <v>0.4494</v>
      </c>
      <c r="I44" s="2868">
        <v>0.0962</v>
      </c>
      <c r="J44" s="2868"/>
      <c r="K44" s="2800">
        <v>0.0757</v>
      </c>
      <c r="M44" s="2291">
        <v>74</v>
      </c>
      <c r="N44" s="2292">
        <v>101</v>
      </c>
      <c r="O44" s="687">
        <v>0.0003</v>
      </c>
      <c r="P44" s="687">
        <v>0.4499</v>
      </c>
      <c r="Q44" s="687">
        <v>0.0969</v>
      </c>
      <c r="R44" s="687"/>
      <c r="S44" s="688">
        <v>0.1703</v>
      </c>
    </row>
    <row r="45" spans="2:19" ht="18">
      <c r="B45" s="2867" t="s">
        <v>669</v>
      </c>
      <c r="C45" s="2816"/>
      <c r="E45" s="2716">
        <v>1002</v>
      </c>
      <c r="F45" s="2717">
        <v>1396</v>
      </c>
      <c r="G45" s="2868">
        <v>0.0005</v>
      </c>
      <c r="H45" s="2868">
        <v>0.4195</v>
      </c>
      <c r="I45" s="2868">
        <v>0.4638</v>
      </c>
      <c r="J45" s="2868"/>
      <c r="K45" s="2800">
        <v>0.1441</v>
      </c>
      <c r="M45" s="2291">
        <v>815</v>
      </c>
      <c r="N45" s="2292">
        <v>690</v>
      </c>
      <c r="O45" s="687">
        <v>0.0005</v>
      </c>
      <c r="P45" s="687">
        <v>0.4086</v>
      </c>
      <c r="Q45" s="687">
        <v>0.4882</v>
      </c>
      <c r="R45" s="687"/>
      <c r="S45" s="688">
        <v>0.136</v>
      </c>
    </row>
    <row r="46" spans="2:19" ht="18">
      <c r="B46" s="2867" t="s">
        <v>670</v>
      </c>
      <c r="C46" s="2816"/>
      <c r="E46" s="2716">
        <v>182</v>
      </c>
      <c r="F46" s="2717">
        <v>394</v>
      </c>
      <c r="G46" s="2868">
        <v>0.0013</v>
      </c>
      <c r="H46" s="2868">
        <v>0.4495</v>
      </c>
      <c r="I46" s="2868">
        <v>0.3801</v>
      </c>
      <c r="J46" s="2868"/>
      <c r="K46" s="2800">
        <v>0.2282</v>
      </c>
      <c r="M46" s="2291">
        <v>550</v>
      </c>
      <c r="N46" s="2292">
        <v>458</v>
      </c>
      <c r="O46" s="687">
        <v>0.0015</v>
      </c>
      <c r="P46" s="687">
        <v>0.3875</v>
      </c>
      <c r="Q46" s="687">
        <v>0.3793</v>
      </c>
      <c r="R46" s="687"/>
      <c r="S46" s="688">
        <v>0.2063</v>
      </c>
    </row>
    <row r="47" spans="2:19" ht="18">
      <c r="B47" s="2867" t="s">
        <v>671</v>
      </c>
      <c r="C47" s="2816"/>
      <c r="E47" s="2716">
        <v>69</v>
      </c>
      <c r="F47" s="2717">
        <v>300</v>
      </c>
      <c r="G47" s="2868">
        <v>0.0034</v>
      </c>
      <c r="H47" s="2868">
        <v>0.2948</v>
      </c>
      <c r="I47" s="2868">
        <v>0.1999</v>
      </c>
      <c r="J47" s="2868"/>
      <c r="K47" s="2800">
        <v>0.498</v>
      </c>
      <c r="M47" s="2291">
        <v>80</v>
      </c>
      <c r="N47" s="2292">
        <v>249</v>
      </c>
      <c r="O47" s="687">
        <v>0.0035</v>
      </c>
      <c r="P47" s="687">
        <v>0.3869</v>
      </c>
      <c r="Q47" s="687">
        <v>0.1379</v>
      </c>
      <c r="R47" s="687"/>
      <c r="S47" s="688">
        <v>0.4365</v>
      </c>
    </row>
    <row r="48" spans="2:19" ht="18">
      <c r="B48" s="2867" t="s">
        <v>672</v>
      </c>
      <c r="C48" s="2816"/>
      <c r="E48" s="2716">
        <v>69</v>
      </c>
      <c r="F48" s="2717">
        <v>131</v>
      </c>
      <c r="G48" s="2868">
        <v>0.0127</v>
      </c>
      <c r="H48" s="2868">
        <v>0.4931</v>
      </c>
      <c r="I48" s="2868">
        <v>0.3711</v>
      </c>
      <c r="J48" s="2868"/>
      <c r="K48" s="2800">
        <v>1.157</v>
      </c>
      <c r="M48" s="2291">
        <v>32</v>
      </c>
      <c r="N48" s="2292">
        <v>87</v>
      </c>
      <c r="O48" s="687">
        <v>0.0104</v>
      </c>
      <c r="P48" s="687">
        <v>0.3911</v>
      </c>
      <c r="Q48" s="687">
        <v>0.3537</v>
      </c>
      <c r="R48" s="687"/>
      <c r="S48" s="688">
        <v>0.6461</v>
      </c>
    </row>
    <row r="49" spans="2:19" ht="18">
      <c r="B49" s="2867" t="s">
        <v>673</v>
      </c>
      <c r="C49" s="2816"/>
      <c r="E49" s="2716">
        <v>2</v>
      </c>
      <c r="F49" s="2717">
        <v>10</v>
      </c>
      <c r="G49" s="2868">
        <v>0.0997</v>
      </c>
      <c r="H49" s="2868">
        <v>0.0532</v>
      </c>
      <c r="I49" s="2868">
        <v>0.0991</v>
      </c>
      <c r="J49" s="2868"/>
      <c r="K49" s="2800">
        <v>0.2055</v>
      </c>
      <c r="M49" s="2291">
        <v>3</v>
      </c>
      <c r="N49" s="2292">
        <v>17</v>
      </c>
      <c r="O49" s="687">
        <v>0.1</v>
      </c>
      <c r="P49" s="687">
        <v>0.0873</v>
      </c>
      <c r="Q49" s="687">
        <v>0.1</v>
      </c>
      <c r="R49" s="687"/>
      <c r="S49" s="688">
        <v>0.341</v>
      </c>
    </row>
    <row r="50" spans="2:19" ht="18">
      <c r="B50" s="2867" t="s">
        <v>674</v>
      </c>
      <c r="C50" s="2816"/>
      <c r="E50" s="2721">
        <v>2</v>
      </c>
      <c r="F50" s="2722">
        <v>0</v>
      </c>
      <c r="G50" s="2871">
        <v>1</v>
      </c>
      <c r="H50" s="2871">
        <v>0.45</v>
      </c>
      <c r="I50" s="2871" t="s">
        <v>675</v>
      </c>
      <c r="J50" s="2871"/>
      <c r="K50" s="2802">
        <v>1.8819</v>
      </c>
      <c r="M50" s="2294">
        <v>33</v>
      </c>
      <c r="N50" s="2295">
        <v>0</v>
      </c>
      <c r="O50" s="2882">
        <v>1</v>
      </c>
      <c r="P50" s="2882">
        <v>0.25</v>
      </c>
      <c r="Q50" s="2295" t="s">
        <v>675</v>
      </c>
      <c r="R50" s="1056"/>
      <c r="S50" s="2883">
        <v>0.5</v>
      </c>
    </row>
    <row r="51" spans="2:19" ht="18">
      <c r="B51" s="2865" t="s">
        <v>679</v>
      </c>
      <c r="C51" s="2816"/>
      <c r="E51" s="2874">
        <v>1428</v>
      </c>
      <c r="F51" s="2717">
        <v>2342</v>
      </c>
      <c r="G51" s="2868">
        <v>0.0029</v>
      </c>
      <c r="H51" s="2868">
        <v>0.4225</v>
      </c>
      <c r="I51" s="2868">
        <v>0.4135</v>
      </c>
      <c r="J51" s="2868"/>
      <c r="K51" s="2800">
        <v>0.2185</v>
      </c>
      <c r="M51" s="2879">
        <v>1587</v>
      </c>
      <c r="N51" s="2880">
        <v>1602</v>
      </c>
      <c r="O51" s="726">
        <v>0.0222</v>
      </c>
      <c r="P51" s="726">
        <v>0.3979</v>
      </c>
      <c r="Q51" s="687">
        <v>0.4048</v>
      </c>
      <c r="R51" s="687"/>
      <c r="S51" s="688">
        <v>0.1953</v>
      </c>
    </row>
    <row r="52" spans="2:19" ht="18">
      <c r="B52" s="2854"/>
      <c r="C52" s="2821"/>
      <c r="E52" s="344"/>
      <c r="F52" s="342"/>
      <c r="G52" s="342"/>
      <c r="H52" s="342"/>
      <c r="I52" s="342"/>
      <c r="J52" s="342"/>
      <c r="K52" s="343"/>
      <c r="M52" s="344"/>
      <c r="N52" s="342"/>
      <c r="O52" s="342"/>
      <c r="P52" s="342"/>
      <c r="Q52" s="342"/>
      <c r="R52" s="342"/>
      <c r="S52" s="343"/>
    </row>
    <row r="54" spans="2:18" ht="21">
      <c r="B54" s="3475" t="s">
        <v>680</v>
      </c>
      <c r="C54" s="3475"/>
      <c r="D54" s="3475"/>
      <c r="E54" s="3475"/>
      <c r="F54" s="3475"/>
      <c r="G54" s="3475"/>
      <c r="H54" s="3475"/>
      <c r="I54" s="3475"/>
      <c r="J54" s="3475"/>
      <c r="K54" s="3475"/>
      <c r="L54" s="3475"/>
      <c r="M54" s="3475"/>
      <c r="N54" s="3475"/>
      <c r="O54" s="3475"/>
      <c r="P54" s="3475"/>
      <c r="Q54" s="3475"/>
      <c r="R54" s="2884"/>
    </row>
    <row r="55" spans="2:13" ht="18">
      <c r="B55" s="2885" t="s">
        <v>681</v>
      </c>
      <c r="C55" s="2825"/>
      <c r="D55" s="2814"/>
      <c r="E55" s="2814"/>
      <c r="F55" s="2814"/>
      <c r="G55" s="2814"/>
      <c r="H55" s="2814"/>
      <c r="I55" s="2814"/>
      <c r="K55" s="2814"/>
      <c r="L55" s="2814"/>
      <c r="M55" s="2814"/>
    </row>
    <row r="56" spans="2:18" ht="21">
      <c r="B56" s="3475" t="s">
        <v>393</v>
      </c>
      <c r="C56" s="3475"/>
      <c r="D56" s="3475"/>
      <c r="E56" s="3475"/>
      <c r="F56" s="3475"/>
      <c r="G56" s="3475"/>
      <c r="H56" s="3475"/>
      <c r="I56" s="3475"/>
      <c r="J56" s="3475"/>
      <c r="K56" s="3475"/>
      <c r="L56" s="3475"/>
      <c r="M56" s="3475"/>
      <c r="N56" s="3475"/>
      <c r="O56" s="3475"/>
      <c r="P56" s="3475"/>
      <c r="Q56" s="3475"/>
      <c r="R56" s="2884"/>
    </row>
    <row r="57" spans="2:18" ht="21">
      <c r="B57" s="2885" t="s">
        <v>394</v>
      </c>
      <c r="C57" s="2886"/>
      <c r="D57" s="2814"/>
      <c r="E57" s="2814"/>
      <c r="F57" s="2814"/>
      <c r="G57" s="2814"/>
      <c r="H57" s="2814"/>
      <c r="I57" s="2814"/>
      <c r="J57" s="2814"/>
      <c r="K57" s="2814"/>
      <c r="R57" s="2814"/>
    </row>
    <row r="58" spans="2:18" ht="21">
      <c r="B58" s="3475" t="s">
        <v>395</v>
      </c>
      <c r="C58" s="3475"/>
      <c r="D58" s="3475"/>
      <c r="E58" s="3475"/>
      <c r="F58" s="3475"/>
      <c r="G58" s="3475"/>
      <c r="H58" s="3475"/>
      <c r="I58" s="3475"/>
      <c r="J58" s="3475"/>
      <c r="K58" s="3475"/>
      <c r="L58" s="3475"/>
      <c r="M58" s="3475"/>
      <c r="N58" s="3475"/>
      <c r="O58" s="3475"/>
      <c r="P58" s="3475"/>
      <c r="Q58" s="3475"/>
      <c r="R58" s="2884"/>
    </row>
    <row r="59" spans="2:18" ht="18">
      <c r="B59" s="2887" t="s">
        <v>396</v>
      </c>
      <c r="C59" s="2888"/>
      <c r="D59" s="2814"/>
      <c r="E59" s="2814"/>
      <c r="F59" s="2814"/>
      <c r="G59" s="2814"/>
      <c r="H59" s="2814"/>
      <c r="I59" s="2814"/>
      <c r="J59" s="2814"/>
      <c r="K59" s="2814"/>
      <c r="R59" s="2814"/>
    </row>
    <row r="60" spans="2:18" ht="21">
      <c r="B60" s="3475" t="s">
        <v>397</v>
      </c>
      <c r="C60" s="3475"/>
      <c r="D60" s="3475"/>
      <c r="E60" s="3475"/>
      <c r="F60" s="3475"/>
      <c r="G60" s="3475"/>
      <c r="H60" s="3475"/>
      <c r="I60" s="3475"/>
      <c r="J60" s="3475"/>
      <c r="K60" s="3475"/>
      <c r="L60" s="3475"/>
      <c r="M60" s="3475"/>
      <c r="N60" s="3475"/>
      <c r="O60" s="3475"/>
      <c r="P60" s="3475"/>
      <c r="Q60" s="3475"/>
      <c r="R60" s="2884"/>
    </row>
    <row r="61" spans="11:13" ht="18">
      <c r="K61" s="2814"/>
      <c r="L61" s="2814"/>
      <c r="M61" s="2814"/>
    </row>
  </sheetData>
  <sheetProtection formatCells="0" formatColumns="0" formatRows="0" sort="0" autoFilter="0" pivotTables="0"/>
  <mergeCells count="12">
    <mergeCell ref="E2:I2"/>
    <mergeCell ref="K2:P2"/>
    <mergeCell ref="E3:I3"/>
    <mergeCell ref="K3:P3"/>
    <mergeCell ref="E14:K14"/>
    <mergeCell ref="M14:S14"/>
    <mergeCell ref="E15:K15"/>
    <mergeCell ref="M15:S15"/>
    <mergeCell ref="B54:Q54"/>
    <mergeCell ref="B56:Q56"/>
    <mergeCell ref="B58:Q58"/>
    <mergeCell ref="B60:Q60"/>
  </mergeCells>
  <printOptions horizontalCentered="1"/>
  <pageMargins left="0.5" right="0.5" top="0.5" bottom="0.75" header="0" footer="0.45"/>
  <pageSetup fitToHeight="1" fitToWidth="1" horizontalDpi="600" verticalDpi="600" orientation="landscape" scale="38"/>
  <headerFooter alignWithMargins="0">
    <oddFooter>&amp;C&amp;12-35-
3rd Quarter 2012 - Revised Supplementary Financial Information&amp;R&amp;12ROYAL BANK OF CANADA</oddFooter>
  </headerFooter>
</worksheet>
</file>

<file path=xl/worksheets/sheet39.xml><?xml version="1.0" encoding="utf-8"?>
<worksheet xmlns="http://schemas.openxmlformats.org/spreadsheetml/2006/main" xmlns:r="http://schemas.openxmlformats.org/officeDocument/2006/relationships">
  <sheetPr codeName="Sheet39">
    <pageSetUpPr fitToPage="1"/>
  </sheetPr>
  <dimension ref="B1:Q63"/>
  <sheetViews>
    <sheetView view="pageBreakPreview" zoomScale="75" zoomScaleSheetLayoutView="75" workbookViewId="0" topLeftCell="A1">
      <selection activeCell="A1" sqref="A1"/>
    </sheetView>
  </sheetViews>
  <sheetFormatPr defaultColWidth="9.140625" defaultRowHeight="12.75"/>
  <cols>
    <col min="1" max="1" width="9.140625" style="2932" customWidth="1"/>
    <col min="2" max="2" width="7.421875" style="2932" customWidth="1"/>
    <col min="3" max="3" width="97.421875" style="2930" customWidth="1"/>
    <col min="4" max="4" width="2.28125" style="2932" customWidth="1"/>
    <col min="5" max="10" width="17.7109375" style="2932" customWidth="1"/>
    <col min="11" max="11" width="17.7109375" style="2930" customWidth="1"/>
    <col min="12" max="12" width="2.28125" style="2932" customWidth="1"/>
    <col min="13" max="13" width="17.7109375" style="2932" customWidth="1"/>
    <col min="14" max="14" width="2.28125" style="2932" customWidth="1"/>
    <col min="15" max="16" width="17.7109375" style="2932" customWidth="1"/>
    <col min="17" max="17" width="2.28125" style="2932" customWidth="1"/>
    <col min="18" max="16384" width="9.140625" style="2932" customWidth="1"/>
  </cols>
  <sheetData>
    <row r="1" spans="2:3" ht="20.25">
      <c r="B1" s="3287" t="s">
        <v>267</v>
      </c>
      <c r="C1" s="3300"/>
    </row>
    <row r="2" spans="2:16" ht="20.25">
      <c r="B2" s="2890" t="s">
        <v>398</v>
      </c>
      <c r="C2" s="2891"/>
      <c r="D2" s="2892"/>
      <c r="E2" s="3478" t="s">
        <v>61</v>
      </c>
      <c r="F2" s="3478"/>
      <c r="G2" s="3478"/>
      <c r="H2" s="3478"/>
      <c r="I2" s="3478"/>
      <c r="J2" s="3478"/>
      <c r="K2" s="3478"/>
      <c r="M2" s="2893" t="s">
        <v>61</v>
      </c>
      <c r="N2" s="2894"/>
      <c r="O2" s="3480" t="s">
        <v>62</v>
      </c>
      <c r="P2" s="3480"/>
    </row>
    <row r="3" spans="2:16" ht="20.25">
      <c r="B3" s="2895" t="s">
        <v>399</v>
      </c>
      <c r="C3" s="2896"/>
      <c r="D3" s="2892"/>
      <c r="E3" s="2897" t="s">
        <v>64</v>
      </c>
      <c r="F3" s="2897" t="s">
        <v>65</v>
      </c>
      <c r="G3" s="2897" t="s">
        <v>66</v>
      </c>
      <c r="H3" s="2898" t="s">
        <v>67</v>
      </c>
      <c r="I3" s="2898" t="s">
        <v>68</v>
      </c>
      <c r="J3" s="2897" t="s">
        <v>69</v>
      </c>
      <c r="K3" s="2897" t="s">
        <v>70</v>
      </c>
      <c r="M3" s="2899">
        <v>2011</v>
      </c>
      <c r="O3" s="2900">
        <v>2010</v>
      </c>
      <c r="P3" s="2900">
        <v>2009</v>
      </c>
    </row>
    <row r="4" spans="2:16" ht="18">
      <c r="B4" s="2901" t="s">
        <v>1234</v>
      </c>
      <c r="C4" s="2902"/>
      <c r="D4" s="2892"/>
      <c r="E4" s="2903"/>
      <c r="F4" s="2903"/>
      <c r="G4" s="2903"/>
      <c r="H4" s="2903"/>
      <c r="I4" s="2899"/>
      <c r="J4" s="2904"/>
      <c r="K4" s="2904"/>
      <c r="L4" s="2905"/>
      <c r="M4" s="2900"/>
      <c r="N4" s="2905"/>
      <c r="O4" s="2900"/>
      <c r="P4" s="2900"/>
    </row>
    <row r="5" spans="2:16" ht="18">
      <c r="B5" s="2906"/>
      <c r="C5" s="2907"/>
      <c r="D5" s="2892"/>
      <c r="E5" s="333"/>
      <c r="F5" s="333"/>
      <c r="G5" s="333"/>
      <c r="H5" s="333"/>
      <c r="I5" s="333"/>
      <c r="J5" s="333"/>
      <c r="K5" s="333"/>
      <c r="L5" s="2892"/>
      <c r="M5" s="333"/>
      <c r="N5" s="2892"/>
      <c r="O5" s="333"/>
      <c r="P5" s="333"/>
    </row>
    <row r="6" spans="2:16" s="2892" customFormat="1" ht="18">
      <c r="B6" s="2908" t="s">
        <v>400</v>
      </c>
      <c r="C6" s="2909"/>
      <c r="E6" s="465">
        <v>59</v>
      </c>
      <c r="F6" s="3109">
        <v>53</v>
      </c>
      <c r="G6" s="3109">
        <v>38</v>
      </c>
      <c r="H6" s="3109">
        <v>31</v>
      </c>
      <c r="I6" s="3109">
        <v>84</v>
      </c>
      <c r="J6" s="3109">
        <v>125</v>
      </c>
      <c r="K6" s="3110">
        <v>68</v>
      </c>
      <c r="L6" s="3111"/>
      <c r="M6" s="3112">
        <v>308</v>
      </c>
      <c r="N6" s="3111"/>
      <c r="O6" s="465">
        <v>366</v>
      </c>
      <c r="P6" s="3110">
        <v>290</v>
      </c>
    </row>
    <row r="7" spans="2:16" s="2892" customFormat="1" ht="18">
      <c r="B7" s="2910" t="s">
        <v>401</v>
      </c>
      <c r="C7" s="2911"/>
      <c r="E7" s="460">
        <v>-17</v>
      </c>
      <c r="F7" s="464">
        <v>-69</v>
      </c>
      <c r="G7" s="464">
        <v>-17</v>
      </c>
      <c r="H7" s="464">
        <v>-25</v>
      </c>
      <c r="I7" s="464">
        <v>-13</v>
      </c>
      <c r="J7" s="464">
        <v>-67</v>
      </c>
      <c r="K7" s="461">
        <v>-89</v>
      </c>
      <c r="L7" s="3111"/>
      <c r="M7" s="2278">
        <v>-194</v>
      </c>
      <c r="N7" s="3111"/>
      <c r="O7" s="460">
        <v>-320</v>
      </c>
      <c r="P7" s="461">
        <v>-895</v>
      </c>
    </row>
    <row r="8" spans="2:16" s="2892" customFormat="1" ht="18">
      <c r="B8" s="2910" t="s">
        <v>372</v>
      </c>
      <c r="C8" s="2911"/>
      <c r="E8" s="450">
        <v>42</v>
      </c>
      <c r="F8" s="445">
        <v>-16</v>
      </c>
      <c r="G8" s="445">
        <v>21</v>
      </c>
      <c r="H8" s="445">
        <v>6</v>
      </c>
      <c r="I8" s="445">
        <v>71</v>
      </c>
      <c r="J8" s="445">
        <v>58</v>
      </c>
      <c r="K8" s="463">
        <v>-21</v>
      </c>
      <c r="L8" s="3111"/>
      <c r="M8" s="2277">
        <v>114</v>
      </c>
      <c r="N8" s="3111"/>
      <c r="O8" s="450">
        <v>46</v>
      </c>
      <c r="P8" s="463">
        <v>-605</v>
      </c>
    </row>
    <row r="9" spans="2:16" s="2892" customFormat="1" ht="18">
      <c r="B9" s="2910" t="s">
        <v>373</v>
      </c>
      <c r="C9" s="2911"/>
      <c r="E9" s="460">
        <v>0</v>
      </c>
      <c r="F9" s="464">
        <v>1</v>
      </c>
      <c r="G9" s="464">
        <v>6</v>
      </c>
      <c r="H9" s="2295">
        <v>8</v>
      </c>
      <c r="I9" s="464">
        <v>7</v>
      </c>
      <c r="J9" s="464">
        <v>0</v>
      </c>
      <c r="K9" s="2296">
        <v>-5</v>
      </c>
      <c r="L9" s="3111"/>
      <c r="M9" s="2278">
        <v>10</v>
      </c>
      <c r="N9" s="3111"/>
      <c r="O9" s="460">
        <v>8</v>
      </c>
      <c r="P9" s="461">
        <v>6</v>
      </c>
    </row>
    <row r="10" spans="2:16" ht="18">
      <c r="B10" s="2910" t="s">
        <v>374</v>
      </c>
      <c r="C10" s="2912"/>
      <c r="D10" s="2892"/>
      <c r="E10" s="450"/>
      <c r="F10" s="445"/>
      <c r="G10" s="445"/>
      <c r="H10" s="445"/>
      <c r="I10" s="445"/>
      <c r="J10" s="3113"/>
      <c r="K10" s="3114"/>
      <c r="L10" s="3111"/>
      <c r="M10" s="3115"/>
      <c r="N10" s="3111"/>
      <c r="O10" s="3116"/>
      <c r="P10" s="3114"/>
    </row>
    <row r="11" spans="2:16" ht="18">
      <c r="B11" s="2910" t="s">
        <v>375</v>
      </c>
      <c r="C11" s="2912"/>
      <c r="D11" s="2892"/>
      <c r="E11" s="450">
        <v>42</v>
      </c>
      <c r="F11" s="445">
        <v>-17</v>
      </c>
      <c r="G11" s="445">
        <v>15</v>
      </c>
      <c r="H11" s="445">
        <v>-2</v>
      </c>
      <c r="I11" s="445">
        <v>64</v>
      </c>
      <c r="J11" s="3113">
        <v>58</v>
      </c>
      <c r="K11" s="3114">
        <v>-16</v>
      </c>
      <c r="L11" s="3111"/>
      <c r="M11" s="3115">
        <v>104</v>
      </c>
      <c r="N11" s="3111"/>
      <c r="O11" s="3116">
        <v>38</v>
      </c>
      <c r="P11" s="3114">
        <v>-611</v>
      </c>
    </row>
    <row r="12" spans="2:16" ht="18">
      <c r="B12" s="2913"/>
      <c r="C12" s="2914"/>
      <c r="D12" s="2892"/>
      <c r="E12" s="460"/>
      <c r="F12" s="464"/>
      <c r="G12" s="464"/>
      <c r="H12" s="464"/>
      <c r="I12" s="464"/>
      <c r="J12" s="3117"/>
      <c r="K12" s="3118"/>
      <c r="L12" s="3111"/>
      <c r="M12" s="3119"/>
      <c r="N12" s="3111"/>
      <c r="O12" s="3120"/>
      <c r="P12" s="3118"/>
    </row>
    <row r="13" spans="2:17" ht="18">
      <c r="B13" s="2915"/>
      <c r="D13" s="2892"/>
      <c r="E13" s="3111"/>
      <c r="F13" s="3111"/>
      <c r="G13" s="3111"/>
      <c r="H13" s="3111"/>
      <c r="I13" s="3111"/>
      <c r="J13" s="3111"/>
      <c r="K13" s="3121"/>
      <c r="L13" s="3111"/>
      <c r="M13" s="3122"/>
      <c r="N13" s="3111"/>
      <c r="O13" s="3122"/>
      <c r="P13" s="3122"/>
      <c r="Q13" s="2916"/>
    </row>
    <row r="14" spans="2:16" ht="23.25">
      <c r="B14" s="2890" t="s">
        <v>376</v>
      </c>
      <c r="C14" s="2891"/>
      <c r="E14" s="3479" t="s">
        <v>61</v>
      </c>
      <c r="F14" s="3479"/>
      <c r="G14" s="3479"/>
      <c r="H14" s="3479"/>
      <c r="I14" s="3479"/>
      <c r="J14" s="3479"/>
      <c r="K14" s="3479"/>
      <c r="L14" s="3123"/>
      <c r="M14" s="3123"/>
      <c r="N14" s="3123"/>
      <c r="O14" s="3123"/>
      <c r="P14" s="3123"/>
    </row>
    <row r="15" spans="2:16" ht="18">
      <c r="B15" s="2917" t="s">
        <v>1234</v>
      </c>
      <c r="C15" s="2896"/>
      <c r="E15" s="2918" t="s">
        <v>64</v>
      </c>
      <c r="F15" s="2918" t="s">
        <v>65</v>
      </c>
      <c r="G15" s="2918" t="s">
        <v>66</v>
      </c>
      <c r="H15" s="2918" t="s">
        <v>67</v>
      </c>
      <c r="I15" s="2918" t="s">
        <v>68</v>
      </c>
      <c r="J15" s="2771" t="s">
        <v>69</v>
      </c>
      <c r="K15" s="2771" t="s">
        <v>70</v>
      </c>
      <c r="L15" s="3123"/>
      <c r="M15" s="3123"/>
      <c r="N15" s="3123"/>
      <c r="O15" s="3123"/>
      <c r="P15" s="3123"/>
    </row>
    <row r="16" spans="2:16" ht="18">
      <c r="B16" s="2919"/>
      <c r="C16" s="2902"/>
      <c r="E16" s="3124"/>
      <c r="F16" s="3124"/>
      <c r="G16" s="3124"/>
      <c r="H16" s="3124"/>
      <c r="I16" s="3125"/>
      <c r="J16" s="3125"/>
      <c r="K16" s="3125"/>
      <c r="L16" s="3123"/>
      <c r="M16" s="3123"/>
      <c r="N16" s="3123"/>
      <c r="O16" s="3123"/>
      <c r="P16" s="3123"/>
    </row>
    <row r="17" spans="5:16" ht="18">
      <c r="E17" s="3123"/>
      <c r="F17" s="3123"/>
      <c r="G17" s="3123"/>
      <c r="H17" s="3123"/>
      <c r="I17" s="3123"/>
      <c r="J17" s="3123"/>
      <c r="K17" s="2929"/>
      <c r="L17" s="3123"/>
      <c r="M17" s="3123"/>
      <c r="N17" s="3123"/>
      <c r="O17" s="3123"/>
      <c r="P17" s="3123"/>
    </row>
    <row r="18" spans="2:16" ht="18">
      <c r="B18" s="2908" t="s">
        <v>377</v>
      </c>
      <c r="C18" s="2920"/>
      <c r="E18" s="3126"/>
      <c r="F18" s="3127"/>
      <c r="G18" s="3127"/>
      <c r="H18" s="3127"/>
      <c r="I18" s="3127"/>
      <c r="J18" s="3127"/>
      <c r="K18" s="3324"/>
      <c r="L18" s="3123"/>
      <c r="M18" s="3123"/>
      <c r="N18" s="3123"/>
      <c r="O18" s="3123"/>
      <c r="P18" s="3123"/>
    </row>
    <row r="19" spans="2:16" ht="18">
      <c r="B19" s="2910"/>
      <c r="C19" s="2912" t="s">
        <v>378</v>
      </c>
      <c r="E19" s="3128">
        <v>8785</v>
      </c>
      <c r="F19" s="3129">
        <v>8691</v>
      </c>
      <c r="G19" s="3129">
        <v>9554</v>
      </c>
      <c r="H19" s="3129">
        <v>24284</v>
      </c>
      <c r="I19" s="3130">
        <v>24726</v>
      </c>
      <c r="J19" s="3121">
        <v>24313</v>
      </c>
      <c r="K19" s="3325">
        <v>24007</v>
      </c>
      <c r="L19" s="3123"/>
      <c r="M19" s="3123"/>
      <c r="N19" s="3123"/>
      <c r="O19" s="3123"/>
      <c r="P19" s="3123"/>
    </row>
    <row r="20" spans="2:16" ht="18">
      <c r="B20" s="2910"/>
      <c r="C20" s="2912" t="s">
        <v>379</v>
      </c>
      <c r="E20" s="3128">
        <v>6742</v>
      </c>
      <c r="F20" s="3129">
        <v>7410</v>
      </c>
      <c r="G20" s="3129">
        <v>8311</v>
      </c>
      <c r="H20" s="3129">
        <v>21352</v>
      </c>
      <c r="I20" s="3130">
        <v>22748</v>
      </c>
      <c r="J20" s="3121">
        <v>21578</v>
      </c>
      <c r="K20" s="3325">
        <v>22533</v>
      </c>
      <c r="L20" s="3123"/>
      <c r="M20" s="3123"/>
      <c r="N20" s="3123"/>
      <c r="O20" s="3123"/>
      <c r="P20" s="3123"/>
    </row>
    <row r="21" spans="2:16" ht="18">
      <c r="B21" s="2910"/>
      <c r="C21" s="2912"/>
      <c r="E21" s="3128"/>
      <c r="F21" s="3129"/>
      <c r="G21" s="3131"/>
      <c r="H21" s="3129"/>
      <c r="I21" s="3130"/>
      <c r="J21" s="3121"/>
      <c r="K21" s="3325"/>
      <c r="L21" s="3123"/>
      <c r="M21" s="3123"/>
      <c r="N21" s="3123"/>
      <c r="O21" s="3123"/>
      <c r="P21" s="3123"/>
    </row>
    <row r="22" spans="2:16" ht="21">
      <c r="B22" s="2910" t="s">
        <v>380</v>
      </c>
      <c r="C22" s="2912"/>
      <c r="E22" s="3128"/>
      <c r="F22" s="3129"/>
      <c r="G22" s="3131"/>
      <c r="H22" s="3129"/>
      <c r="I22" s="3130"/>
      <c r="J22" s="3121"/>
      <c r="K22" s="3325"/>
      <c r="L22" s="3123"/>
      <c r="M22" s="3123"/>
      <c r="N22" s="3123"/>
      <c r="O22" s="3123"/>
      <c r="P22" s="3123"/>
    </row>
    <row r="23" spans="2:16" ht="18">
      <c r="B23" s="2922"/>
      <c r="C23" s="2912" t="s">
        <v>381</v>
      </c>
      <c r="E23" s="3128">
        <v>379</v>
      </c>
      <c r="F23" s="3129">
        <v>436</v>
      </c>
      <c r="G23" s="3131">
        <v>496</v>
      </c>
      <c r="H23" s="3129">
        <v>599</v>
      </c>
      <c r="I23" s="3130">
        <v>668</v>
      </c>
      <c r="J23" s="3121">
        <v>750</v>
      </c>
      <c r="K23" s="3325">
        <v>867</v>
      </c>
      <c r="L23" s="3123"/>
      <c r="M23" s="3123"/>
      <c r="N23" s="3123"/>
      <c r="O23" s="3123"/>
      <c r="P23" s="3123"/>
    </row>
    <row r="24" spans="2:16" ht="18">
      <c r="B24" s="2923"/>
      <c r="C24" s="2912" t="s">
        <v>382</v>
      </c>
      <c r="E24" s="3128">
        <v>402</v>
      </c>
      <c r="F24" s="3129">
        <v>435</v>
      </c>
      <c r="G24" s="3131">
        <v>517</v>
      </c>
      <c r="H24" s="3129">
        <v>815</v>
      </c>
      <c r="I24" s="3130">
        <v>709</v>
      </c>
      <c r="J24" s="3121">
        <v>781</v>
      </c>
      <c r="K24" s="3325">
        <v>918</v>
      </c>
      <c r="L24" s="3123"/>
      <c r="M24" s="3123"/>
      <c r="N24" s="3123"/>
      <c r="O24" s="3123"/>
      <c r="P24" s="3123"/>
    </row>
    <row r="25" spans="2:16" ht="18">
      <c r="B25" s="2923"/>
      <c r="C25" s="2912"/>
      <c r="E25" s="3128"/>
      <c r="F25" s="3129"/>
      <c r="G25" s="3131"/>
      <c r="H25" s="3129"/>
      <c r="I25" s="3130"/>
      <c r="J25" s="3121"/>
      <c r="K25" s="3325"/>
      <c r="L25" s="3123"/>
      <c r="M25" s="3123"/>
      <c r="N25" s="3123"/>
      <c r="O25" s="3123"/>
      <c r="P25" s="3123"/>
    </row>
    <row r="26" spans="2:16" ht="21">
      <c r="B26" s="2910" t="s">
        <v>383</v>
      </c>
      <c r="C26" s="2912"/>
      <c r="E26" s="3128">
        <v>167</v>
      </c>
      <c r="F26" s="3129">
        <v>195</v>
      </c>
      <c r="G26" s="3131">
        <v>258</v>
      </c>
      <c r="H26" s="3129">
        <v>291</v>
      </c>
      <c r="I26" s="3130">
        <v>378</v>
      </c>
      <c r="J26" s="3121">
        <v>319</v>
      </c>
      <c r="K26" s="3325">
        <v>390</v>
      </c>
      <c r="L26" s="3123"/>
      <c r="M26" s="3123"/>
      <c r="N26" s="3123"/>
      <c r="O26" s="3123"/>
      <c r="P26" s="3123"/>
    </row>
    <row r="27" spans="2:16" ht="18">
      <c r="B27" s="2924"/>
      <c r="C27" s="2902"/>
      <c r="E27" s="3132"/>
      <c r="F27" s="3133"/>
      <c r="G27" s="3133"/>
      <c r="H27" s="3133"/>
      <c r="I27" s="3134"/>
      <c r="J27" s="3134"/>
      <c r="K27" s="3326"/>
      <c r="L27" s="3123"/>
      <c r="M27" s="3123"/>
      <c r="N27" s="3123"/>
      <c r="O27" s="3123"/>
      <c r="P27" s="3123"/>
    </row>
    <row r="28" spans="5:16" ht="18">
      <c r="E28" s="3123"/>
      <c r="F28" s="3123"/>
      <c r="G28" s="3123"/>
      <c r="H28" s="3123"/>
      <c r="I28" s="3123"/>
      <c r="J28" s="3123"/>
      <c r="K28" s="2929"/>
      <c r="L28" s="3123"/>
      <c r="M28" s="3123"/>
      <c r="N28" s="3123"/>
      <c r="O28" s="3123"/>
      <c r="P28" s="3123"/>
    </row>
    <row r="29" spans="2:16" ht="23.25">
      <c r="B29" s="2890" t="s">
        <v>384</v>
      </c>
      <c r="C29" s="2891"/>
      <c r="E29" s="3479" t="s">
        <v>61</v>
      </c>
      <c r="F29" s="3479"/>
      <c r="G29" s="3479"/>
      <c r="H29" s="3479"/>
      <c r="I29" s="3479"/>
      <c r="J29" s="3479"/>
      <c r="K29" s="3479"/>
      <c r="L29" s="3123"/>
      <c r="M29" s="3123"/>
      <c r="N29" s="3123"/>
      <c r="O29" s="3123"/>
      <c r="P29" s="3123"/>
    </row>
    <row r="30" spans="2:16" ht="20.25">
      <c r="B30" s="2926" t="s">
        <v>385</v>
      </c>
      <c r="C30" s="2896"/>
      <c r="E30" s="2918" t="s">
        <v>64</v>
      </c>
      <c r="F30" s="2918" t="s">
        <v>65</v>
      </c>
      <c r="G30" s="2918" t="s">
        <v>66</v>
      </c>
      <c r="H30" s="2918" t="s">
        <v>67</v>
      </c>
      <c r="I30" s="2918" t="s">
        <v>68</v>
      </c>
      <c r="J30" s="2771" t="s">
        <v>69</v>
      </c>
      <c r="K30" s="2771" t="s">
        <v>70</v>
      </c>
      <c r="L30" s="3123"/>
      <c r="M30" s="3123"/>
      <c r="N30" s="3123"/>
      <c r="O30" s="3123"/>
      <c r="P30" s="3123"/>
    </row>
    <row r="31" spans="2:16" ht="18">
      <c r="B31" s="2901" t="s">
        <v>1234</v>
      </c>
      <c r="C31" s="2902"/>
      <c r="E31" s="3124"/>
      <c r="F31" s="3124"/>
      <c r="G31" s="3124"/>
      <c r="H31" s="3124"/>
      <c r="I31" s="3125"/>
      <c r="J31" s="3125"/>
      <c r="K31" s="3125"/>
      <c r="L31" s="3123"/>
      <c r="M31" s="3123"/>
      <c r="N31" s="3123"/>
      <c r="O31" s="3123"/>
      <c r="P31" s="3123"/>
    </row>
    <row r="32" spans="5:16" ht="18">
      <c r="E32" s="3123"/>
      <c r="F32" s="3123"/>
      <c r="G32" s="3123"/>
      <c r="H32" s="3123"/>
      <c r="I32" s="3123"/>
      <c r="J32" s="3123"/>
      <c r="K32" s="2929"/>
      <c r="L32" s="3123"/>
      <c r="M32" s="3123"/>
      <c r="N32" s="3123"/>
      <c r="O32" s="3123"/>
      <c r="P32" s="3123"/>
    </row>
    <row r="33" spans="2:16" ht="18">
      <c r="B33" s="2921" t="s">
        <v>377</v>
      </c>
      <c r="C33" s="2891"/>
      <c r="E33" s="3126"/>
      <c r="F33" s="3127"/>
      <c r="G33" s="3127"/>
      <c r="H33" s="3127"/>
      <c r="I33" s="3127"/>
      <c r="J33" s="3127"/>
      <c r="K33" s="3324"/>
      <c r="L33" s="3123"/>
      <c r="M33" s="3123"/>
      <c r="N33" s="3123"/>
      <c r="O33" s="3123"/>
      <c r="P33" s="3123"/>
    </row>
    <row r="34" spans="2:16" ht="18">
      <c r="B34" s="2927"/>
      <c r="C34" s="2896" t="s">
        <v>34</v>
      </c>
      <c r="E34" s="2928">
        <v>90</v>
      </c>
      <c r="F34" s="2929">
        <v>133</v>
      </c>
      <c r="G34" s="445">
        <v>135</v>
      </c>
      <c r="H34" s="445">
        <v>135</v>
      </c>
      <c r="I34" s="445">
        <v>129</v>
      </c>
      <c r="J34" s="445">
        <v>128</v>
      </c>
      <c r="K34" s="463">
        <v>135</v>
      </c>
      <c r="L34" s="3123"/>
      <c r="M34" s="3123"/>
      <c r="N34" s="3123"/>
      <c r="O34" s="3123"/>
      <c r="P34" s="3123"/>
    </row>
    <row r="35" spans="2:16" ht="18">
      <c r="B35" s="2927"/>
      <c r="C35" s="2896" t="s">
        <v>36</v>
      </c>
      <c r="E35" s="2928">
        <v>90</v>
      </c>
      <c r="F35" s="2929">
        <v>89</v>
      </c>
      <c r="G35" s="445">
        <v>90</v>
      </c>
      <c r="H35" s="445">
        <v>140</v>
      </c>
      <c r="I35" s="445">
        <v>215</v>
      </c>
      <c r="J35" s="445">
        <v>213</v>
      </c>
      <c r="K35" s="463">
        <v>225</v>
      </c>
      <c r="L35" s="3123"/>
      <c r="M35" s="3123"/>
      <c r="N35" s="3123"/>
      <c r="O35" s="3123"/>
      <c r="P35" s="3123"/>
    </row>
    <row r="36" spans="2:16" ht="18">
      <c r="B36" s="2927"/>
      <c r="C36" s="2896" t="s">
        <v>37</v>
      </c>
      <c r="E36" s="2928">
        <v>929</v>
      </c>
      <c r="F36" s="2929">
        <v>936</v>
      </c>
      <c r="G36" s="445">
        <v>876</v>
      </c>
      <c r="H36" s="445">
        <v>887</v>
      </c>
      <c r="I36" s="445">
        <v>953</v>
      </c>
      <c r="J36" s="445">
        <v>698</v>
      </c>
      <c r="K36" s="463">
        <v>703</v>
      </c>
      <c r="L36" s="3123"/>
      <c r="M36" s="3123"/>
      <c r="N36" s="3123"/>
      <c r="O36" s="3123"/>
      <c r="P36" s="3123"/>
    </row>
    <row r="37" spans="2:16" ht="18">
      <c r="B37" s="2927"/>
      <c r="C37" s="2896" t="s">
        <v>386</v>
      </c>
      <c r="E37" s="2287">
        <v>0</v>
      </c>
      <c r="F37" s="2283">
        <v>0</v>
      </c>
      <c r="G37" s="2283">
        <v>0</v>
      </c>
      <c r="H37" s="2283">
        <v>0</v>
      </c>
      <c r="I37" s="445">
        <v>0</v>
      </c>
      <c r="J37" s="445">
        <v>0</v>
      </c>
      <c r="K37" s="463">
        <v>40</v>
      </c>
      <c r="L37" s="3123"/>
      <c r="M37" s="3123"/>
      <c r="N37" s="3123"/>
      <c r="O37" s="3123"/>
      <c r="P37" s="3123"/>
    </row>
    <row r="38" spans="2:16" ht="18">
      <c r="B38" s="2927"/>
      <c r="C38" s="2896" t="s">
        <v>387</v>
      </c>
      <c r="E38" s="2928">
        <v>0</v>
      </c>
      <c r="F38" s="2929">
        <v>0</v>
      </c>
      <c r="G38" s="445">
        <v>20</v>
      </c>
      <c r="H38" s="445">
        <v>68</v>
      </c>
      <c r="I38" s="445">
        <v>66</v>
      </c>
      <c r="J38" s="445">
        <v>66</v>
      </c>
      <c r="K38" s="463">
        <v>68</v>
      </c>
      <c r="L38" s="3123"/>
      <c r="M38" s="3123"/>
      <c r="N38" s="3123"/>
      <c r="O38" s="3123"/>
      <c r="P38" s="3123"/>
    </row>
    <row r="39" spans="2:16" ht="18">
      <c r="B39" s="2927"/>
      <c r="C39" s="2896" t="s">
        <v>388</v>
      </c>
      <c r="E39" s="2928">
        <v>15</v>
      </c>
      <c r="F39" s="2929">
        <v>15</v>
      </c>
      <c r="G39" s="445">
        <v>15</v>
      </c>
      <c r="H39" s="2283">
        <v>15</v>
      </c>
      <c r="I39" s="2283">
        <v>14</v>
      </c>
      <c r="J39" s="2283">
        <v>0</v>
      </c>
      <c r="K39" s="2284">
        <v>0</v>
      </c>
      <c r="L39" s="3123"/>
      <c r="M39" s="3123"/>
      <c r="N39" s="3123"/>
      <c r="O39" s="3123"/>
      <c r="P39" s="3123"/>
    </row>
    <row r="40" spans="2:16" ht="18">
      <c r="B40" s="2927"/>
      <c r="C40" s="2896" t="s">
        <v>389</v>
      </c>
      <c r="E40" s="2928">
        <v>296</v>
      </c>
      <c r="F40" s="2929">
        <v>269</v>
      </c>
      <c r="G40" s="445">
        <v>313</v>
      </c>
      <c r="H40" s="445">
        <v>321</v>
      </c>
      <c r="I40" s="445">
        <v>291</v>
      </c>
      <c r="J40" s="445">
        <v>290</v>
      </c>
      <c r="K40" s="463">
        <v>205</v>
      </c>
      <c r="L40" s="3123"/>
      <c r="M40" s="3123"/>
      <c r="N40" s="3123"/>
      <c r="O40" s="3123"/>
      <c r="P40" s="3123"/>
    </row>
    <row r="41" spans="2:16" ht="21">
      <c r="B41" s="2927"/>
      <c r="C41" s="2896" t="s">
        <v>241</v>
      </c>
      <c r="E41" s="2928">
        <v>20</v>
      </c>
      <c r="F41" s="2929">
        <v>45</v>
      </c>
      <c r="G41" s="445">
        <v>45</v>
      </c>
      <c r="H41" s="445">
        <v>45</v>
      </c>
      <c r="I41" s="445">
        <v>43</v>
      </c>
      <c r="J41" s="445">
        <v>43</v>
      </c>
      <c r="K41" s="463">
        <v>45</v>
      </c>
      <c r="L41" s="3123"/>
      <c r="M41" s="3123"/>
      <c r="N41" s="3123"/>
      <c r="O41" s="3123"/>
      <c r="P41" s="3123"/>
    </row>
    <row r="42" spans="2:16" ht="18">
      <c r="B42" s="2927"/>
      <c r="C42" s="2896" t="s">
        <v>45</v>
      </c>
      <c r="E42" s="2928">
        <v>60</v>
      </c>
      <c r="F42" s="2929">
        <v>60</v>
      </c>
      <c r="G42" s="445">
        <v>61</v>
      </c>
      <c r="H42" s="445">
        <v>76</v>
      </c>
      <c r="I42" s="445">
        <v>92</v>
      </c>
      <c r="J42" s="445">
        <v>92</v>
      </c>
      <c r="K42" s="463">
        <v>98</v>
      </c>
      <c r="L42" s="3123"/>
      <c r="M42" s="3123"/>
      <c r="N42" s="3123"/>
      <c r="O42" s="3123"/>
      <c r="P42" s="3123"/>
    </row>
    <row r="43" spans="2:16" ht="18">
      <c r="B43" s="2927"/>
      <c r="C43" s="2896" t="s">
        <v>199</v>
      </c>
      <c r="E43" s="3132">
        <v>216</v>
      </c>
      <c r="F43" s="3133">
        <v>212</v>
      </c>
      <c r="G43" s="464">
        <v>216</v>
      </c>
      <c r="H43" s="464">
        <v>214</v>
      </c>
      <c r="I43" s="464">
        <v>205</v>
      </c>
      <c r="J43" s="464">
        <v>203</v>
      </c>
      <c r="K43" s="461">
        <v>215</v>
      </c>
      <c r="L43" s="3123"/>
      <c r="M43" s="3123"/>
      <c r="N43" s="3123"/>
      <c r="O43" s="3123"/>
      <c r="P43" s="3123"/>
    </row>
    <row r="44" spans="2:16" ht="18">
      <c r="B44" s="2927" t="s">
        <v>390</v>
      </c>
      <c r="C44" s="2896"/>
      <c r="E44" s="2928">
        <v>1716</v>
      </c>
      <c r="F44" s="2929">
        <v>1759</v>
      </c>
      <c r="G44" s="445">
        <v>1771</v>
      </c>
      <c r="H44" s="445">
        <v>1901</v>
      </c>
      <c r="I44" s="445">
        <v>2008</v>
      </c>
      <c r="J44" s="445">
        <v>1733</v>
      </c>
      <c r="K44" s="463">
        <v>1734</v>
      </c>
      <c r="L44" s="3123"/>
      <c r="M44" s="3123"/>
      <c r="N44" s="3123"/>
      <c r="O44" s="3123"/>
      <c r="P44" s="3123"/>
    </row>
    <row r="45" spans="2:16" ht="18">
      <c r="B45" s="2927" t="s">
        <v>391</v>
      </c>
      <c r="C45" s="2896"/>
      <c r="E45" s="2288">
        <v>0</v>
      </c>
      <c r="F45" s="2289">
        <v>0</v>
      </c>
      <c r="G45" s="2289">
        <v>0</v>
      </c>
      <c r="H45" s="2289">
        <v>0</v>
      </c>
      <c r="I45" s="2289">
        <v>0</v>
      </c>
      <c r="J45" s="2289">
        <v>0</v>
      </c>
      <c r="K45" s="2290">
        <v>0</v>
      </c>
      <c r="L45" s="3123"/>
      <c r="M45" s="3123"/>
      <c r="N45" s="3123"/>
      <c r="O45" s="3123"/>
      <c r="P45" s="3123"/>
    </row>
    <row r="46" spans="2:16" ht="18">
      <c r="B46" s="2927" t="s">
        <v>392</v>
      </c>
      <c r="C46" s="2896"/>
      <c r="E46" s="2928">
        <v>1716</v>
      </c>
      <c r="F46" s="2929">
        <v>1759</v>
      </c>
      <c r="G46" s="445">
        <v>1771</v>
      </c>
      <c r="H46" s="445">
        <v>1901</v>
      </c>
      <c r="I46" s="445">
        <v>2008</v>
      </c>
      <c r="J46" s="445">
        <v>1733</v>
      </c>
      <c r="K46" s="463">
        <v>1734</v>
      </c>
      <c r="L46" s="3123"/>
      <c r="M46" s="3123"/>
      <c r="N46" s="3123"/>
      <c r="O46" s="3123"/>
      <c r="P46" s="3123"/>
    </row>
    <row r="47" spans="2:16" ht="18">
      <c r="B47" s="2927"/>
      <c r="C47" s="2896"/>
      <c r="E47" s="2928"/>
      <c r="F47" s="2929"/>
      <c r="G47" s="445"/>
      <c r="H47" s="445"/>
      <c r="I47" s="445"/>
      <c r="J47" s="445"/>
      <c r="K47" s="463"/>
      <c r="L47" s="3123"/>
      <c r="M47" s="3123"/>
      <c r="N47" s="3123"/>
      <c r="O47" s="3123"/>
      <c r="P47" s="3123"/>
    </row>
    <row r="48" spans="2:16" ht="18">
      <c r="B48" s="2927" t="s">
        <v>1170</v>
      </c>
      <c r="C48" s="2896"/>
      <c r="E48" s="2287">
        <v>0</v>
      </c>
      <c r="F48" s="2283">
        <v>0</v>
      </c>
      <c r="G48" s="2283">
        <v>0</v>
      </c>
      <c r="H48" s="2283">
        <v>0</v>
      </c>
      <c r="I48" s="2283">
        <v>0</v>
      </c>
      <c r="J48" s="2283">
        <v>0</v>
      </c>
      <c r="K48" s="2284">
        <v>0</v>
      </c>
      <c r="L48" s="3123"/>
      <c r="M48" s="3123"/>
      <c r="N48" s="3123"/>
      <c r="O48" s="3123"/>
      <c r="P48" s="3123"/>
    </row>
    <row r="49" spans="2:16" ht="18">
      <c r="B49" s="2927" t="s">
        <v>1171</v>
      </c>
      <c r="C49" s="2896"/>
      <c r="E49" s="2288">
        <v>0</v>
      </c>
      <c r="F49" s="2289">
        <v>0</v>
      </c>
      <c r="G49" s="2289">
        <v>0</v>
      </c>
      <c r="H49" s="2289">
        <v>0</v>
      </c>
      <c r="I49" s="2289">
        <v>0</v>
      </c>
      <c r="J49" s="2289">
        <v>0</v>
      </c>
      <c r="K49" s="2290">
        <v>0</v>
      </c>
      <c r="L49" s="3123"/>
      <c r="M49" s="3123"/>
      <c r="N49" s="3123"/>
      <c r="O49" s="3123"/>
      <c r="P49" s="3123"/>
    </row>
    <row r="50" spans="2:16" ht="18">
      <c r="B50" s="2927" t="s">
        <v>1172</v>
      </c>
      <c r="C50" s="2896"/>
      <c r="E50" s="2287">
        <v>0</v>
      </c>
      <c r="F50" s="2283">
        <v>0</v>
      </c>
      <c r="G50" s="2283">
        <v>0</v>
      </c>
      <c r="H50" s="2283">
        <v>0</v>
      </c>
      <c r="I50" s="2283">
        <v>0</v>
      </c>
      <c r="J50" s="2283">
        <v>0</v>
      </c>
      <c r="K50" s="2284">
        <v>0</v>
      </c>
      <c r="L50" s="3123"/>
      <c r="M50" s="3123"/>
      <c r="N50" s="3123"/>
      <c r="O50" s="3123"/>
      <c r="P50" s="3123"/>
    </row>
    <row r="51" spans="2:16" ht="18">
      <c r="B51" s="2927"/>
      <c r="C51" s="2896"/>
      <c r="E51" s="2928"/>
      <c r="F51" s="2929"/>
      <c r="G51" s="445"/>
      <c r="H51" s="445"/>
      <c r="I51" s="445"/>
      <c r="J51" s="445"/>
      <c r="K51" s="463"/>
      <c r="L51" s="3123"/>
      <c r="M51" s="3123"/>
      <c r="N51" s="3123"/>
      <c r="O51" s="3123"/>
      <c r="P51" s="3123"/>
    </row>
    <row r="52" spans="2:16" ht="18">
      <c r="B52" s="2927" t="s">
        <v>1173</v>
      </c>
      <c r="C52" s="2896"/>
      <c r="E52" s="2928">
        <v>1716</v>
      </c>
      <c r="F52" s="2929">
        <v>1759</v>
      </c>
      <c r="G52" s="445">
        <v>1771</v>
      </c>
      <c r="H52" s="445">
        <v>1901</v>
      </c>
      <c r="I52" s="445">
        <v>2008</v>
      </c>
      <c r="J52" s="445">
        <v>1733</v>
      </c>
      <c r="K52" s="463">
        <v>1734</v>
      </c>
      <c r="L52" s="3123"/>
      <c r="M52" s="3123"/>
      <c r="N52" s="3123"/>
      <c r="O52" s="3123"/>
      <c r="P52" s="3123"/>
    </row>
    <row r="53" spans="2:16" ht="18">
      <c r="B53" s="2927"/>
      <c r="C53" s="2896"/>
      <c r="E53" s="2928"/>
      <c r="F53" s="2929"/>
      <c r="G53" s="445"/>
      <c r="H53" s="445"/>
      <c r="I53" s="445"/>
      <c r="J53" s="445"/>
      <c r="K53" s="463"/>
      <c r="L53" s="3123"/>
      <c r="M53" s="3123"/>
      <c r="N53" s="3123"/>
      <c r="O53" s="3123"/>
      <c r="P53" s="3123"/>
    </row>
    <row r="54" spans="2:16" ht="21">
      <c r="B54" s="2927" t="s">
        <v>380</v>
      </c>
      <c r="C54" s="2896"/>
      <c r="E54" s="2928"/>
      <c r="F54" s="2929"/>
      <c r="G54" s="445"/>
      <c r="H54" s="445"/>
      <c r="I54" s="445"/>
      <c r="J54" s="445"/>
      <c r="K54" s="463"/>
      <c r="L54" s="3123"/>
      <c r="M54" s="3123"/>
      <c r="N54" s="3123"/>
      <c r="O54" s="3123"/>
      <c r="P54" s="3123"/>
    </row>
    <row r="55" spans="2:16" ht="18">
      <c r="B55" s="2927"/>
      <c r="C55" s="2896" t="s">
        <v>381</v>
      </c>
      <c r="E55" s="3135">
        <v>17</v>
      </c>
      <c r="F55" s="2929">
        <v>20</v>
      </c>
      <c r="G55" s="445">
        <v>24</v>
      </c>
      <c r="H55" s="445">
        <v>41</v>
      </c>
      <c r="I55" s="445">
        <v>12</v>
      </c>
      <c r="J55" s="445">
        <v>4</v>
      </c>
      <c r="K55" s="463">
        <v>6</v>
      </c>
      <c r="L55" s="3123"/>
      <c r="M55" s="3123"/>
      <c r="N55" s="3123"/>
      <c r="O55" s="3123"/>
      <c r="P55" s="3123"/>
    </row>
    <row r="56" spans="2:16" ht="18">
      <c r="B56" s="2927"/>
      <c r="C56" s="2896" t="s">
        <v>382</v>
      </c>
      <c r="E56" s="3135">
        <v>23</v>
      </c>
      <c r="F56" s="2929">
        <v>26</v>
      </c>
      <c r="G56" s="445">
        <v>21</v>
      </c>
      <c r="H56" s="445">
        <v>19</v>
      </c>
      <c r="I56" s="445">
        <v>28</v>
      </c>
      <c r="J56" s="445">
        <v>37</v>
      </c>
      <c r="K56" s="463">
        <v>28</v>
      </c>
      <c r="L56" s="3123"/>
      <c r="M56" s="3123"/>
      <c r="N56" s="3123"/>
      <c r="O56" s="3123"/>
      <c r="P56" s="3123"/>
    </row>
    <row r="57" spans="2:16" ht="18">
      <c r="B57" s="2925"/>
      <c r="C57" s="2902"/>
      <c r="E57" s="460"/>
      <c r="F57" s="464"/>
      <c r="G57" s="464"/>
      <c r="H57" s="464"/>
      <c r="I57" s="464"/>
      <c r="J57" s="464"/>
      <c r="K57" s="461"/>
      <c r="L57" s="3123"/>
      <c r="M57" s="3123"/>
      <c r="N57" s="3123"/>
      <c r="O57" s="3123"/>
      <c r="P57" s="3123"/>
    </row>
    <row r="59" spans="2:11" ht="21">
      <c r="B59" s="2931" t="s">
        <v>1174</v>
      </c>
      <c r="C59" s="2905"/>
      <c r="D59" s="2892"/>
      <c r="E59" s="2892"/>
      <c r="F59" s="2892"/>
      <c r="G59" s="2892"/>
      <c r="H59" s="2892"/>
      <c r="I59" s="2905"/>
      <c r="J59" s="2892"/>
      <c r="K59" s="2905"/>
    </row>
    <row r="60" spans="2:11" ht="21">
      <c r="B60" s="2931" t="s">
        <v>1175</v>
      </c>
      <c r="C60" s="2905"/>
      <c r="D60" s="2892"/>
      <c r="E60" s="2892"/>
      <c r="F60" s="2892"/>
      <c r="G60" s="2892"/>
      <c r="H60" s="2892"/>
      <c r="I60" s="2905"/>
      <c r="J60" s="2892"/>
      <c r="K60" s="2905"/>
    </row>
    <row r="61" spans="2:9" ht="21">
      <c r="B61" s="2931" t="s">
        <v>1176</v>
      </c>
      <c r="I61" s="2905"/>
    </row>
    <row r="62" spans="2:9" ht="21">
      <c r="B62" s="2931" t="s">
        <v>1177</v>
      </c>
      <c r="I62" s="2905"/>
    </row>
    <row r="63" spans="2:9" ht="21">
      <c r="B63" s="2931" t="s">
        <v>1178</v>
      </c>
      <c r="I63" s="2905"/>
    </row>
  </sheetData>
  <sheetProtection formatCells="0" formatColumns="0" formatRows="0" sort="0" autoFilter="0" pivotTables="0"/>
  <mergeCells count="4">
    <mergeCell ref="E2:K2"/>
    <mergeCell ref="E14:K14"/>
    <mergeCell ref="E29:K29"/>
    <mergeCell ref="O2:P2"/>
  </mergeCells>
  <printOptions horizontalCentered="1"/>
  <pageMargins left="0.5" right="0.5" top="0.5" bottom="0.75" header="0" footer="0.45"/>
  <pageSetup fitToHeight="1" fitToWidth="1" horizontalDpi="600" verticalDpi="600" orientation="landscape" scale="44"/>
  <headerFooter alignWithMargins="0">
    <oddFooter>&amp;C&amp;12-36-
3rd Quarter 2012 - Revised Supplementary Financial Information&amp;R&amp;12ROYAL BANK OF CANADA</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B1:F82"/>
  <sheetViews>
    <sheetView view="pageBreakPreview" zoomScale="50" zoomScaleNormal="25" zoomScaleSheetLayoutView="50" workbookViewId="0" topLeftCell="A1">
      <selection activeCell="A1" sqref="A1"/>
    </sheetView>
  </sheetViews>
  <sheetFormatPr defaultColWidth="9.140625" defaultRowHeight="12.75"/>
  <cols>
    <col min="1" max="1" width="1.7109375" style="71" customWidth="1"/>
    <col min="2" max="2" width="129.57421875" style="71" customWidth="1"/>
    <col min="3" max="3" width="97.421875" style="71" customWidth="1"/>
    <col min="4" max="4" width="129.57421875" style="71" customWidth="1"/>
    <col min="5" max="5" width="97.421875" style="71" customWidth="1"/>
    <col min="6" max="6" width="3.57421875" style="71" customWidth="1"/>
    <col min="7" max="16384" width="9.140625" style="71" customWidth="1"/>
  </cols>
  <sheetData>
    <row r="1" ht="30">
      <c r="B1" s="3284" t="s">
        <v>267</v>
      </c>
    </row>
    <row r="2" spans="2:5" s="56" customFormat="1" ht="30">
      <c r="B2" s="57" t="s">
        <v>1061</v>
      </c>
      <c r="C2" s="58"/>
      <c r="D2" s="58"/>
      <c r="E2" s="58"/>
    </row>
    <row r="3" spans="2:5" s="56" customFormat="1" ht="30">
      <c r="B3" s="59" t="s">
        <v>14</v>
      </c>
      <c r="C3" s="59"/>
      <c r="D3" s="59"/>
      <c r="E3" s="59"/>
    </row>
    <row r="4" spans="2:5" s="56" customFormat="1" ht="30">
      <c r="B4" s="59" t="s">
        <v>15</v>
      </c>
      <c r="C4" s="59"/>
      <c r="D4" s="59"/>
      <c r="E4" s="59"/>
    </row>
    <row r="5" spans="2:5" s="56" customFormat="1" ht="30">
      <c r="B5" s="59" t="s">
        <v>16</v>
      </c>
      <c r="C5" s="59"/>
      <c r="D5" s="59"/>
      <c r="E5" s="59"/>
    </row>
    <row r="6" spans="2:5" s="60" customFormat="1" ht="30">
      <c r="B6" s="61"/>
      <c r="C6" s="62"/>
      <c r="D6" s="56"/>
      <c r="E6" s="62"/>
    </row>
    <row r="7" spans="2:5" s="60" customFormat="1" ht="30">
      <c r="B7" s="63" t="s">
        <v>17</v>
      </c>
      <c r="C7" s="56"/>
      <c r="E7" s="56"/>
    </row>
    <row r="8" s="64" customFormat="1" ht="30">
      <c r="B8" s="65" t="s">
        <v>18</v>
      </c>
    </row>
    <row r="9" s="64" customFormat="1" ht="30">
      <c r="B9" s="60" t="s">
        <v>1107</v>
      </c>
    </row>
    <row r="10" s="64" customFormat="1" ht="30">
      <c r="B10" s="60"/>
    </row>
    <row r="11" spans="2:5" s="60" customFormat="1" ht="30">
      <c r="B11" s="63" t="s">
        <v>1108</v>
      </c>
      <c r="C11" s="62"/>
      <c r="D11" s="63"/>
      <c r="E11" s="62"/>
    </row>
    <row r="12" spans="2:5" s="60" customFormat="1" ht="30">
      <c r="B12" s="56" t="s">
        <v>1109</v>
      </c>
      <c r="C12" s="56"/>
      <c r="D12" s="65"/>
      <c r="E12" s="56"/>
    </row>
    <row r="13" spans="2:5" s="60" customFormat="1" ht="30">
      <c r="B13" s="56" t="s">
        <v>1110</v>
      </c>
      <c r="C13" s="56"/>
      <c r="E13" s="56"/>
    </row>
    <row r="14" spans="3:5" s="60" customFormat="1" ht="30">
      <c r="C14" s="56"/>
      <c r="E14" s="56"/>
    </row>
    <row r="15" s="64" customFormat="1" ht="30">
      <c r="B15" s="63" t="s">
        <v>1111</v>
      </c>
    </row>
    <row r="16" s="64" customFormat="1" ht="30">
      <c r="B16" s="66" t="s">
        <v>1112</v>
      </c>
    </row>
    <row r="17" s="64" customFormat="1" ht="30">
      <c r="B17" s="66"/>
    </row>
    <row r="18" spans="2:5" s="60" customFormat="1" ht="30">
      <c r="B18" s="63" t="s">
        <v>1113</v>
      </c>
      <c r="C18" s="56"/>
      <c r="D18" s="66"/>
      <c r="E18" s="56"/>
    </row>
    <row r="19" spans="2:5" s="60" customFormat="1" ht="30">
      <c r="B19" s="65" t="s">
        <v>1114</v>
      </c>
      <c r="C19" s="56"/>
      <c r="D19" s="67"/>
      <c r="E19" s="56"/>
    </row>
    <row r="20" spans="2:5" s="60" customFormat="1" ht="30">
      <c r="B20" s="65" t="s">
        <v>1115</v>
      </c>
      <c r="C20" s="56"/>
      <c r="D20" s="66"/>
      <c r="E20" s="56"/>
    </row>
    <row r="21" spans="2:5" s="60" customFormat="1" ht="30">
      <c r="B21" s="63"/>
      <c r="C21" s="56"/>
      <c r="E21" s="56"/>
    </row>
    <row r="22" spans="2:5" s="60" customFormat="1" ht="30">
      <c r="B22" s="63" t="s">
        <v>1116</v>
      </c>
      <c r="C22" s="56"/>
      <c r="D22" s="68"/>
      <c r="E22" s="56"/>
    </row>
    <row r="23" spans="2:5" s="60" customFormat="1" ht="30">
      <c r="B23" s="56" t="s">
        <v>1117</v>
      </c>
      <c r="C23" s="56"/>
      <c r="D23" s="66"/>
      <c r="E23" s="56"/>
    </row>
    <row r="24" spans="3:5" s="60" customFormat="1" ht="30">
      <c r="C24" s="56"/>
      <c r="E24" s="56"/>
    </row>
    <row r="25" spans="2:5" s="60" customFormat="1" ht="30">
      <c r="B25" s="63" t="s">
        <v>1118</v>
      </c>
      <c r="C25" s="56"/>
      <c r="E25" s="56"/>
    </row>
    <row r="26" spans="2:6" s="60" customFormat="1" ht="30">
      <c r="B26" s="65" t="s">
        <v>57</v>
      </c>
      <c r="C26" s="56"/>
      <c r="D26" s="68"/>
      <c r="E26" s="56"/>
      <c r="F26" s="69"/>
    </row>
    <row r="27" spans="3:5" s="60" customFormat="1" ht="30">
      <c r="C27" s="56"/>
      <c r="D27" s="66"/>
      <c r="E27" s="56"/>
    </row>
    <row r="28" spans="2:5" s="60" customFormat="1" ht="30">
      <c r="B28" s="63" t="s">
        <v>58</v>
      </c>
      <c r="C28" s="56"/>
      <c r="E28" s="56"/>
    </row>
    <row r="29" spans="2:5" s="60" customFormat="1" ht="30">
      <c r="B29" s="70" t="s">
        <v>59</v>
      </c>
      <c r="C29" s="56"/>
      <c r="E29" s="56"/>
    </row>
    <row r="30" s="64" customFormat="1" ht="20.25"/>
    <row r="31" s="64" customFormat="1" ht="20.25"/>
    <row r="32" s="64" customFormat="1" ht="20.25"/>
    <row r="33" s="64" customFormat="1" ht="20.25"/>
    <row r="34" s="64" customFormat="1" ht="20.25"/>
    <row r="35" s="64" customFormat="1" ht="20.25"/>
    <row r="36" s="64" customFormat="1" ht="20.25"/>
    <row r="37" s="64" customFormat="1" ht="20.25"/>
    <row r="38" s="64" customFormat="1" ht="20.25"/>
    <row r="39" s="64" customFormat="1" ht="20.25"/>
    <row r="40" s="64" customFormat="1" ht="20.25"/>
    <row r="41" s="64" customFormat="1" ht="20.25"/>
    <row r="42" s="64" customFormat="1" ht="20.25"/>
    <row r="43" s="64" customFormat="1" ht="20.25"/>
    <row r="44" s="64" customFormat="1" ht="20.25"/>
    <row r="45" s="64" customFormat="1" ht="20.25"/>
    <row r="46" s="64" customFormat="1" ht="20.25"/>
    <row r="47" s="64" customFormat="1" ht="20.25"/>
    <row r="48" s="64" customFormat="1" ht="20.25"/>
    <row r="49" s="64" customFormat="1" ht="20.25"/>
    <row r="50" s="64" customFormat="1" ht="20.25"/>
    <row r="51" s="64" customFormat="1" ht="20.25"/>
    <row r="52" s="64" customFormat="1" ht="20.25"/>
    <row r="53" s="64" customFormat="1" ht="20.25"/>
    <row r="54" s="64" customFormat="1" ht="20.25"/>
    <row r="55" s="64" customFormat="1" ht="20.25"/>
    <row r="56" s="64" customFormat="1" ht="20.25"/>
    <row r="57" s="64" customFormat="1" ht="20.25"/>
    <row r="58" s="64" customFormat="1" ht="20.25"/>
    <row r="59" s="64" customFormat="1" ht="20.25"/>
    <row r="60" s="64" customFormat="1" ht="20.25"/>
    <row r="61" s="64" customFormat="1" ht="20.25">
      <c r="D61" s="3360"/>
    </row>
    <row r="62" s="64" customFormat="1" ht="20.25">
      <c r="D62" s="3360"/>
    </row>
    <row r="63" s="64" customFormat="1" ht="20.25">
      <c r="D63" s="3360"/>
    </row>
    <row r="64" s="64" customFormat="1" ht="20.25">
      <c r="D64" s="3360"/>
    </row>
    <row r="65" s="64" customFormat="1" ht="20.25">
      <c r="D65" s="3360"/>
    </row>
    <row r="66" s="64" customFormat="1" ht="20.25">
      <c r="D66" s="3360"/>
    </row>
    <row r="67" s="64" customFormat="1" ht="20.25"/>
    <row r="68" s="64" customFormat="1" ht="20.25"/>
    <row r="69" s="64" customFormat="1" ht="20.25"/>
    <row r="70" s="64" customFormat="1" ht="20.25"/>
    <row r="81" ht="20.25">
      <c r="D81" s="3361"/>
    </row>
    <row r="82" ht="20.25">
      <c r="D82" s="3361"/>
    </row>
  </sheetData>
  <sheetProtection formatCells="0" formatColumns="0" formatRows="0" sort="0" autoFilter="0" pivotTables="0"/>
  <mergeCells count="2">
    <mergeCell ref="D61:D66"/>
    <mergeCell ref="D81:D82"/>
  </mergeCells>
  <printOptions horizontalCentered="1"/>
  <pageMargins left="0.5" right="0.5" top="0.5" bottom="0.75" header="0" footer="0.45"/>
  <pageSetup fitToHeight="1" fitToWidth="1" horizontalDpi="600" verticalDpi="600" orientation="landscape" scale="28"/>
  <headerFooter alignWithMargins="0">
    <oddFooter>&amp;C&amp;12-2-
3rd Quarter 2012 - Revised Supplementary Financial Information&amp;R&amp;12ROYAL BANK OF CANADA</oddFooter>
  </headerFooter>
  <colBreaks count="1" manualBreakCount="1">
    <brk id="5" min="2" max="95" man="1"/>
  </colBreaks>
</worksheet>
</file>

<file path=xl/worksheets/sheet40.xml><?xml version="1.0" encoding="utf-8"?>
<worksheet xmlns="http://schemas.openxmlformats.org/spreadsheetml/2006/main" xmlns:r="http://schemas.openxmlformats.org/officeDocument/2006/relationships">
  <sheetPr codeName="Sheet40">
    <pageSetUpPr fitToPage="1"/>
  </sheetPr>
  <dimension ref="B1:AA72"/>
  <sheetViews>
    <sheetView view="pageBreakPreview" zoomScale="75" zoomScaleSheetLayoutView="75" workbookViewId="0" topLeftCell="A1">
      <pane xSplit="18795" topLeftCell="X1" activePane="topLeft" state="split"/>
      <selection pane="topLeft" activeCell="A1" sqref="A1"/>
      <selection pane="topRight" activeCell="C19" sqref="C19"/>
    </sheetView>
  </sheetViews>
  <sheetFormatPr defaultColWidth="9.140625" defaultRowHeight="12.75"/>
  <cols>
    <col min="1" max="1" width="9.140625" style="2995" customWidth="1"/>
    <col min="2" max="2" width="7.421875" style="2995" customWidth="1"/>
    <col min="3" max="3" width="97.421875" style="2954" customWidth="1"/>
    <col min="4" max="4" width="2.28125" style="2995" customWidth="1"/>
    <col min="5" max="5" width="17.7109375" style="2995" customWidth="1"/>
    <col min="6" max="6" width="22.421875" style="2995" customWidth="1"/>
    <col min="7" max="7" width="2.28125" style="2995" customWidth="1"/>
    <col min="8" max="9" width="17.7109375" style="2995" customWidth="1"/>
    <col min="10" max="10" width="2.28125" style="2995" customWidth="1"/>
    <col min="11" max="11" width="17.7109375" style="2995" customWidth="1"/>
    <col min="12" max="12" width="22.7109375" style="2995" customWidth="1"/>
    <col min="13" max="13" width="2.28125" style="2995" customWidth="1"/>
    <col min="14" max="15" width="17.7109375" style="2995" customWidth="1"/>
    <col min="16" max="16" width="2.28125" style="2995" customWidth="1"/>
    <col min="17" max="17" width="17.7109375" style="2995" customWidth="1"/>
    <col min="18" max="18" width="22.421875" style="2995" customWidth="1"/>
    <col min="19" max="19" width="2.28125" style="2995" customWidth="1"/>
    <col min="20" max="21" width="17.7109375" style="2995" customWidth="1"/>
    <col min="22" max="22" width="2.28125" style="2995" customWidth="1"/>
    <col min="23" max="23" width="17.7109375" style="2995" customWidth="1"/>
    <col min="24" max="24" width="22.421875" style="2995" customWidth="1"/>
    <col min="25" max="25" width="2.28125" style="2995" customWidth="1"/>
    <col min="26" max="27" width="17.7109375" style="2995" customWidth="1"/>
    <col min="28" max="28" width="2.28125" style="2995" customWidth="1"/>
    <col min="29" max="16384" width="9.140625" style="2995" customWidth="1"/>
  </cols>
  <sheetData>
    <row r="1" spans="2:3" ht="20.25">
      <c r="B1" s="3287" t="s">
        <v>267</v>
      </c>
      <c r="C1" s="3299"/>
    </row>
    <row r="2" spans="2:15" ht="23.25">
      <c r="B2" s="2933" t="s">
        <v>1179</v>
      </c>
      <c r="C2" s="2934"/>
      <c r="D2" s="2935"/>
      <c r="E2" s="3474" t="s">
        <v>61</v>
      </c>
      <c r="F2" s="3471"/>
      <c r="G2" s="2935"/>
      <c r="H2" s="3474" t="s">
        <v>61</v>
      </c>
      <c r="I2" s="3471"/>
      <c r="J2" s="2935"/>
      <c r="K2" s="3474" t="s">
        <v>61</v>
      </c>
      <c r="L2" s="3471"/>
      <c r="M2" s="2935"/>
      <c r="N2" s="3474" t="s">
        <v>61</v>
      </c>
      <c r="O2" s="3471"/>
    </row>
    <row r="3" spans="2:15" ht="18">
      <c r="B3" s="2936" t="s">
        <v>1234</v>
      </c>
      <c r="C3" s="2937"/>
      <c r="D3" s="2935"/>
      <c r="E3" s="3484" t="s">
        <v>64</v>
      </c>
      <c r="F3" s="3472"/>
      <c r="G3" s="2935"/>
      <c r="H3" s="3484" t="s">
        <v>65</v>
      </c>
      <c r="I3" s="3472"/>
      <c r="J3" s="2935"/>
      <c r="K3" s="3484" t="s">
        <v>66</v>
      </c>
      <c r="L3" s="3472"/>
      <c r="M3" s="2935"/>
      <c r="N3" s="3484" t="s">
        <v>67</v>
      </c>
      <c r="O3" s="3472"/>
    </row>
    <row r="4" spans="2:15" ht="18">
      <c r="B4" s="2936"/>
      <c r="C4" s="2937"/>
      <c r="D4" s="2935"/>
      <c r="E4" s="3474" t="s">
        <v>1180</v>
      </c>
      <c r="F4" s="3471"/>
      <c r="G4" s="2935"/>
      <c r="H4" s="3474" t="s">
        <v>1180</v>
      </c>
      <c r="I4" s="3471"/>
      <c r="J4" s="2935"/>
      <c r="K4" s="3474" t="s">
        <v>1180</v>
      </c>
      <c r="L4" s="3471"/>
      <c r="M4" s="2935"/>
      <c r="N4" s="3474" t="s">
        <v>1180</v>
      </c>
      <c r="O4" s="3471"/>
    </row>
    <row r="5" spans="2:15" ht="18">
      <c r="B5" s="2938"/>
      <c r="C5" s="2939"/>
      <c r="D5" s="2935"/>
      <c r="E5" s="2940" t="s">
        <v>381</v>
      </c>
      <c r="F5" s="2941" t="s">
        <v>382</v>
      </c>
      <c r="G5" s="2935"/>
      <c r="H5" s="2940" t="s">
        <v>381</v>
      </c>
      <c r="I5" s="2941" t="s">
        <v>382</v>
      </c>
      <c r="J5" s="2935"/>
      <c r="K5" s="2940" t="s">
        <v>381</v>
      </c>
      <c r="L5" s="2941" t="s">
        <v>382</v>
      </c>
      <c r="M5" s="2935"/>
      <c r="N5" s="2940" t="s">
        <v>381</v>
      </c>
      <c r="O5" s="2941" t="s">
        <v>382</v>
      </c>
    </row>
    <row r="6" spans="2:15" ht="18">
      <c r="B6" s="2942"/>
      <c r="C6" s="2943"/>
      <c r="D6" s="2935"/>
      <c r="E6" s="333"/>
      <c r="F6" s="333"/>
      <c r="G6" s="2935"/>
      <c r="H6" s="333"/>
      <c r="I6" s="333"/>
      <c r="J6" s="2935"/>
      <c r="K6" s="333"/>
      <c r="L6" s="333"/>
      <c r="M6" s="2935"/>
      <c r="N6" s="333"/>
      <c r="O6" s="333"/>
    </row>
    <row r="7" spans="2:15" ht="18" customHeight="1">
      <c r="B7" s="2944" t="s">
        <v>1181</v>
      </c>
      <c r="C7" s="2945"/>
      <c r="D7" s="2935"/>
      <c r="E7" s="2946">
        <v>129618</v>
      </c>
      <c r="F7" s="2947">
        <v>136368</v>
      </c>
      <c r="G7" s="2935"/>
      <c r="H7" s="2946">
        <v>107490</v>
      </c>
      <c r="I7" s="2947">
        <v>113736</v>
      </c>
      <c r="J7" s="2935"/>
      <c r="K7" s="2946">
        <v>125370</v>
      </c>
      <c r="L7" s="2947">
        <v>131074</v>
      </c>
      <c r="M7" s="2935"/>
      <c r="N7" s="2946">
        <v>115209</v>
      </c>
      <c r="O7" s="2947">
        <v>117568</v>
      </c>
    </row>
    <row r="8" spans="2:15" ht="18" customHeight="1">
      <c r="B8" s="2948"/>
      <c r="C8" s="2949"/>
      <c r="D8" s="2935"/>
      <c r="E8" s="2837"/>
      <c r="F8" s="1863"/>
      <c r="G8" s="2935"/>
      <c r="H8" s="2837"/>
      <c r="I8" s="1863"/>
      <c r="J8" s="2935"/>
      <c r="K8" s="2837"/>
      <c r="L8" s="1863"/>
      <c r="M8" s="2935"/>
      <c r="N8" s="2837"/>
      <c r="O8" s="1863"/>
    </row>
    <row r="9" spans="2:15" ht="18" customHeight="1">
      <c r="B9" s="2948" t="s">
        <v>1182</v>
      </c>
      <c r="C9" s="2949"/>
      <c r="D9" s="2935"/>
      <c r="E9" s="2840">
        <v>4142</v>
      </c>
      <c r="F9" s="1865">
        <v>1885</v>
      </c>
      <c r="G9" s="2935"/>
      <c r="H9" s="2840">
        <v>4180</v>
      </c>
      <c r="I9" s="1865">
        <v>1548</v>
      </c>
      <c r="J9" s="2935"/>
      <c r="K9" s="2840">
        <v>5383</v>
      </c>
      <c r="L9" s="1865">
        <v>1789</v>
      </c>
      <c r="M9" s="2935"/>
      <c r="N9" s="2840">
        <v>4629</v>
      </c>
      <c r="O9" s="1865">
        <v>1867</v>
      </c>
    </row>
    <row r="10" spans="2:15" ht="18" customHeight="1">
      <c r="B10" s="2948"/>
      <c r="C10" s="2949"/>
      <c r="D10" s="2935"/>
      <c r="E10" s="2837"/>
      <c r="F10" s="1863"/>
      <c r="G10" s="2935"/>
      <c r="H10" s="2837"/>
      <c r="I10" s="1863"/>
      <c r="J10" s="2935"/>
      <c r="K10" s="2837"/>
      <c r="L10" s="1863"/>
      <c r="M10" s="2935"/>
      <c r="N10" s="2837"/>
      <c r="O10" s="1863"/>
    </row>
    <row r="11" spans="2:15" ht="18" customHeight="1">
      <c r="B11" s="2948" t="s">
        <v>1183</v>
      </c>
      <c r="C11" s="2949"/>
      <c r="D11" s="2935"/>
      <c r="E11" s="2837">
        <v>133760</v>
      </c>
      <c r="F11" s="1863">
        <v>138253</v>
      </c>
      <c r="G11" s="2935"/>
      <c r="H11" s="2837">
        <v>111670</v>
      </c>
      <c r="I11" s="1863">
        <v>115284</v>
      </c>
      <c r="J11" s="2935"/>
      <c r="K11" s="2837">
        <v>130753</v>
      </c>
      <c r="L11" s="1863">
        <v>132863</v>
      </c>
      <c r="M11" s="2935"/>
      <c r="N11" s="2837">
        <v>119838</v>
      </c>
      <c r="O11" s="1863">
        <v>119435</v>
      </c>
    </row>
    <row r="12" spans="2:15" ht="18" customHeight="1">
      <c r="B12" s="2950" t="s">
        <v>1184</v>
      </c>
      <c r="C12" s="2949"/>
      <c r="D12" s="2935"/>
      <c r="E12" s="2837"/>
      <c r="F12" s="1863"/>
      <c r="G12" s="2935"/>
      <c r="H12" s="2837"/>
      <c r="I12" s="1863"/>
      <c r="J12" s="2935"/>
      <c r="K12" s="2837"/>
      <c r="L12" s="1863"/>
      <c r="M12" s="2935"/>
      <c r="N12" s="2837"/>
      <c r="O12" s="1863"/>
    </row>
    <row r="13" spans="2:15" ht="18" customHeight="1">
      <c r="B13" s="2951" t="s">
        <v>1185</v>
      </c>
      <c r="C13" s="2949"/>
      <c r="D13" s="2935"/>
      <c r="E13" s="2837">
        <v>-29854</v>
      </c>
      <c r="F13" s="1863">
        <v>-29433</v>
      </c>
      <c r="G13" s="2935"/>
      <c r="H13" s="2837">
        <v>-23215</v>
      </c>
      <c r="I13" s="1863">
        <v>-23180</v>
      </c>
      <c r="J13" s="2935"/>
      <c r="K13" s="2837">
        <v>-26815</v>
      </c>
      <c r="L13" s="1863">
        <v>-26100</v>
      </c>
      <c r="M13" s="2935"/>
      <c r="N13" s="2837">
        <v>-19440</v>
      </c>
      <c r="O13" s="1863">
        <v>-18913</v>
      </c>
    </row>
    <row r="14" spans="2:15" ht="18" customHeight="1">
      <c r="B14" s="2951" t="s">
        <v>1186</v>
      </c>
      <c r="C14" s="2949"/>
      <c r="D14" s="2935"/>
      <c r="E14" s="2840">
        <v>-75416</v>
      </c>
      <c r="F14" s="1857">
        <v>-75416</v>
      </c>
      <c r="G14" s="2935"/>
      <c r="H14" s="2840">
        <v>-63714</v>
      </c>
      <c r="I14" s="1857">
        <v>-63714</v>
      </c>
      <c r="J14" s="2935"/>
      <c r="K14" s="2840">
        <v>-74024</v>
      </c>
      <c r="L14" s="1857">
        <v>-74024</v>
      </c>
      <c r="M14" s="2935"/>
      <c r="N14" s="2840">
        <v>-70630</v>
      </c>
      <c r="O14" s="1857">
        <v>-70630</v>
      </c>
    </row>
    <row r="15" spans="2:15" ht="18" customHeight="1">
      <c r="B15" s="2952" t="s">
        <v>1301</v>
      </c>
      <c r="C15" s="2949"/>
      <c r="D15" s="2935"/>
      <c r="E15" s="2837">
        <v>28490</v>
      </c>
      <c r="F15" s="1863">
        <v>33404</v>
      </c>
      <c r="G15" s="2935"/>
      <c r="H15" s="2837">
        <v>24741</v>
      </c>
      <c r="I15" s="1863">
        <v>28390</v>
      </c>
      <c r="J15" s="2935"/>
      <c r="K15" s="2837">
        <v>29914</v>
      </c>
      <c r="L15" s="1863">
        <v>32739</v>
      </c>
      <c r="M15" s="2935"/>
      <c r="N15" s="2837">
        <v>29768</v>
      </c>
      <c r="O15" s="1863">
        <v>29892</v>
      </c>
    </row>
    <row r="16" spans="2:15" ht="18">
      <c r="B16" s="2953"/>
      <c r="C16" s="2939"/>
      <c r="D16" s="2935"/>
      <c r="E16" s="2840"/>
      <c r="F16" s="1865"/>
      <c r="G16" s="2935"/>
      <c r="H16" s="2840"/>
      <c r="I16" s="1865"/>
      <c r="J16" s="2935"/>
      <c r="K16" s="2840"/>
      <c r="L16" s="1865"/>
      <c r="M16" s="2935"/>
      <c r="N16" s="2840"/>
      <c r="O16" s="1865"/>
    </row>
    <row r="18" spans="2:27" s="2954" customFormat="1" ht="20.25">
      <c r="B18" s="2955" t="s">
        <v>1187</v>
      </c>
      <c r="C18" s="2956"/>
      <c r="D18" s="2935"/>
      <c r="E18" s="3482" t="s">
        <v>61</v>
      </c>
      <c r="F18" s="3482"/>
      <c r="G18" s="3482"/>
      <c r="H18" s="3482"/>
      <c r="I18" s="3482"/>
      <c r="J18" s="2935"/>
      <c r="K18" s="3482" t="s">
        <v>61</v>
      </c>
      <c r="L18" s="3482"/>
      <c r="M18" s="3482"/>
      <c r="N18" s="3482"/>
      <c r="O18" s="3482"/>
      <c r="P18" s="2935"/>
      <c r="Q18" s="3482" t="s">
        <v>61</v>
      </c>
      <c r="R18" s="3482"/>
      <c r="S18" s="3482"/>
      <c r="T18" s="3482"/>
      <c r="U18" s="3482"/>
      <c r="V18" s="2935"/>
      <c r="W18" s="3482" t="s">
        <v>61</v>
      </c>
      <c r="X18" s="3482"/>
      <c r="Y18" s="3482"/>
      <c r="Z18" s="3482"/>
      <c r="AA18" s="3482"/>
    </row>
    <row r="19" spans="2:27" s="2954" customFormat="1" ht="18">
      <c r="B19" s="2936" t="s">
        <v>1234</v>
      </c>
      <c r="C19" s="2957"/>
      <c r="D19" s="2935"/>
      <c r="E19" s="3483" t="s">
        <v>64</v>
      </c>
      <c r="F19" s="3483"/>
      <c r="G19" s="3483"/>
      <c r="H19" s="3483"/>
      <c r="I19" s="3483"/>
      <c r="J19" s="2935"/>
      <c r="K19" s="3482" t="s">
        <v>65</v>
      </c>
      <c r="L19" s="3482"/>
      <c r="M19" s="3482"/>
      <c r="N19" s="3482"/>
      <c r="O19" s="3482"/>
      <c r="P19" s="2935"/>
      <c r="Q19" s="3482" t="s">
        <v>66</v>
      </c>
      <c r="R19" s="3482"/>
      <c r="S19" s="3482"/>
      <c r="T19" s="3482"/>
      <c r="U19" s="3482"/>
      <c r="V19" s="2935"/>
      <c r="W19" s="3482" t="s">
        <v>67</v>
      </c>
      <c r="X19" s="3482"/>
      <c r="Y19" s="3482"/>
      <c r="Z19" s="3482"/>
      <c r="AA19" s="3482"/>
    </row>
    <row r="20" spans="2:27" s="2954" customFormat="1" ht="18">
      <c r="B20" s="2958"/>
      <c r="C20" s="2957"/>
      <c r="D20" s="2935"/>
      <c r="E20" s="2959"/>
      <c r="F20" s="2960"/>
      <c r="G20" s="2960"/>
      <c r="H20" s="2960" t="s">
        <v>584</v>
      </c>
      <c r="I20" s="2960" t="s">
        <v>1188</v>
      </c>
      <c r="J20" s="2935"/>
      <c r="K20" s="2959"/>
      <c r="L20" s="2960"/>
      <c r="M20" s="2961"/>
      <c r="N20" s="2960" t="s">
        <v>584</v>
      </c>
      <c r="O20" s="2960" t="s">
        <v>1188</v>
      </c>
      <c r="P20" s="2935"/>
      <c r="Q20" s="2959"/>
      <c r="R20" s="2960"/>
      <c r="S20" s="2960"/>
      <c r="T20" s="2960" t="s">
        <v>584</v>
      </c>
      <c r="U20" s="2960" t="s">
        <v>1188</v>
      </c>
      <c r="V20" s="2935"/>
      <c r="W20" s="2959"/>
      <c r="X20" s="2960"/>
      <c r="Y20" s="2960"/>
      <c r="Z20" s="2960" t="s">
        <v>584</v>
      </c>
      <c r="AA20" s="2960" t="s">
        <v>1188</v>
      </c>
    </row>
    <row r="21" spans="2:27" s="2954" customFormat="1" ht="18">
      <c r="B21" s="2962"/>
      <c r="C21" s="2957"/>
      <c r="D21" s="2935"/>
      <c r="E21" s="2960" t="s">
        <v>1189</v>
      </c>
      <c r="F21" s="2960" t="s">
        <v>1190</v>
      </c>
      <c r="G21" s="2960"/>
      <c r="H21" s="2960" t="s">
        <v>1191</v>
      </c>
      <c r="I21" s="2960" t="s">
        <v>1192</v>
      </c>
      <c r="J21" s="2935"/>
      <c r="K21" s="2960" t="s">
        <v>1189</v>
      </c>
      <c r="L21" s="2960" t="s">
        <v>1190</v>
      </c>
      <c r="M21" s="2961"/>
      <c r="N21" s="2960" t="s">
        <v>1191</v>
      </c>
      <c r="O21" s="2960" t="s">
        <v>1192</v>
      </c>
      <c r="P21" s="2935"/>
      <c r="Q21" s="2960" t="s">
        <v>1189</v>
      </c>
      <c r="R21" s="2960" t="s">
        <v>1190</v>
      </c>
      <c r="S21" s="2960"/>
      <c r="T21" s="2960" t="s">
        <v>1191</v>
      </c>
      <c r="U21" s="2960" t="s">
        <v>1192</v>
      </c>
      <c r="V21" s="2935"/>
      <c r="W21" s="2960" t="s">
        <v>1189</v>
      </c>
      <c r="X21" s="2960" t="s">
        <v>1190</v>
      </c>
      <c r="Y21" s="2960"/>
      <c r="Z21" s="2960" t="s">
        <v>1191</v>
      </c>
      <c r="AA21" s="2960" t="s">
        <v>1192</v>
      </c>
    </row>
    <row r="22" spans="2:27" s="2954" customFormat="1" ht="21">
      <c r="B22" s="2963"/>
      <c r="C22" s="2964"/>
      <c r="D22" s="2935"/>
      <c r="E22" s="2960" t="s">
        <v>1193</v>
      </c>
      <c r="F22" s="2960" t="s">
        <v>1194</v>
      </c>
      <c r="G22" s="2960"/>
      <c r="H22" s="2960" t="s">
        <v>1195</v>
      </c>
      <c r="I22" s="2960" t="s">
        <v>1196</v>
      </c>
      <c r="J22" s="2935"/>
      <c r="K22" s="2960" t="s">
        <v>1193</v>
      </c>
      <c r="L22" s="2960" t="s">
        <v>1194</v>
      </c>
      <c r="M22" s="2960"/>
      <c r="N22" s="2960" t="s">
        <v>1195</v>
      </c>
      <c r="O22" s="2960" t="s">
        <v>1196</v>
      </c>
      <c r="P22" s="2935"/>
      <c r="Q22" s="2960" t="s">
        <v>1193</v>
      </c>
      <c r="R22" s="2960" t="s">
        <v>1194</v>
      </c>
      <c r="S22" s="2960"/>
      <c r="T22" s="2960" t="s">
        <v>1195</v>
      </c>
      <c r="U22" s="2960" t="s">
        <v>1196</v>
      </c>
      <c r="V22" s="2935"/>
      <c r="W22" s="2960" t="s">
        <v>1193</v>
      </c>
      <c r="X22" s="2960" t="s">
        <v>1194</v>
      </c>
      <c r="Y22" s="2960"/>
      <c r="Z22" s="2960" t="s">
        <v>1195</v>
      </c>
      <c r="AA22" s="2960" t="s">
        <v>1196</v>
      </c>
    </row>
    <row r="23" spans="2:27" s="2954" customFormat="1" ht="18">
      <c r="B23" s="2965"/>
      <c r="C23" s="2966"/>
      <c r="D23" s="2935"/>
      <c r="E23" s="2967"/>
      <c r="F23" s="2967"/>
      <c r="G23" s="2967"/>
      <c r="H23" s="2967"/>
      <c r="I23" s="2968"/>
      <c r="J23" s="2935"/>
      <c r="K23" s="2967"/>
      <c r="L23" s="2967"/>
      <c r="M23" s="2968"/>
      <c r="N23" s="2967"/>
      <c r="O23" s="2968"/>
      <c r="P23" s="2935"/>
      <c r="Q23" s="2967"/>
      <c r="R23" s="2967"/>
      <c r="S23" s="2967"/>
      <c r="T23" s="2967"/>
      <c r="U23" s="2968"/>
      <c r="V23" s="2935"/>
      <c r="W23" s="2967"/>
      <c r="X23" s="2967"/>
      <c r="Y23" s="2967"/>
      <c r="Z23" s="2967"/>
      <c r="AA23" s="2968"/>
    </row>
    <row r="24" spans="2:27" s="2954" customFormat="1" ht="18">
      <c r="B24" s="2969" t="s">
        <v>1197</v>
      </c>
      <c r="C24" s="2934"/>
      <c r="D24" s="2935"/>
      <c r="E24" s="2970"/>
      <c r="F24" s="2971"/>
      <c r="G24" s="2971"/>
      <c r="H24" s="2971"/>
      <c r="I24" s="2972"/>
      <c r="J24" s="2935"/>
      <c r="K24" s="2973"/>
      <c r="L24" s="2943"/>
      <c r="M24" s="2943"/>
      <c r="N24" s="2943"/>
      <c r="O24" s="2934"/>
      <c r="P24" s="2935"/>
      <c r="Q24" s="2973"/>
      <c r="R24" s="2943"/>
      <c r="S24" s="2943"/>
      <c r="T24" s="2943"/>
      <c r="U24" s="2934"/>
      <c r="V24" s="2935"/>
      <c r="W24" s="2973"/>
      <c r="X24" s="2943"/>
      <c r="Y24" s="2943"/>
      <c r="Z24" s="2943"/>
      <c r="AA24" s="2934"/>
    </row>
    <row r="25" spans="2:27" s="2954" customFormat="1" ht="18">
      <c r="B25" s="2974" t="s">
        <v>1198</v>
      </c>
      <c r="C25" s="2937"/>
      <c r="D25" s="2935"/>
      <c r="E25" s="2837">
        <v>593582</v>
      </c>
      <c r="F25" s="1862">
        <v>90</v>
      </c>
      <c r="G25" s="1862"/>
      <c r="H25" s="1862">
        <v>284</v>
      </c>
      <c r="I25" s="1863">
        <v>93</v>
      </c>
      <c r="J25" s="2935"/>
      <c r="K25" s="2837">
        <v>550445</v>
      </c>
      <c r="L25" s="1862">
        <v>51</v>
      </c>
      <c r="M25" s="1862"/>
      <c r="N25" s="1862">
        <v>330</v>
      </c>
      <c r="O25" s="1863">
        <v>88</v>
      </c>
      <c r="P25" s="2935"/>
      <c r="Q25" s="2837">
        <v>807566</v>
      </c>
      <c r="R25" s="1862">
        <v>186</v>
      </c>
      <c r="S25" s="1862"/>
      <c r="T25" s="1862">
        <v>640</v>
      </c>
      <c r="U25" s="1863">
        <v>151</v>
      </c>
      <c r="V25" s="2935"/>
      <c r="W25" s="2837">
        <v>908107</v>
      </c>
      <c r="X25" s="1862">
        <v>173</v>
      </c>
      <c r="Y25" s="1862"/>
      <c r="Z25" s="1862">
        <v>782</v>
      </c>
      <c r="AA25" s="1863">
        <v>184</v>
      </c>
    </row>
    <row r="26" spans="2:27" s="2954" customFormat="1" ht="18">
      <c r="B26" s="2974" t="s">
        <v>1199</v>
      </c>
      <c r="C26" s="2975"/>
      <c r="D26" s="2935"/>
      <c r="E26" s="331">
        <v>4260001</v>
      </c>
      <c r="F26" s="324">
        <v>17343</v>
      </c>
      <c r="G26" s="324"/>
      <c r="H26" s="324">
        <v>14422</v>
      </c>
      <c r="I26" s="1357">
        <v>6019</v>
      </c>
      <c r="J26" s="2935"/>
      <c r="K26" s="331">
        <v>4148016</v>
      </c>
      <c r="L26" s="324">
        <v>14725</v>
      </c>
      <c r="M26" s="324"/>
      <c r="N26" s="324">
        <v>15723</v>
      </c>
      <c r="O26" s="1357">
        <v>6182</v>
      </c>
      <c r="P26" s="2935"/>
      <c r="Q26" s="331">
        <v>4131034</v>
      </c>
      <c r="R26" s="324">
        <v>17974</v>
      </c>
      <c r="S26" s="324"/>
      <c r="T26" s="324">
        <v>18355</v>
      </c>
      <c r="U26" s="1357">
        <v>7123</v>
      </c>
      <c r="V26" s="2935"/>
      <c r="W26" s="331">
        <v>4358674</v>
      </c>
      <c r="X26" s="324">
        <v>15275</v>
      </c>
      <c r="Y26" s="324"/>
      <c r="Z26" s="324">
        <v>18058</v>
      </c>
      <c r="AA26" s="1357">
        <v>6666</v>
      </c>
    </row>
    <row r="27" spans="2:27" s="2954" customFormat="1" ht="18">
      <c r="B27" s="2974" t="s">
        <v>1200</v>
      </c>
      <c r="C27" s="2975"/>
      <c r="D27" s="2935"/>
      <c r="E27" s="1370">
        <v>109173</v>
      </c>
      <c r="F27" s="1856">
        <v>234</v>
      </c>
      <c r="G27" s="1856"/>
      <c r="H27" s="1856">
        <v>424</v>
      </c>
      <c r="I27" s="338">
        <v>154</v>
      </c>
      <c r="J27" s="2935"/>
      <c r="K27" s="1370">
        <v>112372</v>
      </c>
      <c r="L27" s="1856">
        <v>184</v>
      </c>
      <c r="M27" s="1856"/>
      <c r="N27" s="1856">
        <v>331</v>
      </c>
      <c r="O27" s="338">
        <v>120</v>
      </c>
      <c r="P27" s="2935"/>
      <c r="Q27" s="1370">
        <v>105998</v>
      </c>
      <c r="R27" s="1856">
        <v>199</v>
      </c>
      <c r="S27" s="1856"/>
      <c r="T27" s="1856">
        <v>339</v>
      </c>
      <c r="U27" s="338">
        <v>118</v>
      </c>
      <c r="V27" s="2935"/>
      <c r="W27" s="1370">
        <v>97584</v>
      </c>
      <c r="X27" s="1856">
        <v>198</v>
      </c>
      <c r="Y27" s="1856"/>
      <c r="Z27" s="1856">
        <v>344</v>
      </c>
      <c r="AA27" s="338">
        <v>121</v>
      </c>
    </row>
    <row r="28" spans="2:27" s="2954" customFormat="1" ht="18">
      <c r="B28" s="2976"/>
      <c r="C28" s="2937"/>
      <c r="D28" s="2935"/>
      <c r="E28" s="331">
        <v>4962756</v>
      </c>
      <c r="F28" s="324">
        <v>17667</v>
      </c>
      <c r="G28" s="324"/>
      <c r="H28" s="324">
        <v>15130</v>
      </c>
      <c r="I28" s="1357">
        <v>6266</v>
      </c>
      <c r="J28" s="2935"/>
      <c r="K28" s="331">
        <v>4810833</v>
      </c>
      <c r="L28" s="324">
        <v>14960</v>
      </c>
      <c r="M28" s="324"/>
      <c r="N28" s="324">
        <v>16384</v>
      </c>
      <c r="O28" s="1357">
        <v>6390</v>
      </c>
      <c r="P28" s="2935"/>
      <c r="Q28" s="331">
        <v>5044598</v>
      </c>
      <c r="R28" s="324">
        <v>18359</v>
      </c>
      <c r="S28" s="324"/>
      <c r="T28" s="324">
        <v>19334</v>
      </c>
      <c r="U28" s="1357">
        <v>7392</v>
      </c>
      <c r="V28" s="2935"/>
      <c r="W28" s="331">
        <v>5364365</v>
      </c>
      <c r="X28" s="324">
        <v>15646</v>
      </c>
      <c r="Y28" s="324"/>
      <c r="Z28" s="324">
        <v>19184</v>
      </c>
      <c r="AA28" s="1357">
        <v>6971</v>
      </c>
    </row>
    <row r="29" spans="2:27" s="2954" customFormat="1" ht="18">
      <c r="B29" s="2977" t="s">
        <v>1201</v>
      </c>
      <c r="C29" s="2937"/>
      <c r="D29" s="2935"/>
      <c r="E29" s="331"/>
      <c r="F29" s="324"/>
      <c r="G29" s="324"/>
      <c r="H29" s="324"/>
      <c r="I29" s="1357"/>
      <c r="J29" s="2935"/>
      <c r="K29" s="331"/>
      <c r="L29" s="324"/>
      <c r="M29" s="324"/>
      <c r="N29" s="324"/>
      <c r="O29" s="1357"/>
      <c r="P29" s="2935"/>
      <c r="Q29" s="331"/>
      <c r="R29" s="324"/>
      <c r="S29" s="324"/>
      <c r="T29" s="324"/>
      <c r="U29" s="1357"/>
      <c r="V29" s="2935"/>
      <c r="W29" s="331"/>
      <c r="X29" s="324"/>
      <c r="Y29" s="324"/>
      <c r="Z29" s="324"/>
      <c r="AA29" s="1357"/>
    </row>
    <row r="30" spans="2:27" s="2954" customFormat="1" ht="18">
      <c r="B30" s="2974" t="s">
        <v>1202</v>
      </c>
      <c r="C30" s="2937"/>
      <c r="D30" s="2935"/>
      <c r="E30" s="331">
        <v>950907</v>
      </c>
      <c r="F30" s="324">
        <v>3559</v>
      </c>
      <c r="G30" s="324"/>
      <c r="H30" s="324">
        <v>8134</v>
      </c>
      <c r="I30" s="1357">
        <v>2068</v>
      </c>
      <c r="J30" s="2935"/>
      <c r="K30" s="331">
        <v>826191</v>
      </c>
      <c r="L30" s="324">
        <v>2388</v>
      </c>
      <c r="M30" s="324"/>
      <c r="N30" s="324">
        <v>6775</v>
      </c>
      <c r="O30" s="1357">
        <v>1588</v>
      </c>
      <c r="P30" s="2935"/>
      <c r="Q30" s="331">
        <v>844004</v>
      </c>
      <c r="R30" s="324">
        <v>3535</v>
      </c>
      <c r="S30" s="324"/>
      <c r="T30" s="324">
        <v>8029</v>
      </c>
      <c r="U30" s="1357">
        <v>1929</v>
      </c>
      <c r="V30" s="2935"/>
      <c r="W30" s="331">
        <v>899779</v>
      </c>
      <c r="X30" s="324">
        <v>4623</v>
      </c>
      <c r="Y30" s="324"/>
      <c r="Z30" s="324">
        <v>9325</v>
      </c>
      <c r="AA30" s="1357">
        <v>2187</v>
      </c>
    </row>
    <row r="31" spans="2:27" s="2954" customFormat="1" ht="18">
      <c r="B31" s="2974" t="s">
        <v>1199</v>
      </c>
      <c r="C31" s="2937"/>
      <c r="D31" s="2935"/>
      <c r="E31" s="331">
        <v>523554</v>
      </c>
      <c r="F31" s="324">
        <v>2636</v>
      </c>
      <c r="G31" s="324"/>
      <c r="H31" s="324">
        <v>11712</v>
      </c>
      <c r="I31" s="1357">
        <v>2914</v>
      </c>
      <c r="J31" s="2935"/>
      <c r="K31" s="331">
        <v>524027</v>
      </c>
      <c r="L31" s="324">
        <v>2102</v>
      </c>
      <c r="M31" s="324"/>
      <c r="N31" s="324">
        <v>12242</v>
      </c>
      <c r="O31" s="1357">
        <v>2999</v>
      </c>
      <c r="P31" s="2935"/>
      <c r="Q31" s="331">
        <v>500445</v>
      </c>
      <c r="R31" s="324">
        <v>2803</v>
      </c>
      <c r="S31" s="324"/>
      <c r="T31" s="324">
        <v>12528</v>
      </c>
      <c r="U31" s="1357">
        <v>3027</v>
      </c>
      <c r="V31" s="2935"/>
      <c r="W31" s="331">
        <v>512700</v>
      </c>
      <c r="X31" s="324">
        <v>3125</v>
      </c>
      <c r="Y31" s="324"/>
      <c r="Z31" s="324">
        <v>13567</v>
      </c>
      <c r="AA31" s="1357">
        <v>3232</v>
      </c>
    </row>
    <row r="32" spans="2:27" s="2954" customFormat="1" ht="18">
      <c r="B32" s="2974" t="s">
        <v>1200</v>
      </c>
      <c r="C32" s="2937"/>
      <c r="D32" s="2935"/>
      <c r="E32" s="1370">
        <v>33908</v>
      </c>
      <c r="F32" s="1856">
        <v>1096</v>
      </c>
      <c r="G32" s="1856"/>
      <c r="H32" s="1856">
        <v>1846</v>
      </c>
      <c r="I32" s="338">
        <v>653</v>
      </c>
      <c r="J32" s="2935"/>
      <c r="K32" s="1370">
        <v>31453</v>
      </c>
      <c r="L32" s="1856">
        <v>1088</v>
      </c>
      <c r="M32" s="1856"/>
      <c r="N32" s="1856">
        <v>1807</v>
      </c>
      <c r="O32" s="338">
        <v>617</v>
      </c>
      <c r="P32" s="2935"/>
      <c r="Q32" s="1370">
        <v>34223</v>
      </c>
      <c r="R32" s="1856">
        <v>1244</v>
      </c>
      <c r="S32" s="1856"/>
      <c r="T32" s="1856">
        <v>2031</v>
      </c>
      <c r="U32" s="338">
        <v>707</v>
      </c>
      <c r="V32" s="2935"/>
      <c r="W32" s="1370">
        <v>35857</v>
      </c>
      <c r="X32" s="1856">
        <v>1310</v>
      </c>
      <c r="Y32" s="1856"/>
      <c r="Z32" s="1856">
        <v>2116</v>
      </c>
      <c r="AA32" s="338">
        <v>738</v>
      </c>
    </row>
    <row r="33" spans="2:27" ht="18">
      <c r="B33" s="2978"/>
      <c r="C33" s="2937"/>
      <c r="D33" s="2979"/>
      <c r="E33" s="331">
        <v>1508369</v>
      </c>
      <c r="F33" s="324">
        <v>7291</v>
      </c>
      <c r="G33" s="324"/>
      <c r="H33" s="324">
        <v>21692</v>
      </c>
      <c r="I33" s="1357">
        <v>5635</v>
      </c>
      <c r="J33" s="2979"/>
      <c r="K33" s="331">
        <v>1381671</v>
      </c>
      <c r="L33" s="324">
        <v>5578</v>
      </c>
      <c r="M33" s="324"/>
      <c r="N33" s="324">
        <v>20824</v>
      </c>
      <c r="O33" s="1357">
        <v>5204</v>
      </c>
      <c r="P33" s="2979"/>
      <c r="Q33" s="331">
        <v>1378672</v>
      </c>
      <c r="R33" s="324">
        <v>7582</v>
      </c>
      <c r="S33" s="324"/>
      <c r="T33" s="324">
        <v>22588</v>
      </c>
      <c r="U33" s="1357">
        <v>5663</v>
      </c>
      <c r="V33" s="2979"/>
      <c r="W33" s="331">
        <v>1448336</v>
      </c>
      <c r="X33" s="324">
        <v>9058</v>
      </c>
      <c r="Y33" s="324"/>
      <c r="Z33" s="324">
        <v>25008</v>
      </c>
      <c r="AA33" s="1357">
        <v>6157</v>
      </c>
    </row>
    <row r="34" spans="2:27" ht="18">
      <c r="B34" s="2978"/>
      <c r="C34" s="2937"/>
      <c r="D34" s="2979"/>
      <c r="E34" s="331"/>
      <c r="F34" s="324"/>
      <c r="G34" s="324"/>
      <c r="H34" s="324"/>
      <c r="I34" s="1357"/>
      <c r="J34" s="2979"/>
      <c r="K34" s="331"/>
      <c r="L34" s="324"/>
      <c r="M34" s="324"/>
      <c r="N34" s="324"/>
      <c r="O34" s="1357"/>
      <c r="P34" s="2979"/>
      <c r="Q34" s="331"/>
      <c r="R34" s="324"/>
      <c r="S34" s="324"/>
      <c r="T34" s="324"/>
      <c r="U34" s="1357"/>
      <c r="V34" s="2979"/>
      <c r="W34" s="331"/>
      <c r="X34" s="324"/>
      <c r="Y34" s="324"/>
      <c r="Z34" s="324"/>
      <c r="AA34" s="1357"/>
    </row>
    <row r="35" spans="2:27" ht="21">
      <c r="B35" s="2977" t="s">
        <v>1203</v>
      </c>
      <c r="C35" s="2937"/>
      <c r="D35" s="2935"/>
      <c r="E35" s="2980">
        <v>15527</v>
      </c>
      <c r="F35" s="2981">
        <v>167</v>
      </c>
      <c r="G35" s="2981"/>
      <c r="H35" s="2981">
        <v>598</v>
      </c>
      <c r="I35" s="1357">
        <v>261</v>
      </c>
      <c r="J35" s="2935"/>
      <c r="K35" s="2980">
        <v>16102</v>
      </c>
      <c r="L35" s="2981">
        <v>195</v>
      </c>
      <c r="M35" s="324"/>
      <c r="N35" s="2981">
        <v>452</v>
      </c>
      <c r="O35" s="1357">
        <v>195</v>
      </c>
      <c r="P35" s="2935"/>
      <c r="Q35" s="2980">
        <v>17866</v>
      </c>
      <c r="R35" s="2981">
        <v>258</v>
      </c>
      <c r="S35" s="2981"/>
      <c r="T35" s="2981">
        <v>556</v>
      </c>
      <c r="U35" s="1357">
        <v>246</v>
      </c>
      <c r="V35" s="2935"/>
      <c r="W35" s="2980">
        <v>45775</v>
      </c>
      <c r="X35" s="2981">
        <v>548</v>
      </c>
      <c r="Y35" s="2981"/>
      <c r="Z35" s="2981">
        <v>1226</v>
      </c>
      <c r="AA35" s="1357">
        <v>399</v>
      </c>
    </row>
    <row r="36" spans="2:27" ht="21">
      <c r="B36" s="2977" t="s">
        <v>1204</v>
      </c>
      <c r="C36" s="2937"/>
      <c r="D36" s="2935"/>
      <c r="E36" s="2982">
        <v>80063</v>
      </c>
      <c r="F36" s="2983">
        <v>1007</v>
      </c>
      <c r="G36" s="2983"/>
      <c r="H36" s="2983">
        <v>3952</v>
      </c>
      <c r="I36" s="338">
        <v>1756</v>
      </c>
      <c r="J36" s="2935"/>
      <c r="K36" s="2982">
        <v>82529</v>
      </c>
      <c r="L36" s="2983">
        <v>1669</v>
      </c>
      <c r="M36" s="1856"/>
      <c r="N36" s="2983">
        <v>4492</v>
      </c>
      <c r="O36" s="338">
        <v>1995</v>
      </c>
      <c r="P36" s="2935"/>
      <c r="Q36" s="2982">
        <v>79912</v>
      </c>
      <c r="R36" s="2983">
        <v>1583</v>
      </c>
      <c r="S36" s="2983"/>
      <c r="T36" s="2983">
        <v>4407</v>
      </c>
      <c r="U36" s="338">
        <v>2199</v>
      </c>
      <c r="V36" s="2935"/>
      <c r="W36" s="2982">
        <v>69449</v>
      </c>
      <c r="X36" s="2983">
        <v>1322</v>
      </c>
      <c r="Y36" s="2983"/>
      <c r="Z36" s="2983">
        <v>4553</v>
      </c>
      <c r="AA36" s="338">
        <v>2401</v>
      </c>
    </row>
    <row r="37" spans="2:27" ht="18">
      <c r="B37" s="2976"/>
      <c r="C37" s="2937"/>
      <c r="D37" s="2935"/>
      <c r="E37" s="2980"/>
      <c r="F37" s="2981"/>
      <c r="G37" s="2981"/>
      <c r="H37" s="2981"/>
      <c r="I37" s="1357"/>
      <c r="J37" s="2935"/>
      <c r="K37" s="2980"/>
      <c r="L37" s="2981"/>
      <c r="M37" s="324"/>
      <c r="N37" s="2981"/>
      <c r="O37" s="1357"/>
      <c r="P37" s="2935"/>
      <c r="Q37" s="2980"/>
      <c r="R37" s="2981"/>
      <c r="S37" s="2981"/>
      <c r="T37" s="2981"/>
      <c r="U37" s="1357"/>
      <c r="V37" s="2935"/>
      <c r="W37" s="2980"/>
      <c r="X37" s="2981"/>
      <c r="Y37" s="2981"/>
      <c r="Z37" s="2981"/>
      <c r="AA37" s="1357"/>
    </row>
    <row r="38" spans="2:27" ht="21">
      <c r="B38" s="2977" t="s">
        <v>1205</v>
      </c>
      <c r="C38" s="2937"/>
      <c r="D38" s="2935"/>
      <c r="E38" s="2980">
        <v>6566715</v>
      </c>
      <c r="F38" s="2981">
        <v>26132</v>
      </c>
      <c r="G38" s="2981"/>
      <c r="H38" s="2981">
        <v>41372</v>
      </c>
      <c r="I38" s="2984">
        <v>13918</v>
      </c>
      <c r="J38" s="2935"/>
      <c r="K38" s="2980">
        <v>6291135</v>
      </c>
      <c r="L38" s="2981">
        <v>22402</v>
      </c>
      <c r="M38" s="324"/>
      <c r="N38" s="2981">
        <v>42152</v>
      </c>
      <c r="O38" s="2984">
        <v>13784</v>
      </c>
      <c r="P38" s="2935"/>
      <c r="Q38" s="2980">
        <v>6521048</v>
      </c>
      <c r="R38" s="2981">
        <v>27782</v>
      </c>
      <c r="S38" s="2981"/>
      <c r="T38" s="2981">
        <v>46885</v>
      </c>
      <c r="U38" s="2984">
        <v>15500</v>
      </c>
      <c r="V38" s="2935"/>
      <c r="W38" s="2980">
        <v>6927925</v>
      </c>
      <c r="X38" s="2981">
        <v>26574</v>
      </c>
      <c r="Y38" s="2981"/>
      <c r="Z38" s="2981">
        <v>49971</v>
      </c>
      <c r="AA38" s="2984">
        <v>15928</v>
      </c>
    </row>
    <row r="39" spans="2:27" s="2954" customFormat="1" ht="18">
      <c r="B39" s="2963"/>
      <c r="C39" s="2939"/>
      <c r="D39" s="2935"/>
      <c r="E39" s="344"/>
      <c r="F39" s="342"/>
      <c r="G39" s="342"/>
      <c r="H39" s="342"/>
      <c r="I39" s="343"/>
      <c r="J39" s="2935"/>
      <c r="K39" s="344"/>
      <c r="L39" s="342"/>
      <c r="M39" s="342"/>
      <c r="N39" s="342"/>
      <c r="O39" s="343"/>
      <c r="P39" s="2935"/>
      <c r="Q39" s="344"/>
      <c r="R39" s="342"/>
      <c r="S39" s="342"/>
      <c r="T39" s="342"/>
      <c r="U39" s="343"/>
      <c r="V39" s="2935"/>
      <c r="W39" s="344"/>
      <c r="X39" s="342"/>
      <c r="Y39" s="342"/>
      <c r="Z39" s="342"/>
      <c r="AA39" s="343"/>
    </row>
    <row r="40" spans="2:27" ht="18">
      <c r="B40" s="2985"/>
      <c r="D40" s="2935"/>
      <c r="E40" s="2935"/>
      <c r="F40" s="2935"/>
      <c r="G40" s="2935"/>
      <c r="H40" s="2935"/>
      <c r="I40" s="2935"/>
      <c r="J40" s="2935"/>
      <c r="K40" s="2935"/>
      <c r="L40" s="2935"/>
      <c r="M40" s="2935"/>
      <c r="N40" s="2935"/>
      <c r="O40" s="2935"/>
      <c r="P40" s="2935"/>
      <c r="Q40" s="2935"/>
      <c r="R40" s="2935"/>
      <c r="S40" s="2935"/>
      <c r="T40" s="2935"/>
      <c r="U40" s="2935"/>
      <c r="V40" s="2935"/>
      <c r="X40" s="2986"/>
      <c r="Y40" s="2986"/>
      <c r="Z40" s="2985"/>
      <c r="AA40" s="2986"/>
    </row>
    <row r="41" spans="2:27" ht="20.25">
      <c r="B41" s="2955" t="s">
        <v>1187</v>
      </c>
      <c r="C41" s="2956"/>
      <c r="D41" s="2935"/>
      <c r="E41" s="3482" t="s">
        <v>61</v>
      </c>
      <c r="F41" s="3482"/>
      <c r="G41" s="3482"/>
      <c r="H41" s="3482"/>
      <c r="I41" s="3482"/>
      <c r="J41" s="2935"/>
      <c r="K41" s="3482" t="s">
        <v>61</v>
      </c>
      <c r="L41" s="3482"/>
      <c r="M41" s="3482"/>
      <c r="N41" s="3482"/>
      <c r="O41" s="3482"/>
      <c r="P41" s="2935"/>
      <c r="Q41" s="3482" t="s">
        <v>62</v>
      </c>
      <c r="R41" s="3482"/>
      <c r="S41" s="3482"/>
      <c r="T41" s="3482"/>
      <c r="U41" s="3482"/>
      <c r="W41"/>
      <c r="X41"/>
      <c r="Y41"/>
      <c r="Z41"/>
      <c r="AA41"/>
    </row>
    <row r="42" spans="2:27" ht="18">
      <c r="B42" s="2936" t="s">
        <v>1234</v>
      </c>
      <c r="C42" s="2957"/>
      <c r="D42" s="2935"/>
      <c r="E42" s="3483" t="s">
        <v>68</v>
      </c>
      <c r="F42" s="3483"/>
      <c r="G42" s="3483"/>
      <c r="H42" s="3483"/>
      <c r="I42" s="3483"/>
      <c r="J42" s="2935"/>
      <c r="K42" s="3483" t="s">
        <v>69</v>
      </c>
      <c r="L42" s="3483"/>
      <c r="M42" s="3483"/>
      <c r="N42" s="3483"/>
      <c r="O42" s="3483"/>
      <c r="P42" s="2935"/>
      <c r="Q42" s="3483" t="s">
        <v>70</v>
      </c>
      <c r="R42" s="3483"/>
      <c r="S42" s="3483"/>
      <c r="T42" s="3483"/>
      <c r="U42" s="3483"/>
      <c r="W42"/>
      <c r="X42"/>
      <c r="Y42"/>
      <c r="Z42"/>
      <c r="AA42"/>
    </row>
    <row r="43" spans="2:27" ht="18">
      <c r="B43" s="2958"/>
      <c r="C43" s="2957"/>
      <c r="D43" s="2935"/>
      <c r="E43" s="2959"/>
      <c r="F43" s="2959"/>
      <c r="G43" s="2959"/>
      <c r="H43" s="2960" t="s">
        <v>584</v>
      </c>
      <c r="I43" s="2960" t="s">
        <v>1188</v>
      </c>
      <c r="J43" s="2935"/>
      <c r="K43" s="2959"/>
      <c r="L43" s="2960"/>
      <c r="M43" s="2961"/>
      <c r="N43" s="2960" t="s">
        <v>584</v>
      </c>
      <c r="O43" s="2960" t="s">
        <v>1188</v>
      </c>
      <c r="P43" s="2935"/>
      <c r="Q43" s="2959"/>
      <c r="R43" s="2960"/>
      <c r="S43" s="2960"/>
      <c r="T43" s="2960" t="s">
        <v>584</v>
      </c>
      <c r="U43" s="2960" t="s">
        <v>1188</v>
      </c>
      <c r="W43"/>
      <c r="X43"/>
      <c r="Y43"/>
      <c r="Z43"/>
      <c r="AA43"/>
    </row>
    <row r="44" spans="2:27" ht="18">
      <c r="B44" s="2962"/>
      <c r="C44" s="2957"/>
      <c r="D44" s="2935"/>
      <c r="E44" s="2960" t="s">
        <v>1189</v>
      </c>
      <c r="F44" s="2960" t="s">
        <v>1206</v>
      </c>
      <c r="G44" s="2960"/>
      <c r="H44" s="2960" t="s">
        <v>1191</v>
      </c>
      <c r="I44" s="2960" t="s">
        <v>1192</v>
      </c>
      <c r="J44" s="2935"/>
      <c r="K44" s="2960" t="s">
        <v>1189</v>
      </c>
      <c r="L44" s="2960" t="s">
        <v>1190</v>
      </c>
      <c r="M44" s="2961"/>
      <c r="N44" s="2960" t="s">
        <v>1191</v>
      </c>
      <c r="O44" s="2960" t="s">
        <v>1192</v>
      </c>
      <c r="P44" s="2935"/>
      <c r="Q44" s="2960" t="s">
        <v>1189</v>
      </c>
      <c r="R44" s="2960" t="s">
        <v>1190</v>
      </c>
      <c r="S44" s="2960"/>
      <c r="T44" s="2960" t="s">
        <v>1191</v>
      </c>
      <c r="U44" s="2960" t="s">
        <v>1192</v>
      </c>
      <c r="W44"/>
      <c r="X44"/>
      <c r="Y44"/>
      <c r="Z44"/>
      <c r="AA44"/>
    </row>
    <row r="45" spans="2:27" ht="21">
      <c r="B45" s="2963"/>
      <c r="C45" s="2964"/>
      <c r="D45" s="2935"/>
      <c r="E45" s="2960" t="s">
        <v>1193</v>
      </c>
      <c r="F45" s="2960" t="s">
        <v>1194</v>
      </c>
      <c r="G45" s="2960"/>
      <c r="H45" s="2960" t="s">
        <v>1195</v>
      </c>
      <c r="I45" s="2960" t="s">
        <v>1196</v>
      </c>
      <c r="J45" s="2935"/>
      <c r="K45" s="2960" t="s">
        <v>1193</v>
      </c>
      <c r="L45" s="2960" t="s">
        <v>1194</v>
      </c>
      <c r="M45" s="2960"/>
      <c r="N45" s="2960" t="s">
        <v>1195</v>
      </c>
      <c r="O45" s="2960" t="s">
        <v>1196</v>
      </c>
      <c r="P45" s="2935"/>
      <c r="Q45" s="2960" t="s">
        <v>1193</v>
      </c>
      <c r="R45" s="2960" t="s">
        <v>1194</v>
      </c>
      <c r="S45" s="2960"/>
      <c r="T45" s="2960" t="s">
        <v>1195</v>
      </c>
      <c r="U45" s="2960" t="s">
        <v>1196</v>
      </c>
      <c r="W45"/>
      <c r="X45"/>
      <c r="Y45"/>
      <c r="Z45"/>
      <c r="AA45"/>
    </row>
    <row r="46" spans="2:27" ht="18">
      <c r="B46" s="2965"/>
      <c r="C46" s="2966"/>
      <c r="D46" s="2935"/>
      <c r="E46" s="2967"/>
      <c r="F46" s="2967"/>
      <c r="G46" s="2967"/>
      <c r="H46" s="2968"/>
      <c r="I46" s="2967"/>
      <c r="J46" s="2935"/>
      <c r="K46" s="2967"/>
      <c r="L46" s="2967"/>
      <c r="M46" s="2968"/>
      <c r="N46" s="2967"/>
      <c r="O46" s="2968"/>
      <c r="P46" s="2935"/>
      <c r="Q46" s="2967"/>
      <c r="R46" s="2967"/>
      <c r="S46" s="2967"/>
      <c r="T46" s="2967"/>
      <c r="U46" s="2968"/>
      <c r="W46"/>
      <c r="X46"/>
      <c r="Y46"/>
      <c r="Z46"/>
      <c r="AA46"/>
    </row>
    <row r="47" spans="2:27" ht="18">
      <c r="B47" s="2969" t="s">
        <v>1197</v>
      </c>
      <c r="C47" s="2934"/>
      <c r="D47" s="2935"/>
      <c r="E47" s="2987"/>
      <c r="F47" s="2988"/>
      <c r="G47" s="2988"/>
      <c r="H47" s="2988"/>
      <c r="I47" s="2989"/>
      <c r="J47" s="2935"/>
      <c r="K47" s="2973"/>
      <c r="L47" s="2943"/>
      <c r="M47" s="2943"/>
      <c r="N47" s="2943"/>
      <c r="O47" s="2934"/>
      <c r="P47" s="2935"/>
      <c r="Q47" s="2973"/>
      <c r="R47" s="2943"/>
      <c r="S47" s="2943"/>
      <c r="T47" s="2943"/>
      <c r="U47" s="2934"/>
      <c r="W47"/>
      <c r="X47"/>
      <c r="Y47"/>
      <c r="Z47"/>
      <c r="AA47"/>
    </row>
    <row r="48" spans="2:27" ht="18">
      <c r="B48" s="2974" t="s">
        <v>1198</v>
      </c>
      <c r="C48" s="2937"/>
      <c r="D48" s="2935"/>
      <c r="E48" s="2837">
        <v>879754</v>
      </c>
      <c r="F48" s="1862">
        <v>121</v>
      </c>
      <c r="G48" s="1862"/>
      <c r="H48" s="1862">
        <v>742</v>
      </c>
      <c r="I48" s="1863">
        <v>185</v>
      </c>
      <c r="J48" s="2935"/>
      <c r="K48" s="2837">
        <v>858048</v>
      </c>
      <c r="L48" s="1862">
        <v>51</v>
      </c>
      <c r="M48" s="1862"/>
      <c r="N48" s="1862">
        <v>699</v>
      </c>
      <c r="O48" s="1863">
        <v>127</v>
      </c>
      <c r="Q48" s="2837">
        <v>709506</v>
      </c>
      <c r="R48" s="1862">
        <v>47</v>
      </c>
      <c r="S48" s="1862"/>
      <c r="T48" s="1862">
        <v>544</v>
      </c>
      <c r="U48" s="1863">
        <v>106</v>
      </c>
      <c r="W48"/>
      <c r="X48"/>
      <c r="Y48"/>
      <c r="Z48"/>
      <c r="AA48"/>
    </row>
    <row r="49" spans="2:27" ht="18">
      <c r="B49" s="2974" t="s">
        <v>1199</v>
      </c>
      <c r="C49" s="2975"/>
      <c r="D49" s="2935"/>
      <c r="E49" s="331">
        <v>4332261</v>
      </c>
      <c r="F49" s="324">
        <v>12040</v>
      </c>
      <c r="G49" s="324"/>
      <c r="H49" s="324">
        <v>16522</v>
      </c>
      <c r="I49" s="1357">
        <v>5965</v>
      </c>
      <c r="J49" s="2935"/>
      <c r="K49" s="331">
        <v>4079764</v>
      </c>
      <c r="L49" s="324">
        <v>9536</v>
      </c>
      <c r="M49" s="324"/>
      <c r="N49" s="324">
        <v>14290</v>
      </c>
      <c r="O49" s="1357">
        <v>4905</v>
      </c>
      <c r="Q49" s="331">
        <v>4010381</v>
      </c>
      <c r="R49" s="324">
        <v>9588</v>
      </c>
      <c r="S49" s="324"/>
      <c r="T49" s="324">
        <v>14449</v>
      </c>
      <c r="U49" s="1357">
        <v>4986</v>
      </c>
      <c r="W49"/>
      <c r="X49"/>
      <c r="Y49"/>
      <c r="Z49"/>
      <c r="AA49"/>
    </row>
    <row r="50" spans="2:27" ht="18">
      <c r="B50" s="2974" t="s">
        <v>1200</v>
      </c>
      <c r="C50" s="2975"/>
      <c r="D50" s="2935"/>
      <c r="E50" s="1370">
        <v>68060</v>
      </c>
      <c r="F50" s="1856">
        <v>147</v>
      </c>
      <c r="G50" s="1856"/>
      <c r="H50" s="1856">
        <v>232</v>
      </c>
      <c r="I50" s="338">
        <v>84</v>
      </c>
      <c r="J50" s="2935"/>
      <c r="K50" s="1370">
        <v>90415</v>
      </c>
      <c r="L50" s="1856">
        <v>101</v>
      </c>
      <c r="M50" s="1856"/>
      <c r="N50" s="1856">
        <v>343</v>
      </c>
      <c r="O50" s="338">
        <v>143</v>
      </c>
      <c r="Q50" s="1370">
        <v>87132</v>
      </c>
      <c r="R50" s="1856">
        <v>356</v>
      </c>
      <c r="S50" s="1856"/>
      <c r="T50" s="1856">
        <v>567</v>
      </c>
      <c r="U50" s="338">
        <v>255</v>
      </c>
      <c r="W50"/>
      <c r="X50"/>
      <c r="Y50"/>
      <c r="Z50"/>
      <c r="AA50"/>
    </row>
    <row r="51" spans="2:27" ht="18">
      <c r="B51" s="2976"/>
      <c r="C51" s="2937"/>
      <c r="D51" s="2935"/>
      <c r="E51" s="331">
        <v>5280075</v>
      </c>
      <c r="F51" s="324">
        <v>12308</v>
      </c>
      <c r="G51" s="324"/>
      <c r="H51" s="324">
        <v>17496</v>
      </c>
      <c r="I51" s="1357">
        <v>6234</v>
      </c>
      <c r="J51" s="2935"/>
      <c r="K51" s="331">
        <v>5028227</v>
      </c>
      <c r="L51" s="324">
        <v>9688</v>
      </c>
      <c r="M51" s="324"/>
      <c r="N51" s="324">
        <v>15332</v>
      </c>
      <c r="O51" s="1357">
        <v>5175</v>
      </c>
      <c r="Q51" s="331">
        <v>4807019</v>
      </c>
      <c r="R51" s="324">
        <v>9991</v>
      </c>
      <c r="S51" s="324"/>
      <c r="T51" s="324">
        <v>15560</v>
      </c>
      <c r="U51" s="1357">
        <v>5347</v>
      </c>
      <c r="W51"/>
      <c r="X51"/>
      <c r="Y51"/>
      <c r="Z51"/>
      <c r="AA51"/>
    </row>
    <row r="52" spans="2:27" ht="18">
      <c r="B52" s="2977" t="s">
        <v>1201</v>
      </c>
      <c r="C52" s="2937"/>
      <c r="D52" s="2935"/>
      <c r="E52" s="331"/>
      <c r="F52" s="324"/>
      <c r="G52" s="324"/>
      <c r="H52" s="324"/>
      <c r="I52" s="1357"/>
      <c r="J52" s="2935"/>
      <c r="K52" s="331"/>
      <c r="L52" s="324"/>
      <c r="M52" s="324"/>
      <c r="N52" s="324"/>
      <c r="O52" s="1357"/>
      <c r="Q52" s="331"/>
      <c r="R52" s="324"/>
      <c r="S52" s="324"/>
      <c r="T52" s="324"/>
      <c r="U52" s="1357"/>
      <c r="W52"/>
      <c r="X52"/>
      <c r="Y52"/>
      <c r="Z52"/>
      <c r="AA52"/>
    </row>
    <row r="53" spans="2:27" ht="18">
      <c r="B53" s="2974" t="s">
        <v>1202</v>
      </c>
      <c r="C53" s="2937"/>
      <c r="D53" s="2935"/>
      <c r="E53" s="331">
        <v>817504</v>
      </c>
      <c r="F53" s="324">
        <v>3997</v>
      </c>
      <c r="G53" s="324"/>
      <c r="H53" s="324">
        <v>8531</v>
      </c>
      <c r="I53" s="1357">
        <v>1992</v>
      </c>
      <c r="J53" s="2935"/>
      <c r="K53" s="331">
        <v>831400</v>
      </c>
      <c r="L53" s="324">
        <v>4748</v>
      </c>
      <c r="M53" s="324"/>
      <c r="N53" s="324">
        <v>9014</v>
      </c>
      <c r="O53" s="1357">
        <v>2124</v>
      </c>
      <c r="Q53" s="331">
        <v>862454</v>
      </c>
      <c r="R53" s="324">
        <v>3135</v>
      </c>
      <c r="S53" s="324"/>
      <c r="T53" s="324">
        <v>8024</v>
      </c>
      <c r="U53" s="1357">
        <v>1873</v>
      </c>
      <c r="W53"/>
      <c r="X53"/>
      <c r="Y53"/>
      <c r="Z53"/>
      <c r="AA53"/>
    </row>
    <row r="54" spans="2:27" ht="18">
      <c r="B54" s="2974" t="s">
        <v>1199</v>
      </c>
      <c r="C54" s="2937"/>
      <c r="D54" s="2935"/>
      <c r="E54" s="331">
        <v>502103</v>
      </c>
      <c r="F54" s="324">
        <v>4550</v>
      </c>
      <c r="G54" s="324"/>
      <c r="H54" s="324">
        <v>14734</v>
      </c>
      <c r="I54" s="1357">
        <v>3429</v>
      </c>
      <c r="J54" s="2935"/>
      <c r="K54" s="331">
        <v>488338</v>
      </c>
      <c r="L54" s="324">
        <v>5670</v>
      </c>
      <c r="M54" s="324"/>
      <c r="N54" s="324">
        <v>15390</v>
      </c>
      <c r="O54" s="1357">
        <v>3455</v>
      </c>
      <c r="Q54" s="331">
        <v>484951</v>
      </c>
      <c r="R54" s="324">
        <v>3395</v>
      </c>
      <c r="S54" s="324"/>
      <c r="T54" s="324">
        <v>13402</v>
      </c>
      <c r="U54" s="1357">
        <v>3128</v>
      </c>
      <c r="W54"/>
      <c r="X54"/>
      <c r="Y54"/>
      <c r="Z54"/>
      <c r="AA54"/>
    </row>
    <row r="55" spans="2:27" ht="18">
      <c r="B55" s="2974" t="s">
        <v>1200</v>
      </c>
      <c r="C55" s="2937"/>
      <c r="D55" s="2935"/>
      <c r="E55" s="1370">
        <v>34297</v>
      </c>
      <c r="F55" s="1856">
        <v>1254</v>
      </c>
      <c r="G55" s="1856"/>
      <c r="H55" s="1856">
        <v>2006</v>
      </c>
      <c r="I55" s="338">
        <v>664</v>
      </c>
      <c r="J55" s="2935"/>
      <c r="K55" s="1370">
        <v>52364</v>
      </c>
      <c r="L55" s="1856">
        <v>1212</v>
      </c>
      <c r="M55" s="1856"/>
      <c r="N55" s="1856">
        <v>2078</v>
      </c>
      <c r="O55" s="338">
        <v>672</v>
      </c>
      <c r="Q55" s="1370">
        <v>39068</v>
      </c>
      <c r="R55" s="1856">
        <v>1096</v>
      </c>
      <c r="S55" s="1856"/>
      <c r="T55" s="1856">
        <v>1834</v>
      </c>
      <c r="U55" s="338">
        <v>615</v>
      </c>
      <c r="W55"/>
      <c r="X55"/>
      <c r="Y55"/>
      <c r="Z55"/>
      <c r="AA55"/>
    </row>
    <row r="56" spans="2:27" ht="18">
      <c r="B56" s="2978"/>
      <c r="C56" s="2937"/>
      <c r="D56" s="2979"/>
      <c r="E56" s="331">
        <v>1353904</v>
      </c>
      <c r="F56" s="324">
        <v>9801</v>
      </c>
      <c r="G56" s="324"/>
      <c r="H56" s="324">
        <v>25271</v>
      </c>
      <c r="I56" s="1357">
        <v>6085</v>
      </c>
      <c r="J56" s="2979"/>
      <c r="K56" s="331">
        <v>1372102</v>
      </c>
      <c r="L56" s="324">
        <v>11630</v>
      </c>
      <c r="M56" s="324"/>
      <c r="N56" s="324">
        <v>26482</v>
      </c>
      <c r="O56" s="1357">
        <v>6251</v>
      </c>
      <c r="Q56" s="331">
        <v>1386473</v>
      </c>
      <c r="R56" s="324">
        <v>7626</v>
      </c>
      <c r="S56" s="324"/>
      <c r="T56" s="324">
        <v>23260</v>
      </c>
      <c r="U56" s="1357">
        <v>5616</v>
      </c>
      <c r="W56"/>
      <c r="X56"/>
      <c r="Y56"/>
      <c r="Z56"/>
      <c r="AA56"/>
    </row>
    <row r="57" spans="2:27" ht="18">
      <c r="B57" s="2978"/>
      <c r="C57" s="2937"/>
      <c r="D57" s="2979"/>
      <c r="E57" s="331"/>
      <c r="F57" s="324"/>
      <c r="G57" s="324"/>
      <c r="H57" s="324"/>
      <c r="I57" s="1357"/>
      <c r="J57" s="2979"/>
      <c r="K57" s="331"/>
      <c r="L57" s="324"/>
      <c r="M57" s="324"/>
      <c r="N57" s="324"/>
      <c r="O57" s="1357"/>
      <c r="Q57" s="331"/>
      <c r="R57" s="324"/>
      <c r="S57" s="324"/>
      <c r="T57" s="324"/>
      <c r="U57" s="1357"/>
      <c r="W57"/>
      <c r="X57"/>
      <c r="Y57"/>
      <c r="Z57"/>
      <c r="AA57"/>
    </row>
    <row r="58" spans="2:27" ht="21">
      <c r="B58" s="2977" t="s">
        <v>1203</v>
      </c>
      <c r="C58" s="2937"/>
      <c r="D58" s="2935"/>
      <c r="E58" s="2980">
        <v>47613</v>
      </c>
      <c r="F58" s="2981">
        <v>402</v>
      </c>
      <c r="G58" s="2981"/>
      <c r="H58" s="2981">
        <v>1152</v>
      </c>
      <c r="I58" s="1357">
        <v>372</v>
      </c>
      <c r="J58" s="2935"/>
      <c r="K58" s="2980">
        <v>46039</v>
      </c>
      <c r="L58" s="2981">
        <v>340</v>
      </c>
      <c r="M58" s="2981"/>
      <c r="N58" s="2981">
        <v>1080</v>
      </c>
      <c r="O58" s="1357">
        <v>390</v>
      </c>
      <c r="Q58" s="2980">
        <v>46895</v>
      </c>
      <c r="R58" s="2981">
        <v>410</v>
      </c>
      <c r="S58" s="2981"/>
      <c r="T58" s="2981">
        <v>917</v>
      </c>
      <c r="U58" s="1357">
        <v>353</v>
      </c>
      <c r="W58"/>
      <c r="X58"/>
      <c r="Y58"/>
      <c r="Z58"/>
      <c r="AA58"/>
    </row>
    <row r="59" spans="2:27" ht="21">
      <c r="B59" s="2977" t="s">
        <v>1204</v>
      </c>
      <c r="C59" s="2937"/>
      <c r="D59" s="2935"/>
      <c r="E59" s="2982">
        <v>83741</v>
      </c>
      <c r="F59" s="2983">
        <v>1421</v>
      </c>
      <c r="G59" s="2983"/>
      <c r="H59" s="2983">
        <v>4692</v>
      </c>
      <c r="I59" s="338">
        <v>2565</v>
      </c>
      <c r="J59" s="2935"/>
      <c r="K59" s="2982">
        <v>80814</v>
      </c>
      <c r="L59" s="2983">
        <v>1895</v>
      </c>
      <c r="M59" s="2983"/>
      <c r="N59" s="2983">
        <v>5148</v>
      </c>
      <c r="O59" s="338">
        <v>2796</v>
      </c>
      <c r="Q59" s="2982">
        <v>57978</v>
      </c>
      <c r="R59" s="2983">
        <v>3425</v>
      </c>
      <c r="S59" s="2983"/>
      <c r="T59" s="2983">
        <v>6522</v>
      </c>
      <c r="U59" s="338">
        <v>4292</v>
      </c>
      <c r="W59"/>
      <c r="X59"/>
      <c r="Y59"/>
      <c r="Z59"/>
      <c r="AA59"/>
    </row>
    <row r="60" spans="2:27" ht="18">
      <c r="B60" s="2976"/>
      <c r="C60" s="2937"/>
      <c r="D60" s="2935"/>
      <c r="E60" s="2980"/>
      <c r="F60" s="2981"/>
      <c r="G60" s="2981"/>
      <c r="H60" s="2981"/>
      <c r="I60" s="1357"/>
      <c r="J60" s="2935"/>
      <c r="K60" s="2980"/>
      <c r="L60" s="2981"/>
      <c r="M60" s="2981"/>
      <c r="N60" s="2981"/>
      <c r="O60" s="1357"/>
      <c r="Q60" s="2980"/>
      <c r="R60" s="2981"/>
      <c r="S60" s="2981"/>
      <c r="T60" s="2981"/>
      <c r="U60" s="1357"/>
      <c r="W60"/>
      <c r="X60"/>
      <c r="Y60"/>
      <c r="Z60"/>
      <c r="AA60"/>
    </row>
    <row r="61" spans="2:27" ht="21">
      <c r="B61" s="2977" t="s">
        <v>1205</v>
      </c>
      <c r="C61" s="2937"/>
      <c r="D61" s="2935"/>
      <c r="E61" s="2980">
        <v>6765333</v>
      </c>
      <c r="F61" s="2981">
        <v>23932</v>
      </c>
      <c r="G61" s="2981"/>
      <c r="H61" s="2981">
        <v>48611</v>
      </c>
      <c r="I61" s="2984">
        <v>15256</v>
      </c>
      <c r="J61" s="2935"/>
      <c r="K61" s="2980">
        <v>6527182</v>
      </c>
      <c r="L61" s="2981">
        <v>23553</v>
      </c>
      <c r="M61" s="2981"/>
      <c r="N61" s="2981">
        <v>48042</v>
      </c>
      <c r="O61" s="1357">
        <v>14612</v>
      </c>
      <c r="Q61" s="2980">
        <v>6298365</v>
      </c>
      <c r="R61" s="2981">
        <v>21452</v>
      </c>
      <c r="S61" s="2981"/>
      <c r="T61" s="2981">
        <v>46259</v>
      </c>
      <c r="U61" s="1357">
        <v>15608</v>
      </c>
      <c r="W61"/>
      <c r="X61"/>
      <c r="Y61"/>
      <c r="Z61"/>
      <c r="AA61"/>
    </row>
    <row r="62" spans="2:27" ht="18">
      <c r="B62" s="2963"/>
      <c r="C62" s="2939"/>
      <c r="D62" s="2935"/>
      <c r="E62" s="344"/>
      <c r="F62" s="342"/>
      <c r="G62" s="342"/>
      <c r="H62" s="342"/>
      <c r="I62" s="343"/>
      <c r="J62" s="2935"/>
      <c r="K62" s="344"/>
      <c r="L62" s="342"/>
      <c r="M62" s="342"/>
      <c r="N62" s="342"/>
      <c r="O62" s="343"/>
      <c r="Q62" s="344"/>
      <c r="R62" s="342"/>
      <c r="S62" s="342"/>
      <c r="T62" s="342"/>
      <c r="U62" s="343"/>
      <c r="W62"/>
      <c r="X62"/>
      <c r="Y62"/>
      <c r="Z62"/>
      <c r="AA62"/>
    </row>
    <row r="63" spans="23:27" ht="18">
      <c r="W63"/>
      <c r="X63"/>
      <c r="Y63"/>
      <c r="Z63"/>
      <c r="AA63"/>
    </row>
    <row r="64" spans="2:17" ht="21">
      <c r="B64" s="3481" t="s">
        <v>1207</v>
      </c>
      <c r="C64" s="3481"/>
      <c r="D64" s="3481"/>
      <c r="E64" s="3481"/>
      <c r="F64" s="3481"/>
      <c r="G64" s="3481"/>
      <c r="H64" s="3481"/>
      <c r="I64" s="3481"/>
      <c r="J64" s="3481"/>
      <c r="K64" s="3481"/>
      <c r="L64" s="3481"/>
      <c r="M64" s="3481"/>
      <c r="N64" s="3481"/>
      <c r="O64" s="3481"/>
      <c r="P64" s="3481"/>
      <c r="Q64" s="3481"/>
    </row>
    <row r="65" ht="21">
      <c r="B65" s="2991" t="s">
        <v>597</v>
      </c>
    </row>
    <row r="66" spans="2:3" s="2992" customFormat="1" ht="18">
      <c r="B66" s="2993" t="s">
        <v>1208</v>
      </c>
      <c r="C66" s="2994"/>
    </row>
    <row r="67" ht="21">
      <c r="B67" s="2991" t="s">
        <v>647</v>
      </c>
    </row>
    <row r="68" spans="2:27" ht="21">
      <c r="B68" s="2990" t="s">
        <v>648</v>
      </c>
      <c r="C68" s="2979"/>
      <c r="D68" s="2935"/>
      <c r="E68" s="2935"/>
      <c r="F68" s="2935"/>
      <c r="G68" s="2935"/>
      <c r="H68" s="2935"/>
      <c r="I68" s="2935"/>
      <c r="J68" s="2935"/>
      <c r="K68" s="2935"/>
      <c r="L68" s="2935"/>
      <c r="M68" s="2935"/>
      <c r="N68" s="2935"/>
      <c r="AA68" s="2935"/>
    </row>
    <row r="69" spans="2:27" ht="21">
      <c r="B69" s="3481" t="s">
        <v>1209</v>
      </c>
      <c r="C69" s="3481"/>
      <c r="D69" s="3481"/>
      <c r="E69" s="3481"/>
      <c r="F69" s="2935"/>
      <c r="G69" s="2935"/>
      <c r="H69" s="2935"/>
      <c r="I69" s="2935"/>
      <c r="J69" s="2935"/>
      <c r="K69" s="2935"/>
      <c r="L69" s="2935"/>
      <c r="M69" s="2935"/>
      <c r="N69" s="2935"/>
      <c r="AA69" s="2935"/>
    </row>
    <row r="70" spans="2:27" ht="21">
      <c r="B70" s="2990" t="s">
        <v>649</v>
      </c>
      <c r="C70" s="2979"/>
      <c r="D70" s="2935"/>
      <c r="E70" s="2935"/>
      <c r="F70" s="2935"/>
      <c r="G70" s="2935"/>
      <c r="H70" s="2935"/>
      <c r="I70" s="2935"/>
      <c r="J70" s="2935"/>
      <c r="K70" s="2935"/>
      <c r="L70" s="2935"/>
      <c r="M70" s="2935"/>
      <c r="N70" s="2935"/>
      <c r="AA70" s="2935"/>
    </row>
    <row r="71" spans="2:27" ht="21">
      <c r="B71" s="2990" t="s">
        <v>650</v>
      </c>
      <c r="AA71" s="2935"/>
    </row>
    <row r="72" ht="21">
      <c r="B72" s="2990" t="s">
        <v>651</v>
      </c>
    </row>
  </sheetData>
  <sheetProtection formatCells="0" formatColumns="0" formatRows="0" sort="0" autoFilter="0" pivotTables="0"/>
  <mergeCells count="28">
    <mergeCell ref="E2:F2"/>
    <mergeCell ref="H2:I2"/>
    <mergeCell ref="K2:L2"/>
    <mergeCell ref="N2:O2"/>
    <mergeCell ref="E3:F3"/>
    <mergeCell ref="H3:I3"/>
    <mergeCell ref="K3:L3"/>
    <mergeCell ref="N3:O3"/>
    <mergeCell ref="E4:F4"/>
    <mergeCell ref="H4:I4"/>
    <mergeCell ref="K4:L4"/>
    <mergeCell ref="N4:O4"/>
    <mergeCell ref="E18:I18"/>
    <mergeCell ref="K18:O18"/>
    <mergeCell ref="Q18:U18"/>
    <mergeCell ref="W18:AA18"/>
    <mergeCell ref="E19:I19"/>
    <mergeCell ref="K19:O19"/>
    <mergeCell ref="Q19:U19"/>
    <mergeCell ref="W19:AA19"/>
    <mergeCell ref="B69:E69"/>
    <mergeCell ref="E41:I41"/>
    <mergeCell ref="K41:O41"/>
    <mergeCell ref="Q41:U41"/>
    <mergeCell ref="E42:I42"/>
    <mergeCell ref="K42:O42"/>
    <mergeCell ref="Q42:U42"/>
    <mergeCell ref="B64:Q64"/>
  </mergeCells>
  <printOptions horizontalCentered="1"/>
  <pageMargins left="0.5" right="0.5" top="0.5" bottom="0.75" header="0" footer="0.45"/>
  <pageSetup fitToHeight="1" fitToWidth="1" horizontalDpi="600" verticalDpi="600" orientation="landscape" scale="30"/>
  <headerFooter alignWithMargins="0">
    <oddFooter>&amp;C&amp;12-37-
3rd Quarter 2012 - Revised Supplementary Financial Information&amp;R&amp;12ROYAL BANK OF CANADA</oddFooter>
  </headerFooter>
</worksheet>
</file>

<file path=xl/worksheets/sheet41.xml><?xml version="1.0" encoding="utf-8"?>
<worksheet xmlns="http://schemas.openxmlformats.org/spreadsheetml/2006/main" xmlns:r="http://schemas.openxmlformats.org/officeDocument/2006/relationships">
  <sheetPr codeName="Sheet41">
    <pageSetUpPr fitToPage="1"/>
  </sheetPr>
  <dimension ref="B1:R79"/>
  <sheetViews>
    <sheetView view="pageBreakPreview" zoomScale="75" zoomScaleSheetLayoutView="75" workbookViewId="0" topLeftCell="A1">
      <selection activeCell="E5" sqref="E5"/>
    </sheetView>
  </sheetViews>
  <sheetFormatPr defaultColWidth="9.140625" defaultRowHeight="12.75"/>
  <cols>
    <col min="1" max="1" width="9.140625" style="3079" customWidth="1"/>
    <col min="2" max="2" width="7.421875" style="3079" customWidth="1"/>
    <col min="3" max="3" width="97.421875" style="3079" customWidth="1"/>
    <col min="4" max="4" width="2.28125" style="3079" customWidth="1"/>
    <col min="5" max="11" width="17.7109375" style="3079" customWidth="1"/>
    <col min="12" max="12" width="2.28125" style="2996" customWidth="1"/>
    <col min="13" max="13" width="17.57421875" style="2996" customWidth="1"/>
    <col min="14" max="14" width="2.421875" style="0" customWidth="1"/>
    <col min="15" max="15" width="17.7109375" style="2996" customWidth="1"/>
    <col min="16" max="16" width="2.28125" style="2996" customWidth="1"/>
    <col min="17" max="18" width="17.7109375" style="2996" customWidth="1"/>
    <col min="19" max="19" width="2.28125" style="3079" customWidth="1"/>
    <col min="20" max="22" width="8.00390625" style="3079" customWidth="1"/>
    <col min="23" max="23" width="17.7109375" style="3007" customWidth="1"/>
    <col min="24" max="29" width="8.00390625" style="3079" customWidth="1"/>
    <col min="30" max="30" width="14.57421875" style="3079" customWidth="1"/>
    <col min="31" max="16384" width="8.00390625" style="3079" customWidth="1"/>
  </cols>
  <sheetData>
    <row r="1" spans="2:3" ht="20.25">
      <c r="B1" s="3323" t="s">
        <v>266</v>
      </c>
      <c r="C1" s="3295"/>
    </row>
    <row r="2" spans="2:18" s="2996" customFormat="1" ht="20.25">
      <c r="B2" s="2997" t="s">
        <v>1210</v>
      </c>
      <c r="C2" s="2998"/>
      <c r="D2" s="2999"/>
      <c r="E2" s="3485" t="s">
        <v>61</v>
      </c>
      <c r="F2" s="3485"/>
      <c r="G2" s="3485"/>
      <c r="H2" s="3485"/>
      <c r="I2" s="3485"/>
      <c r="J2" s="3485"/>
      <c r="K2" s="3485"/>
      <c r="M2" s="3000" t="s">
        <v>61</v>
      </c>
      <c r="N2"/>
      <c r="O2" s="3000" t="s">
        <v>61</v>
      </c>
      <c r="Q2" s="3485" t="s">
        <v>62</v>
      </c>
      <c r="R2" s="3485"/>
    </row>
    <row r="3" spans="2:18" s="2996" customFormat="1" ht="18">
      <c r="B3" s="3001" t="s">
        <v>63</v>
      </c>
      <c r="C3" s="3002"/>
      <c r="D3" s="2999"/>
      <c r="E3" s="3003" t="s">
        <v>64</v>
      </c>
      <c r="F3" s="3003" t="s">
        <v>65</v>
      </c>
      <c r="G3" s="3003" t="s">
        <v>66</v>
      </c>
      <c r="H3" s="3003" t="s">
        <v>67</v>
      </c>
      <c r="I3" s="3003" t="s">
        <v>68</v>
      </c>
      <c r="J3" s="3003" t="s">
        <v>69</v>
      </c>
      <c r="K3" s="3003" t="s">
        <v>70</v>
      </c>
      <c r="L3" s="3004"/>
      <c r="M3" s="3003">
        <v>2012</v>
      </c>
      <c r="N3"/>
      <c r="O3" s="3003">
        <v>2011</v>
      </c>
      <c r="P3" s="3004"/>
      <c r="Q3" s="3003">
        <v>2010</v>
      </c>
      <c r="R3" s="3003">
        <v>2009</v>
      </c>
    </row>
    <row r="4" spans="2:18" s="2996" customFormat="1" ht="18">
      <c r="B4" s="3005"/>
      <c r="C4" s="3006"/>
      <c r="D4" s="3007"/>
      <c r="E4" s="3008"/>
      <c r="F4" s="3008"/>
      <c r="G4" s="3008"/>
      <c r="H4" s="3003"/>
      <c r="I4" s="3009"/>
      <c r="J4" s="3009"/>
      <c r="K4" s="3009"/>
      <c r="L4" s="3010"/>
      <c r="M4" s="3003" t="s">
        <v>71</v>
      </c>
      <c r="N4"/>
      <c r="O4" s="3011"/>
      <c r="P4" s="3010"/>
      <c r="Q4" s="3011"/>
      <c r="R4" s="3011"/>
    </row>
    <row r="5" spans="12:16" s="3012" customFormat="1" ht="18">
      <c r="L5" s="3013"/>
      <c r="N5"/>
      <c r="P5" s="3013"/>
    </row>
    <row r="6" spans="2:18" s="3014" customFormat="1" ht="18">
      <c r="B6" s="3015" t="s">
        <v>868</v>
      </c>
      <c r="C6" s="3016"/>
      <c r="D6" s="3017"/>
      <c r="E6" s="3018"/>
      <c r="F6" s="3020"/>
      <c r="G6" s="3020"/>
      <c r="H6" s="3020"/>
      <c r="I6" s="3020"/>
      <c r="J6" s="3020"/>
      <c r="K6" s="3021"/>
      <c r="L6" s="3013"/>
      <c r="M6" s="3022"/>
      <c r="N6" s="3246"/>
      <c r="O6" s="3022"/>
      <c r="P6" s="3013"/>
      <c r="Q6" s="3018"/>
      <c r="R6" s="3021"/>
    </row>
    <row r="7" spans="2:18" s="3012" customFormat="1" ht="18">
      <c r="B7" s="3023" t="s">
        <v>444</v>
      </c>
      <c r="C7" s="3024"/>
      <c r="D7" s="3025"/>
      <c r="E7" s="302">
        <v>1079</v>
      </c>
      <c r="F7" s="104">
        <v>917</v>
      </c>
      <c r="G7" s="104">
        <v>987</v>
      </c>
      <c r="H7" s="104">
        <v>921</v>
      </c>
      <c r="I7" s="104">
        <v>858</v>
      </c>
      <c r="J7" s="104">
        <v>901</v>
      </c>
      <c r="K7" s="105">
        <v>964</v>
      </c>
      <c r="L7" s="3026"/>
      <c r="M7" s="307">
        <v>2983</v>
      </c>
      <c r="N7" s="3246"/>
      <c r="O7" s="307">
        <v>3644</v>
      </c>
      <c r="P7" s="3026"/>
      <c r="Q7" s="302">
        <v>3016</v>
      </c>
      <c r="R7" s="105">
        <v>2678</v>
      </c>
    </row>
    <row r="8" spans="2:18" s="3012" customFormat="1" ht="21">
      <c r="B8" s="3023" t="s">
        <v>414</v>
      </c>
      <c r="C8" s="3024"/>
      <c r="D8" s="3025"/>
      <c r="E8" s="302">
        <v>8700</v>
      </c>
      <c r="F8" s="104">
        <v>9050</v>
      </c>
      <c r="G8" s="104">
        <v>9250</v>
      </c>
      <c r="H8" s="104">
        <v>9750</v>
      </c>
      <c r="I8" s="104">
        <v>8150</v>
      </c>
      <c r="J8" s="104">
        <v>7450</v>
      </c>
      <c r="K8" s="105">
        <v>6950</v>
      </c>
      <c r="L8" s="3026"/>
      <c r="M8" s="307">
        <v>9000</v>
      </c>
      <c r="N8" s="3246"/>
      <c r="O8" s="307">
        <v>8050</v>
      </c>
      <c r="P8" s="3026"/>
      <c r="Q8" s="302">
        <v>7050</v>
      </c>
      <c r="R8" s="105">
        <v>6100</v>
      </c>
    </row>
    <row r="9" spans="2:18" s="3012" customFormat="1" ht="18">
      <c r="B9" s="3027" t="s">
        <v>415</v>
      </c>
      <c r="C9" s="3024"/>
      <c r="D9" s="3028"/>
      <c r="E9" s="302">
        <v>3850</v>
      </c>
      <c r="F9" s="104">
        <v>3800</v>
      </c>
      <c r="G9" s="104">
        <v>3800</v>
      </c>
      <c r="H9" s="104">
        <v>3800</v>
      </c>
      <c r="I9" s="104">
        <v>3700</v>
      </c>
      <c r="J9" s="104">
        <v>3650</v>
      </c>
      <c r="K9" s="105">
        <v>3650</v>
      </c>
      <c r="L9" s="3026"/>
      <c r="M9" s="307">
        <v>3800</v>
      </c>
      <c r="N9" s="3246"/>
      <c r="O9" s="307">
        <v>3750</v>
      </c>
      <c r="P9" s="3026"/>
      <c r="Q9" s="302">
        <v>3750</v>
      </c>
      <c r="R9" s="105">
        <v>3750</v>
      </c>
    </row>
    <row r="10" spans="2:18" s="3012" customFormat="1" ht="18">
      <c r="B10" s="3029" t="s">
        <v>416</v>
      </c>
      <c r="C10" s="3024"/>
      <c r="D10" s="3030"/>
      <c r="E10" s="302">
        <v>12550</v>
      </c>
      <c r="F10" s="104">
        <v>12850</v>
      </c>
      <c r="G10" s="104">
        <v>13050</v>
      </c>
      <c r="H10" s="104">
        <v>13550</v>
      </c>
      <c r="I10" s="104">
        <v>11850</v>
      </c>
      <c r="J10" s="104">
        <v>11100</v>
      </c>
      <c r="K10" s="105">
        <v>10600</v>
      </c>
      <c r="L10" s="3026"/>
      <c r="M10" s="307">
        <v>12800</v>
      </c>
      <c r="N10" s="3246"/>
      <c r="O10" s="307">
        <v>11800</v>
      </c>
      <c r="P10" s="3026"/>
      <c r="Q10" s="302">
        <v>10800</v>
      </c>
      <c r="R10" s="105">
        <v>9850</v>
      </c>
    </row>
    <row r="11" spans="2:18" s="3031" customFormat="1" ht="21">
      <c r="B11" s="3032" t="s">
        <v>402</v>
      </c>
      <c r="C11" s="3033"/>
      <c r="D11" s="3034"/>
      <c r="E11" s="3035">
        <v>0.342</v>
      </c>
      <c r="F11" s="3037">
        <v>0.291</v>
      </c>
      <c r="G11" s="3036">
        <v>0.3</v>
      </c>
      <c r="H11" s="3036">
        <v>0.269</v>
      </c>
      <c r="I11" s="3036">
        <v>0.287</v>
      </c>
      <c r="J11" s="3036">
        <v>0.332</v>
      </c>
      <c r="K11" s="3039">
        <v>0.359</v>
      </c>
      <c r="L11" s="3040"/>
      <c r="M11" s="3038">
        <v>0.311</v>
      </c>
      <c r="N11" s="3246"/>
      <c r="O11" s="3038">
        <v>0.309</v>
      </c>
      <c r="P11" s="3040"/>
      <c r="Q11" s="3035">
        <v>0.28</v>
      </c>
      <c r="R11" s="3039">
        <v>0.271</v>
      </c>
    </row>
    <row r="12" spans="2:18" s="3041" customFormat="1" ht="18">
      <c r="B12" s="3042" t="s">
        <v>417</v>
      </c>
      <c r="C12" s="3043"/>
      <c r="D12" s="3034"/>
      <c r="E12" s="3044">
        <v>0.492</v>
      </c>
      <c r="F12" s="3046">
        <v>0.413</v>
      </c>
      <c r="G12" s="3045">
        <v>0.424</v>
      </c>
      <c r="H12" s="3045">
        <v>0.375</v>
      </c>
      <c r="I12" s="3045">
        <v>0.418</v>
      </c>
      <c r="J12" s="3045">
        <v>0.496</v>
      </c>
      <c r="K12" s="3047">
        <v>0.55</v>
      </c>
      <c r="L12" s="3040"/>
      <c r="M12" s="3048">
        <v>0.442</v>
      </c>
      <c r="N12" s="3246"/>
      <c r="O12" s="3048">
        <v>0.451</v>
      </c>
      <c r="P12" s="3040"/>
      <c r="Q12" s="3044">
        <v>0.429</v>
      </c>
      <c r="R12" s="3047">
        <v>0.44</v>
      </c>
    </row>
    <row r="13" spans="2:18" s="3012" customFormat="1" ht="18">
      <c r="B13" s="106"/>
      <c r="D13" s="106"/>
      <c r="E13" s="104"/>
      <c r="F13" s="106"/>
      <c r="G13" s="106"/>
      <c r="H13" s="106"/>
      <c r="I13" s="106"/>
      <c r="J13" s="106"/>
      <c r="K13" s="104"/>
      <c r="L13" s="3013"/>
      <c r="M13" s="104"/>
      <c r="N13" s="3246"/>
      <c r="O13" s="104"/>
      <c r="P13" s="3013"/>
      <c r="Q13" s="104"/>
      <c r="R13" s="104"/>
    </row>
    <row r="14" spans="2:18" s="3014" customFormat="1" ht="18">
      <c r="B14" s="3015" t="s">
        <v>1083</v>
      </c>
      <c r="C14" s="3016"/>
      <c r="D14" s="3017"/>
      <c r="E14" s="3018"/>
      <c r="F14" s="3020"/>
      <c r="G14" s="3020"/>
      <c r="H14" s="3020"/>
      <c r="I14" s="3020"/>
      <c r="J14" s="3020"/>
      <c r="K14" s="3021"/>
      <c r="L14" s="3013"/>
      <c r="M14" s="3022"/>
      <c r="N14" s="3246"/>
      <c r="O14" s="3022"/>
      <c r="P14" s="3013"/>
      <c r="Q14" s="3018"/>
      <c r="R14" s="3021"/>
    </row>
    <row r="15" spans="2:18" s="3012" customFormat="1" ht="18">
      <c r="B15" s="3023" t="s">
        <v>444</v>
      </c>
      <c r="C15" s="3024"/>
      <c r="D15" s="3025"/>
      <c r="E15" s="302">
        <v>1110</v>
      </c>
      <c r="F15" s="104">
        <v>918</v>
      </c>
      <c r="G15" s="104">
        <v>975</v>
      </c>
      <c r="H15" s="104">
        <v>927</v>
      </c>
      <c r="I15" s="104">
        <v>870</v>
      </c>
      <c r="J15" s="104">
        <v>877</v>
      </c>
      <c r="K15" s="105">
        <v>916</v>
      </c>
      <c r="L15" s="3026"/>
      <c r="M15" s="307">
        <v>3003</v>
      </c>
      <c r="N15" s="3246"/>
      <c r="O15" s="307">
        <v>3590</v>
      </c>
      <c r="P15" s="3026"/>
      <c r="Q15" s="302">
        <v>2979</v>
      </c>
      <c r="R15" s="105">
        <v>2607</v>
      </c>
    </row>
    <row r="16" spans="2:18" s="3012" customFormat="1" ht="21">
      <c r="B16" s="3023" t="s">
        <v>414</v>
      </c>
      <c r="C16" s="3024"/>
      <c r="D16" s="3025"/>
      <c r="E16" s="302">
        <v>7900</v>
      </c>
      <c r="F16" s="104">
        <v>8250</v>
      </c>
      <c r="G16" s="104">
        <v>8450</v>
      </c>
      <c r="H16" s="104">
        <v>8850</v>
      </c>
      <c r="I16" s="104">
        <v>7450</v>
      </c>
      <c r="J16" s="104">
        <v>6800</v>
      </c>
      <c r="K16" s="105">
        <v>6300</v>
      </c>
      <c r="L16" s="3026"/>
      <c r="M16" s="307">
        <v>8200</v>
      </c>
      <c r="N16" s="3246"/>
      <c r="O16" s="307">
        <v>7350</v>
      </c>
      <c r="P16" s="3026"/>
      <c r="Q16" s="302">
        <v>6350</v>
      </c>
      <c r="R16" s="105">
        <v>5400</v>
      </c>
    </row>
    <row r="17" spans="2:18" s="3012" customFormat="1" ht="18">
      <c r="B17" s="3027" t="s">
        <v>415</v>
      </c>
      <c r="C17" s="3024"/>
      <c r="D17" s="3028"/>
      <c r="E17" s="302">
        <v>2150</v>
      </c>
      <c r="F17" s="104">
        <v>2150</v>
      </c>
      <c r="G17" s="104">
        <v>2150</v>
      </c>
      <c r="H17" s="104">
        <v>2200</v>
      </c>
      <c r="I17" s="104">
        <v>2100</v>
      </c>
      <c r="J17" s="104">
        <v>2050</v>
      </c>
      <c r="K17" s="105">
        <v>2000</v>
      </c>
      <c r="L17" s="3026"/>
      <c r="M17" s="307">
        <v>2150</v>
      </c>
      <c r="N17" s="3246"/>
      <c r="O17" s="307">
        <v>2100</v>
      </c>
      <c r="P17" s="3026"/>
      <c r="Q17" s="302">
        <v>2000</v>
      </c>
      <c r="R17" s="105">
        <v>1850</v>
      </c>
    </row>
    <row r="18" spans="2:18" s="3012" customFormat="1" ht="18">
      <c r="B18" s="3029" t="s">
        <v>416</v>
      </c>
      <c r="C18" s="3024"/>
      <c r="D18" s="3030"/>
      <c r="E18" s="302">
        <v>10050</v>
      </c>
      <c r="F18" s="104">
        <v>10400</v>
      </c>
      <c r="G18" s="104">
        <v>10600</v>
      </c>
      <c r="H18" s="104">
        <v>11050</v>
      </c>
      <c r="I18" s="104">
        <v>9550</v>
      </c>
      <c r="J18" s="104">
        <v>8850</v>
      </c>
      <c r="K18" s="105">
        <v>8300</v>
      </c>
      <c r="L18" s="3026"/>
      <c r="M18" s="307">
        <v>10350</v>
      </c>
      <c r="N18" s="3246"/>
      <c r="O18" s="307">
        <v>9450</v>
      </c>
      <c r="P18" s="3026"/>
      <c r="Q18" s="302">
        <v>8350</v>
      </c>
      <c r="R18" s="105">
        <v>7250</v>
      </c>
    </row>
    <row r="19" spans="2:18" s="3031" customFormat="1" ht="21">
      <c r="B19" s="3032" t="s">
        <v>402</v>
      </c>
      <c r="C19" s="3033"/>
      <c r="D19" s="3034"/>
      <c r="E19" s="3035">
        <v>0.438</v>
      </c>
      <c r="F19" s="3037">
        <v>0.36</v>
      </c>
      <c r="G19" s="3036">
        <v>0.366</v>
      </c>
      <c r="H19" s="3036">
        <v>0.333</v>
      </c>
      <c r="I19" s="3036">
        <v>0.36</v>
      </c>
      <c r="J19" s="3036">
        <v>0.406</v>
      </c>
      <c r="K19" s="3039">
        <v>0.437</v>
      </c>
      <c r="L19" s="3040"/>
      <c r="M19" s="3038">
        <v>0.387</v>
      </c>
      <c r="N19" s="3246"/>
      <c r="O19" s="3038">
        <v>0.38</v>
      </c>
      <c r="P19" s="3040"/>
      <c r="Q19" s="3035">
        <v>0.356</v>
      </c>
      <c r="R19" s="3039">
        <v>0.359</v>
      </c>
    </row>
    <row r="20" spans="2:18" s="3041" customFormat="1" ht="18">
      <c r="B20" s="3042" t="s">
        <v>417</v>
      </c>
      <c r="C20" s="3043"/>
      <c r="D20" s="3034"/>
      <c r="E20" s="3044">
        <v>0.558</v>
      </c>
      <c r="F20" s="3046">
        <v>0.453</v>
      </c>
      <c r="G20" s="3045">
        <v>0.458</v>
      </c>
      <c r="H20" s="3045">
        <v>0.415</v>
      </c>
      <c r="I20" s="3045">
        <v>0.464</v>
      </c>
      <c r="J20" s="3045">
        <v>0.531</v>
      </c>
      <c r="K20" s="3047">
        <v>0.577</v>
      </c>
      <c r="L20" s="3040"/>
      <c r="M20" s="3048">
        <v>0.489</v>
      </c>
      <c r="N20" s="3246"/>
      <c r="O20" s="3048">
        <v>0.488</v>
      </c>
      <c r="P20" s="3040"/>
      <c r="Q20" s="3044">
        <v>0.469</v>
      </c>
      <c r="R20" s="3047">
        <v>0.484</v>
      </c>
    </row>
    <row r="21" spans="2:18" s="3012" customFormat="1" ht="18">
      <c r="B21" s="106"/>
      <c r="D21" s="106"/>
      <c r="E21" s="104"/>
      <c r="F21" s="106"/>
      <c r="G21" s="106"/>
      <c r="H21" s="106"/>
      <c r="I21" s="106"/>
      <c r="J21" s="106"/>
      <c r="K21" s="104"/>
      <c r="L21" s="3013"/>
      <c r="M21" s="104"/>
      <c r="N21" s="3246"/>
      <c r="O21" s="104"/>
      <c r="P21" s="3013"/>
      <c r="Q21" s="104"/>
      <c r="R21" s="104"/>
    </row>
    <row r="22" spans="2:18" s="3012" customFormat="1" ht="18">
      <c r="B22" s="3015" t="s">
        <v>1085</v>
      </c>
      <c r="C22" s="3049"/>
      <c r="D22" s="3050"/>
      <c r="E22" s="347"/>
      <c r="F22" s="3051"/>
      <c r="G22" s="3019"/>
      <c r="H22" s="3019"/>
      <c r="I22" s="3019"/>
      <c r="J22" s="3019"/>
      <c r="K22" s="350"/>
      <c r="L22" s="3013"/>
      <c r="M22" s="320"/>
      <c r="N22" s="3246"/>
      <c r="O22" s="320"/>
      <c r="P22" s="3013"/>
      <c r="Q22" s="347"/>
      <c r="R22" s="350"/>
    </row>
    <row r="23" spans="2:18" s="3012" customFormat="1" ht="18">
      <c r="B23" s="3023" t="s">
        <v>444</v>
      </c>
      <c r="C23" s="3024"/>
      <c r="D23" s="3025"/>
      <c r="E23" s="302">
        <v>147</v>
      </c>
      <c r="F23" s="104">
        <v>203</v>
      </c>
      <c r="G23" s="104">
        <v>179</v>
      </c>
      <c r="H23" s="104">
        <v>169</v>
      </c>
      <c r="I23" s="104">
        <v>182</v>
      </c>
      <c r="J23" s="104">
        <v>217</v>
      </c>
      <c r="K23" s="105">
        <v>204</v>
      </c>
      <c r="L23" s="3026"/>
      <c r="M23" s="307">
        <v>529</v>
      </c>
      <c r="N23" s="3246"/>
      <c r="O23" s="307">
        <v>772</v>
      </c>
      <c r="P23" s="3026"/>
      <c r="Q23" s="302">
        <v>640</v>
      </c>
      <c r="R23" s="105">
        <v>553</v>
      </c>
    </row>
    <row r="24" spans="2:18" s="3012" customFormat="1" ht="21">
      <c r="B24" s="3023" t="s">
        <v>414</v>
      </c>
      <c r="C24" s="3024"/>
      <c r="D24" s="3025"/>
      <c r="E24" s="302">
        <v>1400</v>
      </c>
      <c r="F24" s="104">
        <v>1350</v>
      </c>
      <c r="G24" s="104">
        <v>1350</v>
      </c>
      <c r="H24" s="104">
        <v>1400</v>
      </c>
      <c r="I24" s="104">
        <v>1200</v>
      </c>
      <c r="J24" s="104">
        <v>1150</v>
      </c>
      <c r="K24" s="105">
        <v>1000</v>
      </c>
      <c r="L24" s="3026"/>
      <c r="M24" s="307">
        <v>1350</v>
      </c>
      <c r="N24" s="3246"/>
      <c r="O24" s="307">
        <v>1200</v>
      </c>
      <c r="P24" s="3026"/>
      <c r="Q24" s="302">
        <v>1000</v>
      </c>
      <c r="R24" s="105">
        <v>1100</v>
      </c>
    </row>
    <row r="25" spans="2:18" s="3012" customFormat="1" ht="18">
      <c r="B25" s="3027" t="s">
        <v>415</v>
      </c>
      <c r="C25" s="3024"/>
      <c r="D25" s="3028"/>
      <c r="E25" s="302">
        <v>3800</v>
      </c>
      <c r="F25" s="104">
        <v>3800</v>
      </c>
      <c r="G25" s="104">
        <v>3800</v>
      </c>
      <c r="H25" s="104">
        <v>3900</v>
      </c>
      <c r="I25" s="104">
        <v>3850</v>
      </c>
      <c r="J25" s="104">
        <v>3850</v>
      </c>
      <c r="K25" s="105">
        <v>3150</v>
      </c>
      <c r="L25" s="3026"/>
      <c r="M25" s="307">
        <v>3800</v>
      </c>
      <c r="N25" s="3246"/>
      <c r="O25" s="307">
        <v>3650</v>
      </c>
      <c r="P25" s="3026"/>
      <c r="Q25" s="302">
        <v>2650</v>
      </c>
      <c r="R25" s="105">
        <v>2800</v>
      </c>
    </row>
    <row r="26" spans="2:18" s="3012" customFormat="1" ht="18">
      <c r="B26" s="3029" t="s">
        <v>416</v>
      </c>
      <c r="C26" s="3024"/>
      <c r="D26" s="3030"/>
      <c r="E26" s="302">
        <v>5200</v>
      </c>
      <c r="F26" s="104">
        <v>5150</v>
      </c>
      <c r="G26" s="104">
        <v>5150</v>
      </c>
      <c r="H26" s="104">
        <v>5300</v>
      </c>
      <c r="I26" s="104">
        <v>5050</v>
      </c>
      <c r="J26" s="104">
        <v>5000</v>
      </c>
      <c r="K26" s="105">
        <v>4150</v>
      </c>
      <c r="L26" s="3026"/>
      <c r="M26" s="307">
        <v>5150</v>
      </c>
      <c r="N26" s="3246"/>
      <c r="O26" s="307">
        <v>4850</v>
      </c>
      <c r="P26" s="3026"/>
      <c r="Q26" s="302">
        <v>3650</v>
      </c>
      <c r="R26" s="105">
        <v>3900</v>
      </c>
    </row>
    <row r="27" spans="2:18" s="3052" customFormat="1" ht="18">
      <c r="B27" s="3032" t="s">
        <v>418</v>
      </c>
      <c r="C27" s="3053"/>
      <c r="D27" s="3034"/>
      <c r="E27" s="3035">
        <v>0.113</v>
      </c>
      <c r="F27" s="3037">
        <v>0.161</v>
      </c>
      <c r="G27" s="3036">
        <v>0.138</v>
      </c>
      <c r="H27" s="3036">
        <v>0.127</v>
      </c>
      <c r="I27" s="3036">
        <v>0.143</v>
      </c>
      <c r="J27" s="3036">
        <v>0.178</v>
      </c>
      <c r="K27" s="3039">
        <v>0.195</v>
      </c>
      <c r="L27" s="3040"/>
      <c r="M27" s="3038">
        <v>0.137</v>
      </c>
      <c r="N27" s="3246"/>
      <c r="O27" s="3038">
        <v>0.159</v>
      </c>
      <c r="P27" s="3040"/>
      <c r="Q27" s="3035">
        <v>0.176</v>
      </c>
      <c r="R27" s="3039">
        <v>0.142</v>
      </c>
    </row>
    <row r="28" spans="2:18" s="3052" customFormat="1" ht="18">
      <c r="B28" s="3042" t="s">
        <v>417</v>
      </c>
      <c r="C28" s="3054"/>
      <c r="D28" s="3034"/>
      <c r="E28" s="3044">
        <v>0.418</v>
      </c>
      <c r="F28" s="3046">
        <v>0.618</v>
      </c>
      <c r="G28" s="3045">
        <v>0.519</v>
      </c>
      <c r="H28" s="3045">
        <v>0.479</v>
      </c>
      <c r="I28" s="3045">
        <v>0.599</v>
      </c>
      <c r="J28" s="3045">
        <v>0.773</v>
      </c>
      <c r="K28" s="3047">
        <v>0.829</v>
      </c>
      <c r="L28" s="3040"/>
      <c r="M28" s="3048">
        <v>0.516</v>
      </c>
      <c r="N28" s="3246"/>
      <c r="O28" s="3048">
        <v>0.652</v>
      </c>
      <c r="P28" s="3040"/>
      <c r="Q28" s="3044">
        <v>0.646</v>
      </c>
      <c r="R28" s="3047">
        <v>0.492</v>
      </c>
    </row>
    <row r="29" spans="2:18" s="3012" customFormat="1" ht="18">
      <c r="B29" s="106"/>
      <c r="D29" s="106"/>
      <c r="E29" s="104"/>
      <c r="F29" s="106"/>
      <c r="G29" s="106"/>
      <c r="H29" s="106"/>
      <c r="I29" s="106"/>
      <c r="J29" s="106"/>
      <c r="K29" s="104"/>
      <c r="L29" s="3013"/>
      <c r="M29" s="104"/>
      <c r="N29" s="3246"/>
      <c r="O29" s="104"/>
      <c r="P29" s="3013"/>
      <c r="Q29" s="104"/>
      <c r="R29" s="104"/>
    </row>
    <row r="30" spans="2:18" s="3012" customFormat="1" ht="18">
      <c r="B30" s="3015" t="s">
        <v>1087</v>
      </c>
      <c r="C30" s="3049"/>
      <c r="D30" s="3050"/>
      <c r="E30" s="347"/>
      <c r="F30" s="3051"/>
      <c r="G30" s="3019"/>
      <c r="H30" s="3019"/>
      <c r="I30" s="3019"/>
      <c r="J30" s="3019"/>
      <c r="K30" s="350"/>
      <c r="L30" s="3013"/>
      <c r="M30" s="320"/>
      <c r="N30" s="3246"/>
      <c r="O30" s="320"/>
      <c r="P30" s="3013"/>
      <c r="Q30" s="347"/>
      <c r="R30" s="350"/>
    </row>
    <row r="31" spans="2:18" s="3012" customFormat="1" ht="18">
      <c r="B31" s="3023" t="s">
        <v>444</v>
      </c>
      <c r="C31" s="3024"/>
      <c r="D31" s="3025"/>
      <c r="E31" s="302">
        <v>176</v>
      </c>
      <c r="F31" s="104">
        <v>148</v>
      </c>
      <c r="G31" s="104">
        <v>187</v>
      </c>
      <c r="H31" s="104">
        <v>196</v>
      </c>
      <c r="I31" s="104">
        <v>138</v>
      </c>
      <c r="J31" s="104">
        <v>120</v>
      </c>
      <c r="K31" s="105">
        <v>133</v>
      </c>
      <c r="L31" s="3026"/>
      <c r="M31" s="307">
        <v>511</v>
      </c>
      <c r="N31" s="3246"/>
      <c r="O31" s="307">
        <v>587</v>
      </c>
      <c r="P31" s="3026"/>
      <c r="Q31" s="302">
        <v>481</v>
      </c>
      <c r="R31" s="105">
        <v>518</v>
      </c>
    </row>
    <row r="32" spans="2:18" s="3012" customFormat="1" ht="21">
      <c r="B32" s="3023" t="s">
        <v>414</v>
      </c>
      <c r="C32" s="3024"/>
      <c r="D32" s="3025"/>
      <c r="E32" s="302">
        <v>1350</v>
      </c>
      <c r="F32" s="104">
        <v>1350</v>
      </c>
      <c r="G32" s="104">
        <v>1400</v>
      </c>
      <c r="H32" s="104">
        <v>1800</v>
      </c>
      <c r="I32" s="104">
        <v>1450</v>
      </c>
      <c r="J32" s="104">
        <v>1300</v>
      </c>
      <c r="K32" s="105">
        <v>1150</v>
      </c>
      <c r="L32" s="3026"/>
      <c r="M32" s="307">
        <v>1350</v>
      </c>
      <c r="N32" s="3246"/>
      <c r="O32" s="307">
        <v>1400</v>
      </c>
      <c r="P32" s="3026"/>
      <c r="Q32" s="302">
        <v>1150</v>
      </c>
      <c r="R32" s="105">
        <v>950</v>
      </c>
    </row>
    <row r="33" spans="2:18" s="3012" customFormat="1" ht="18">
      <c r="B33" s="3027" t="s">
        <v>415</v>
      </c>
      <c r="C33" s="3024"/>
      <c r="D33" s="3028"/>
      <c r="E33" s="302">
        <v>150</v>
      </c>
      <c r="F33" s="104">
        <v>150</v>
      </c>
      <c r="G33" s="104">
        <v>150</v>
      </c>
      <c r="H33" s="104">
        <v>150</v>
      </c>
      <c r="I33" s="104">
        <v>150</v>
      </c>
      <c r="J33" s="104">
        <v>100</v>
      </c>
      <c r="K33" s="105">
        <v>150</v>
      </c>
      <c r="L33" s="3026"/>
      <c r="M33" s="307">
        <v>150</v>
      </c>
      <c r="N33" s="3246"/>
      <c r="O33" s="307">
        <v>150</v>
      </c>
      <c r="P33" s="3026"/>
      <c r="Q33" s="302">
        <v>150</v>
      </c>
      <c r="R33" s="105">
        <v>200</v>
      </c>
    </row>
    <row r="34" spans="2:18" s="3012" customFormat="1" ht="21">
      <c r="B34" s="3029" t="s">
        <v>419</v>
      </c>
      <c r="C34" s="3024"/>
      <c r="D34" s="3030"/>
      <c r="E34" s="302">
        <v>1500</v>
      </c>
      <c r="F34" s="104">
        <v>1500</v>
      </c>
      <c r="G34" s="104">
        <v>1550</v>
      </c>
      <c r="H34" s="104">
        <v>1950</v>
      </c>
      <c r="I34" s="104">
        <v>1600</v>
      </c>
      <c r="J34" s="104">
        <v>1400</v>
      </c>
      <c r="K34" s="105">
        <v>1300</v>
      </c>
      <c r="L34" s="3026"/>
      <c r="M34" s="307">
        <v>1500</v>
      </c>
      <c r="N34" s="3246"/>
      <c r="O34" s="307">
        <v>1550</v>
      </c>
      <c r="P34" s="3026"/>
      <c r="Q34" s="302">
        <v>1300</v>
      </c>
      <c r="R34" s="105">
        <v>1150</v>
      </c>
    </row>
    <row r="35" spans="2:18" s="3012" customFormat="1" ht="21">
      <c r="B35" s="3032" t="s">
        <v>402</v>
      </c>
      <c r="C35" s="3053"/>
      <c r="D35" s="3034"/>
      <c r="E35" s="3035">
        <v>0.473</v>
      </c>
      <c r="F35" s="3037">
        <v>0.406</v>
      </c>
      <c r="G35" s="3036">
        <v>0.485</v>
      </c>
      <c r="H35" s="3036">
        <v>0.403</v>
      </c>
      <c r="I35" s="3036">
        <v>0.345</v>
      </c>
      <c r="J35" s="3036">
        <v>0.348</v>
      </c>
      <c r="K35" s="3039">
        <v>0.405</v>
      </c>
      <c r="L35" s="3040"/>
      <c r="M35" s="3038">
        <v>0.455</v>
      </c>
      <c r="N35" s="3246"/>
      <c r="O35" s="3038">
        <v>0.376</v>
      </c>
      <c r="P35" s="3040"/>
      <c r="Q35" s="3035">
        <v>0.372</v>
      </c>
      <c r="R35" s="3039">
        <v>0.457</v>
      </c>
    </row>
    <row r="36" spans="2:18" s="3012" customFormat="1" ht="18">
      <c r="B36" s="3042" t="s">
        <v>417</v>
      </c>
      <c r="C36" s="3054"/>
      <c r="D36" s="3034"/>
      <c r="E36" s="3044">
        <v>0.526</v>
      </c>
      <c r="F36" s="3046">
        <v>0.451</v>
      </c>
      <c r="G36" s="3045">
        <v>0.531</v>
      </c>
      <c r="H36" s="3045">
        <v>0.433</v>
      </c>
      <c r="I36" s="3045">
        <v>0.377</v>
      </c>
      <c r="J36" s="3045">
        <v>0.385</v>
      </c>
      <c r="K36" s="3047">
        <v>0.457</v>
      </c>
      <c r="L36" s="3040"/>
      <c r="M36" s="3048">
        <v>0.504</v>
      </c>
      <c r="N36" s="3246"/>
      <c r="O36" s="3048">
        <v>0.413</v>
      </c>
      <c r="P36" s="3040"/>
      <c r="Q36" s="3044">
        <v>0.427</v>
      </c>
      <c r="R36" s="3047">
        <v>0.539</v>
      </c>
    </row>
    <row r="37" spans="2:18" s="3012" customFormat="1" ht="18">
      <c r="B37" s="106"/>
      <c r="D37" s="106"/>
      <c r="E37" s="104"/>
      <c r="F37" s="106"/>
      <c r="G37" s="106"/>
      <c r="H37" s="106"/>
      <c r="I37" s="106"/>
      <c r="J37" s="106"/>
      <c r="K37" s="104"/>
      <c r="L37" s="3013"/>
      <c r="M37" s="104"/>
      <c r="N37" s="3246"/>
      <c r="O37" s="104"/>
      <c r="P37" s="3013"/>
      <c r="Q37" s="104"/>
      <c r="R37" s="104"/>
    </row>
    <row r="38" spans="2:18" s="3012" customFormat="1" ht="18">
      <c r="B38" s="3015" t="s">
        <v>869</v>
      </c>
      <c r="C38" s="3049"/>
      <c r="D38" s="3050"/>
      <c r="E38" s="3055"/>
      <c r="F38" s="3051"/>
      <c r="G38" s="3019"/>
      <c r="H38" s="3019"/>
      <c r="I38" s="3019"/>
      <c r="J38" s="3019"/>
      <c r="K38" s="3056"/>
      <c r="L38" s="3013"/>
      <c r="M38" s="3057"/>
      <c r="N38" s="3246"/>
      <c r="O38" s="3057"/>
      <c r="P38" s="3013"/>
      <c r="Q38" s="3055"/>
      <c r="R38" s="3056"/>
    </row>
    <row r="39" spans="2:18" s="3012" customFormat="1" ht="18">
      <c r="B39" s="3023" t="s">
        <v>444</v>
      </c>
      <c r="C39" s="3024"/>
      <c r="D39" s="3025"/>
      <c r="E39" s="302">
        <v>49</v>
      </c>
      <c r="F39" s="104">
        <v>-124</v>
      </c>
      <c r="G39" s="104">
        <v>79</v>
      </c>
      <c r="H39" s="104">
        <v>37</v>
      </c>
      <c r="I39" s="104">
        <v>51</v>
      </c>
      <c r="J39" s="104">
        <v>67</v>
      </c>
      <c r="K39" s="105">
        <v>64</v>
      </c>
      <c r="L39" s="3026"/>
      <c r="M39" s="307">
        <v>4</v>
      </c>
      <c r="N39" s="3246"/>
      <c r="O39" s="307">
        <v>219</v>
      </c>
      <c r="P39" s="3026"/>
      <c r="Q39" s="302">
        <v>214</v>
      </c>
      <c r="R39" s="105">
        <v>688</v>
      </c>
    </row>
    <row r="40" spans="2:18" s="3012" customFormat="1" ht="21">
      <c r="B40" s="3023" t="s">
        <v>414</v>
      </c>
      <c r="C40" s="3024"/>
      <c r="D40" s="3025"/>
      <c r="E40" s="302">
        <v>1200</v>
      </c>
      <c r="F40" s="104">
        <v>1250</v>
      </c>
      <c r="G40" s="104">
        <v>1450</v>
      </c>
      <c r="H40" s="104">
        <v>900</v>
      </c>
      <c r="I40" s="104">
        <v>850</v>
      </c>
      <c r="J40" s="104">
        <v>850</v>
      </c>
      <c r="K40" s="105">
        <v>800</v>
      </c>
      <c r="L40" s="3026"/>
      <c r="M40" s="307">
        <v>1300</v>
      </c>
      <c r="N40" s="3246"/>
      <c r="O40" s="307">
        <v>850</v>
      </c>
      <c r="P40" s="3026"/>
      <c r="Q40" s="302">
        <v>850</v>
      </c>
      <c r="R40" s="105">
        <v>800</v>
      </c>
    </row>
    <row r="41" spans="2:18" s="3012" customFormat="1" ht="18">
      <c r="B41" s="3027" t="s">
        <v>415</v>
      </c>
      <c r="C41" s="3024"/>
      <c r="D41" s="3028"/>
      <c r="E41" s="302">
        <v>200</v>
      </c>
      <c r="F41" s="104">
        <v>250</v>
      </c>
      <c r="G41" s="104">
        <v>350</v>
      </c>
      <c r="H41" s="104">
        <v>300</v>
      </c>
      <c r="I41" s="104">
        <v>350</v>
      </c>
      <c r="J41" s="104">
        <v>350</v>
      </c>
      <c r="K41" s="105">
        <v>350</v>
      </c>
      <c r="L41" s="3026"/>
      <c r="M41" s="307">
        <v>250</v>
      </c>
      <c r="N41" s="3246"/>
      <c r="O41" s="307">
        <v>350</v>
      </c>
      <c r="P41" s="3026"/>
      <c r="Q41" s="302">
        <v>200</v>
      </c>
      <c r="R41" s="105">
        <v>250</v>
      </c>
    </row>
    <row r="42" spans="2:18" s="3012" customFormat="1" ht="21">
      <c r="B42" s="3029" t="s">
        <v>419</v>
      </c>
      <c r="C42" s="3024"/>
      <c r="D42" s="3030"/>
      <c r="E42" s="302">
        <v>1400</v>
      </c>
      <c r="F42" s="104">
        <v>1500</v>
      </c>
      <c r="G42" s="104">
        <v>1800</v>
      </c>
      <c r="H42" s="104">
        <v>1200</v>
      </c>
      <c r="I42" s="104">
        <v>1200</v>
      </c>
      <c r="J42" s="104">
        <v>1200</v>
      </c>
      <c r="K42" s="105">
        <v>1150</v>
      </c>
      <c r="L42" s="3026"/>
      <c r="M42" s="307">
        <v>1550</v>
      </c>
      <c r="N42" s="3246"/>
      <c r="O42" s="307">
        <v>1200</v>
      </c>
      <c r="P42" s="3026"/>
      <c r="Q42" s="302">
        <v>1050</v>
      </c>
      <c r="R42" s="105">
        <v>1050</v>
      </c>
    </row>
    <row r="43" spans="2:18" s="3052" customFormat="1" ht="21">
      <c r="B43" s="3032" t="s">
        <v>402</v>
      </c>
      <c r="C43" s="3053"/>
      <c r="D43" s="3034"/>
      <c r="E43" s="3058">
        <v>0.139</v>
      </c>
      <c r="F43" s="3060">
        <v>-0.332</v>
      </c>
      <c r="G43" s="3059">
        <v>0.179</v>
      </c>
      <c r="H43" s="3059">
        <v>0.12</v>
      </c>
      <c r="I43" s="3059">
        <v>0.168</v>
      </c>
      <c r="J43" s="3059">
        <v>0.228</v>
      </c>
      <c r="K43" s="3062">
        <v>0.225</v>
      </c>
      <c r="L43" s="3063"/>
      <c r="M43" s="3061">
        <v>0.004</v>
      </c>
      <c r="N43" s="3246"/>
      <c r="O43" s="3061">
        <v>0.184</v>
      </c>
      <c r="P43" s="3063"/>
      <c r="Q43" s="3058">
        <v>0.197</v>
      </c>
      <c r="R43" s="3062">
        <v>0.643</v>
      </c>
    </row>
    <row r="44" spans="2:18" s="3052" customFormat="1" ht="18">
      <c r="B44" s="3042" t="s">
        <v>417</v>
      </c>
      <c r="C44" s="3054"/>
      <c r="D44" s="3034"/>
      <c r="E44" s="3064">
        <v>0.161</v>
      </c>
      <c r="F44" s="3066">
        <v>-0.408</v>
      </c>
      <c r="G44" s="3065">
        <v>0.215</v>
      </c>
      <c r="H44" s="3065">
        <v>0.163</v>
      </c>
      <c r="I44" s="3065">
        <v>0.233</v>
      </c>
      <c r="J44" s="3065">
        <v>0.317</v>
      </c>
      <c r="K44" s="3067">
        <v>0.321</v>
      </c>
      <c r="L44" s="3063"/>
      <c r="M44" s="3068">
        <v>0.005</v>
      </c>
      <c r="N44" s="3246"/>
      <c r="O44" s="3068">
        <v>0.256</v>
      </c>
      <c r="P44" s="3063"/>
      <c r="Q44" s="3064">
        <v>0.258</v>
      </c>
      <c r="R44" s="3067">
        <v>0.846</v>
      </c>
    </row>
    <row r="45" spans="2:18" s="3012" customFormat="1" ht="18">
      <c r="B45" s="106"/>
      <c r="D45" s="106"/>
      <c r="E45" s="104"/>
      <c r="F45" s="106"/>
      <c r="G45" s="106"/>
      <c r="H45" s="106"/>
      <c r="I45" s="106"/>
      <c r="J45" s="106"/>
      <c r="K45" s="104"/>
      <c r="L45" s="3013"/>
      <c r="M45" s="104"/>
      <c r="N45" s="3246"/>
      <c r="O45" s="104"/>
      <c r="P45" s="3013"/>
      <c r="Q45" s="104"/>
      <c r="R45" s="104"/>
    </row>
    <row r="46" spans="2:18" s="3012" customFormat="1" ht="18">
      <c r="B46" s="3015" t="s">
        <v>1090</v>
      </c>
      <c r="C46" s="3049"/>
      <c r="D46" s="3050"/>
      <c r="E46" s="347"/>
      <c r="F46" s="3051"/>
      <c r="G46" s="3019"/>
      <c r="H46" s="3019"/>
      <c r="I46" s="3019"/>
      <c r="J46" s="3019"/>
      <c r="K46" s="350"/>
      <c r="L46" s="3013"/>
      <c r="M46" s="320"/>
      <c r="N46" s="3246"/>
      <c r="O46" s="320"/>
      <c r="P46" s="3013"/>
      <c r="Q46" s="347"/>
      <c r="R46" s="350"/>
    </row>
    <row r="47" spans="2:18" s="3012" customFormat="1" ht="18">
      <c r="B47" s="3023" t="s">
        <v>444</v>
      </c>
      <c r="C47" s="3024"/>
      <c r="D47" s="3025"/>
      <c r="E47" s="302">
        <v>410</v>
      </c>
      <c r="F47" s="104">
        <v>350</v>
      </c>
      <c r="G47" s="104">
        <v>353</v>
      </c>
      <c r="H47" s="104">
        <v>108</v>
      </c>
      <c r="I47" s="104">
        <v>215</v>
      </c>
      <c r="J47" s="104">
        <v>337</v>
      </c>
      <c r="K47" s="105">
        <v>565</v>
      </c>
      <c r="L47" s="3026"/>
      <c r="M47" s="307">
        <v>1113</v>
      </c>
      <c r="N47" s="3246"/>
      <c r="O47" s="307">
        <v>1225</v>
      </c>
      <c r="P47" s="3026"/>
      <c r="Q47" s="302">
        <v>1401</v>
      </c>
      <c r="R47" s="105">
        <v>1045</v>
      </c>
    </row>
    <row r="48" spans="2:18" s="3012" customFormat="1" ht="21">
      <c r="B48" s="3023" t="s">
        <v>414</v>
      </c>
      <c r="C48" s="3024"/>
      <c r="D48" s="3025"/>
      <c r="E48" s="302">
        <v>10500</v>
      </c>
      <c r="F48" s="104">
        <v>9800</v>
      </c>
      <c r="G48" s="104">
        <v>9400</v>
      </c>
      <c r="H48" s="104">
        <v>8000</v>
      </c>
      <c r="I48" s="104">
        <v>7050</v>
      </c>
      <c r="J48" s="104">
        <v>6550</v>
      </c>
      <c r="K48" s="105">
        <v>6650</v>
      </c>
      <c r="L48" s="3026"/>
      <c r="M48" s="307">
        <v>9900</v>
      </c>
      <c r="N48" s="3246"/>
      <c r="O48" s="307">
        <v>7050</v>
      </c>
      <c r="P48" s="3026"/>
      <c r="Q48" s="302">
        <v>6700</v>
      </c>
      <c r="R48" s="105">
        <v>6600</v>
      </c>
    </row>
    <row r="49" spans="2:18" s="3012" customFormat="1" ht="18">
      <c r="B49" s="3027" t="s">
        <v>415</v>
      </c>
      <c r="C49" s="3024"/>
      <c r="D49" s="3028"/>
      <c r="E49" s="302">
        <v>850</v>
      </c>
      <c r="F49" s="104">
        <v>900</v>
      </c>
      <c r="G49" s="104">
        <v>1000</v>
      </c>
      <c r="H49" s="104">
        <v>950</v>
      </c>
      <c r="I49" s="104">
        <v>950</v>
      </c>
      <c r="J49" s="104">
        <v>950</v>
      </c>
      <c r="K49" s="105">
        <v>1000</v>
      </c>
      <c r="L49" s="3026"/>
      <c r="M49" s="307">
        <v>900</v>
      </c>
      <c r="N49" s="3246"/>
      <c r="O49" s="307">
        <v>950</v>
      </c>
      <c r="P49" s="3026"/>
      <c r="Q49" s="302">
        <v>950</v>
      </c>
      <c r="R49" s="105">
        <v>1100</v>
      </c>
    </row>
    <row r="50" spans="2:18" s="3012" customFormat="1" ht="21">
      <c r="B50" s="3029" t="s">
        <v>419</v>
      </c>
      <c r="C50" s="3024"/>
      <c r="D50" s="3030"/>
      <c r="E50" s="302">
        <v>11350</v>
      </c>
      <c r="F50" s="104">
        <v>10700</v>
      </c>
      <c r="G50" s="104">
        <v>10400</v>
      </c>
      <c r="H50" s="104">
        <v>8950</v>
      </c>
      <c r="I50" s="104">
        <v>8000</v>
      </c>
      <c r="J50" s="104">
        <v>7500</v>
      </c>
      <c r="K50" s="105">
        <v>7650</v>
      </c>
      <c r="L50" s="3026"/>
      <c r="M50" s="307">
        <v>10800</v>
      </c>
      <c r="N50" s="3246"/>
      <c r="O50" s="307">
        <v>8000</v>
      </c>
      <c r="P50" s="3026"/>
      <c r="Q50" s="302">
        <v>7650</v>
      </c>
      <c r="R50" s="105">
        <v>7700</v>
      </c>
    </row>
    <row r="51" spans="2:18" s="3052" customFormat="1" ht="21">
      <c r="B51" s="3032" t="s">
        <v>402</v>
      </c>
      <c r="C51" s="3053"/>
      <c r="D51" s="3034"/>
      <c r="E51" s="3058">
        <v>0.143</v>
      </c>
      <c r="F51" s="3060">
        <v>0.133</v>
      </c>
      <c r="G51" s="3059">
        <v>0.135</v>
      </c>
      <c r="H51" s="3059">
        <v>0.047</v>
      </c>
      <c r="I51" s="3059">
        <v>0.106</v>
      </c>
      <c r="J51" s="3059">
        <v>0.184</v>
      </c>
      <c r="K51" s="3062">
        <v>0.294</v>
      </c>
      <c r="L51" s="3063"/>
      <c r="M51" s="3061">
        <v>0.137</v>
      </c>
      <c r="N51" s="3246"/>
      <c r="O51" s="3061">
        <v>0.152</v>
      </c>
      <c r="P51" s="3063"/>
      <c r="Q51" s="3058">
        <v>0.183</v>
      </c>
      <c r="R51" s="3062">
        <v>0.136</v>
      </c>
    </row>
    <row r="52" spans="2:18" s="3052" customFormat="1" ht="18">
      <c r="B52" s="3042" t="s">
        <v>417</v>
      </c>
      <c r="C52" s="3054"/>
      <c r="D52" s="3034"/>
      <c r="E52" s="3064">
        <v>0.155</v>
      </c>
      <c r="F52" s="3066">
        <v>0.145</v>
      </c>
      <c r="G52" s="3065">
        <v>0.149</v>
      </c>
      <c r="H52" s="3065">
        <v>0.053</v>
      </c>
      <c r="I52" s="3065">
        <v>0.12</v>
      </c>
      <c r="J52" s="3065">
        <v>0.211</v>
      </c>
      <c r="K52" s="3067">
        <v>0.336</v>
      </c>
      <c r="L52" s="3063"/>
      <c r="M52" s="3068">
        <v>0.15</v>
      </c>
      <c r="N52" s="3246"/>
      <c r="O52" s="3068">
        <v>0.173</v>
      </c>
      <c r="P52" s="3063"/>
      <c r="Q52" s="3064">
        <v>0.21</v>
      </c>
      <c r="R52" s="3067">
        <v>0.159</v>
      </c>
    </row>
    <row r="53" spans="2:18" s="3012" customFormat="1" ht="18">
      <c r="B53" s="3069"/>
      <c r="C53" s="3070"/>
      <c r="D53" s="106"/>
      <c r="E53" s="3036"/>
      <c r="F53" s="106"/>
      <c r="G53" s="106"/>
      <c r="H53" s="106"/>
      <c r="I53" s="106"/>
      <c r="J53" s="106"/>
      <c r="K53" s="3036"/>
      <c r="L53" s="3013"/>
      <c r="M53" s="3036"/>
      <c r="N53" s="3246"/>
      <c r="O53" s="3036"/>
      <c r="P53" s="3013"/>
      <c r="Q53" s="3036"/>
      <c r="R53" s="3036"/>
    </row>
    <row r="54" spans="2:18" s="3012" customFormat="1" ht="21">
      <c r="B54" s="3015" t="s">
        <v>403</v>
      </c>
      <c r="C54" s="3258"/>
      <c r="D54" s="3050"/>
      <c r="E54" s="194"/>
      <c r="F54" s="3051"/>
      <c r="G54" s="3019"/>
      <c r="H54" s="3019"/>
      <c r="I54" s="3019"/>
      <c r="J54" s="3019"/>
      <c r="K54" s="195"/>
      <c r="L54" s="3013"/>
      <c r="M54" s="196"/>
      <c r="N54" s="3246"/>
      <c r="O54" s="196"/>
      <c r="P54" s="3013"/>
      <c r="Q54" s="194"/>
      <c r="R54" s="195"/>
    </row>
    <row r="55" spans="2:18" s="3012" customFormat="1" ht="18">
      <c r="B55" s="3023" t="s">
        <v>444</v>
      </c>
      <c r="C55" s="3024"/>
      <c r="D55" s="3025"/>
      <c r="E55" s="302">
        <v>291</v>
      </c>
      <c r="F55" s="104">
        <v>-21</v>
      </c>
      <c r="G55" s="104">
        <v>2</v>
      </c>
      <c r="H55" s="104">
        <v>88</v>
      </c>
      <c r="I55" s="104">
        <v>150</v>
      </c>
      <c r="J55" s="104">
        <v>-49</v>
      </c>
      <c r="K55" s="105">
        <v>-25</v>
      </c>
      <c r="L55" s="3026"/>
      <c r="M55" s="307">
        <v>272</v>
      </c>
      <c r="N55" s="3246"/>
      <c r="O55" s="307">
        <v>164</v>
      </c>
      <c r="P55" s="3026"/>
      <c r="Q55" s="302">
        <v>-278</v>
      </c>
      <c r="R55" s="105">
        <v>-34</v>
      </c>
    </row>
    <row r="56" spans="2:18" s="3012" customFormat="1" ht="21">
      <c r="B56" s="3023" t="s">
        <v>420</v>
      </c>
      <c r="C56" s="3024"/>
      <c r="D56" s="3025"/>
      <c r="E56" s="302">
        <v>2100</v>
      </c>
      <c r="F56" s="104">
        <v>1900</v>
      </c>
      <c r="G56" s="104">
        <v>2000</v>
      </c>
      <c r="H56" s="104">
        <v>1700</v>
      </c>
      <c r="I56" s="104">
        <v>1600</v>
      </c>
      <c r="J56" s="104">
        <v>1600</v>
      </c>
      <c r="K56" s="105">
        <v>1600</v>
      </c>
      <c r="L56" s="3026"/>
      <c r="M56" s="307">
        <v>2050</v>
      </c>
      <c r="N56" s="3246"/>
      <c r="O56" s="307">
        <v>1650</v>
      </c>
      <c r="P56" s="3026"/>
      <c r="Q56" s="302">
        <v>1350</v>
      </c>
      <c r="R56" s="105">
        <v>1550</v>
      </c>
    </row>
    <row r="57" spans="2:18" s="3012" customFormat="1" ht="18">
      <c r="B57" s="3027" t="s">
        <v>421</v>
      </c>
      <c r="C57" s="3024"/>
      <c r="D57" s="3071"/>
      <c r="E57" s="302">
        <v>3600</v>
      </c>
      <c r="F57" s="104">
        <v>2400</v>
      </c>
      <c r="G57" s="104">
        <v>400</v>
      </c>
      <c r="H57" s="104">
        <v>350</v>
      </c>
      <c r="I57" s="104">
        <v>1000</v>
      </c>
      <c r="J57" s="104">
        <v>550</v>
      </c>
      <c r="K57" s="105">
        <v>900</v>
      </c>
      <c r="L57" s="3026"/>
      <c r="M57" s="307">
        <v>2200</v>
      </c>
      <c r="N57" s="3246"/>
      <c r="O57" s="307">
        <v>750</v>
      </c>
      <c r="P57" s="3026"/>
      <c r="Q57" s="302">
        <v>3650</v>
      </c>
      <c r="R57" s="105">
        <v>600</v>
      </c>
    </row>
    <row r="58" spans="2:18" s="3012" customFormat="1" ht="18">
      <c r="B58" s="3072" t="s">
        <v>416</v>
      </c>
      <c r="C58" s="3073"/>
      <c r="D58" s="3028"/>
      <c r="E58" s="308">
        <v>5700</v>
      </c>
      <c r="F58" s="309">
        <v>4300</v>
      </c>
      <c r="G58" s="309">
        <v>2400</v>
      </c>
      <c r="H58" s="309">
        <v>2050</v>
      </c>
      <c r="I58" s="309">
        <v>2600</v>
      </c>
      <c r="J58" s="309">
        <v>2150</v>
      </c>
      <c r="K58" s="354">
        <v>2500</v>
      </c>
      <c r="L58" s="3026"/>
      <c r="M58" s="313">
        <v>4250</v>
      </c>
      <c r="N58" s="3246"/>
      <c r="O58" s="313">
        <v>2400</v>
      </c>
      <c r="P58" s="3026"/>
      <c r="Q58" s="308">
        <v>5000</v>
      </c>
      <c r="R58" s="354">
        <v>2150</v>
      </c>
    </row>
    <row r="59" spans="2:18" s="3012" customFormat="1" ht="18">
      <c r="B59" s="106"/>
      <c r="D59" s="106"/>
      <c r="E59" s="3074"/>
      <c r="F59" s="106"/>
      <c r="G59" s="106"/>
      <c r="H59" s="106"/>
      <c r="I59" s="106"/>
      <c r="J59" s="106"/>
      <c r="K59" s="3074"/>
      <c r="L59" s="3013"/>
      <c r="M59" s="3074"/>
      <c r="N59" s="3246"/>
      <c r="O59" s="3074"/>
      <c r="P59" s="3013"/>
      <c r="Q59" s="3074"/>
      <c r="R59" s="3074"/>
    </row>
    <row r="60" spans="2:18" s="3012" customFormat="1" ht="18">
      <c r="B60" s="3015" t="s">
        <v>422</v>
      </c>
      <c r="C60" s="3049"/>
      <c r="D60" s="3050"/>
      <c r="E60" s="194"/>
      <c r="F60" s="3051"/>
      <c r="G60" s="3051"/>
      <c r="H60" s="3051"/>
      <c r="I60" s="3051"/>
      <c r="J60" s="3051"/>
      <c r="K60" s="195"/>
      <c r="L60" s="3013"/>
      <c r="M60" s="196"/>
      <c r="N60" s="3246"/>
      <c r="O60" s="196"/>
      <c r="P60" s="3013"/>
      <c r="Q60" s="194"/>
      <c r="R60" s="195"/>
    </row>
    <row r="61" spans="2:18" s="3012" customFormat="1" ht="18">
      <c r="B61" s="3023" t="s">
        <v>741</v>
      </c>
      <c r="C61" s="3024"/>
      <c r="D61" s="3025"/>
      <c r="E61" s="302">
        <v>2240</v>
      </c>
      <c r="F61" s="104">
        <v>1563</v>
      </c>
      <c r="G61" s="104">
        <v>1876</v>
      </c>
      <c r="H61" s="104">
        <v>1609</v>
      </c>
      <c r="I61" s="199">
        <v>1683</v>
      </c>
      <c r="J61" s="199">
        <v>1682</v>
      </c>
      <c r="K61" s="200">
        <v>1996</v>
      </c>
      <c r="L61" s="104"/>
      <c r="M61" s="307">
        <v>5679</v>
      </c>
      <c r="N61" s="3246"/>
      <c r="O61" s="307">
        <v>6970</v>
      </c>
      <c r="P61" s="104"/>
      <c r="Q61" s="201" t="s">
        <v>742</v>
      </c>
      <c r="R61" s="200" t="s">
        <v>742</v>
      </c>
    </row>
    <row r="62" spans="2:18" s="3012" customFormat="1" ht="18">
      <c r="B62" s="3075" t="s">
        <v>439</v>
      </c>
      <c r="C62" s="3024"/>
      <c r="D62" s="3025"/>
      <c r="E62" s="201" t="s">
        <v>742</v>
      </c>
      <c r="F62" s="199" t="s">
        <v>742</v>
      </c>
      <c r="G62" s="199" t="s">
        <v>742</v>
      </c>
      <c r="H62" s="199" t="s">
        <v>742</v>
      </c>
      <c r="I62" s="199" t="s">
        <v>742</v>
      </c>
      <c r="J62" s="199" t="s">
        <v>742</v>
      </c>
      <c r="K62" s="200" t="s">
        <v>742</v>
      </c>
      <c r="L62" s="104"/>
      <c r="M62" s="202" t="s">
        <v>742</v>
      </c>
      <c r="N62" s="3246"/>
      <c r="O62" s="202" t="s">
        <v>742</v>
      </c>
      <c r="P62" s="104"/>
      <c r="Q62" s="302">
        <v>5732</v>
      </c>
      <c r="R62" s="105">
        <v>5681</v>
      </c>
    </row>
    <row r="63" spans="2:18" s="3012" customFormat="1" ht="18">
      <c r="B63" s="3023" t="s">
        <v>423</v>
      </c>
      <c r="C63" s="3024"/>
      <c r="D63" s="3025"/>
      <c r="E63" s="302">
        <v>0</v>
      </c>
      <c r="F63" s="104">
        <v>-30</v>
      </c>
      <c r="G63" s="104">
        <v>-21</v>
      </c>
      <c r="H63" s="104">
        <v>-38</v>
      </c>
      <c r="I63" s="104">
        <v>-389</v>
      </c>
      <c r="J63" s="104">
        <v>-51</v>
      </c>
      <c r="K63" s="105">
        <v>-48</v>
      </c>
      <c r="L63" s="104"/>
      <c r="M63" s="307">
        <v>-51</v>
      </c>
      <c r="N63" s="3246"/>
      <c r="O63" s="307">
        <v>-526</v>
      </c>
      <c r="P63" s="104"/>
      <c r="Q63" s="302">
        <v>-509</v>
      </c>
      <c r="R63" s="105">
        <v>-1823</v>
      </c>
    </row>
    <row r="64" spans="2:18" s="3012" customFormat="1" ht="18">
      <c r="B64" s="3023" t="s">
        <v>441</v>
      </c>
      <c r="C64" s="3024"/>
      <c r="D64" s="3025"/>
      <c r="E64" s="302">
        <v>2240</v>
      </c>
      <c r="F64" s="104">
        <v>1533</v>
      </c>
      <c r="G64" s="104">
        <v>1855</v>
      </c>
      <c r="H64" s="104">
        <v>1571</v>
      </c>
      <c r="I64" s="104">
        <v>1294</v>
      </c>
      <c r="J64" s="104">
        <v>1631</v>
      </c>
      <c r="K64" s="105">
        <v>1948</v>
      </c>
      <c r="L64" s="104"/>
      <c r="M64" s="307">
        <v>5628</v>
      </c>
      <c r="N64" s="3246"/>
      <c r="O64" s="307">
        <v>6444</v>
      </c>
      <c r="P64" s="104"/>
      <c r="Q64" s="302">
        <v>5223</v>
      </c>
      <c r="R64" s="105">
        <v>3858</v>
      </c>
    </row>
    <row r="65" spans="2:18" s="3012" customFormat="1" ht="18">
      <c r="B65" s="3023" t="s">
        <v>444</v>
      </c>
      <c r="C65" s="3024"/>
      <c r="D65" s="3025"/>
      <c r="E65" s="302">
        <v>2152</v>
      </c>
      <c r="F65" s="104">
        <v>1443</v>
      </c>
      <c r="G65" s="104">
        <v>1766</v>
      </c>
      <c r="H65" s="104">
        <v>1481</v>
      </c>
      <c r="I65" s="104">
        <v>1205</v>
      </c>
      <c r="J65" s="104">
        <v>1542</v>
      </c>
      <c r="K65" s="105">
        <v>1857</v>
      </c>
      <c r="L65" s="104"/>
      <c r="M65" s="307">
        <v>5361</v>
      </c>
      <c r="N65" s="3246"/>
      <c r="O65" s="307">
        <v>6085</v>
      </c>
      <c r="P65" s="104"/>
      <c r="Q65" s="302">
        <v>4965</v>
      </c>
      <c r="R65" s="105">
        <v>3625</v>
      </c>
    </row>
    <row r="66" spans="2:18" s="3012" customFormat="1" ht="21">
      <c r="B66" s="3023" t="s">
        <v>424</v>
      </c>
      <c r="C66" s="3024"/>
      <c r="D66" s="3025"/>
      <c r="E66" s="302">
        <v>24350</v>
      </c>
      <c r="F66" s="104">
        <v>24300</v>
      </c>
      <c r="G66" s="104">
        <v>25500</v>
      </c>
      <c r="H66" s="104">
        <v>24300</v>
      </c>
      <c r="I66" s="104">
        <v>21400</v>
      </c>
      <c r="J66" s="104">
        <v>20200</v>
      </c>
      <c r="K66" s="105">
        <v>19600</v>
      </c>
      <c r="L66" s="3026"/>
      <c r="M66" s="307">
        <v>24700</v>
      </c>
      <c r="N66" s="3246"/>
      <c r="O66" s="307">
        <v>21400</v>
      </c>
      <c r="P66" s="3026"/>
      <c r="Q66" s="302">
        <v>19500</v>
      </c>
      <c r="R66" s="105">
        <v>18600</v>
      </c>
    </row>
    <row r="67" spans="2:18" s="3012" customFormat="1" ht="21">
      <c r="B67" s="3023" t="s">
        <v>425</v>
      </c>
      <c r="C67" s="3024"/>
      <c r="D67" s="3025"/>
      <c r="E67" s="302">
        <v>24350</v>
      </c>
      <c r="F67" s="104">
        <v>23900</v>
      </c>
      <c r="G67" s="104">
        <v>24250</v>
      </c>
      <c r="H67" s="104">
        <v>22900</v>
      </c>
      <c r="I67" s="104">
        <v>19700</v>
      </c>
      <c r="J67" s="104">
        <v>18250</v>
      </c>
      <c r="K67" s="105">
        <v>17550</v>
      </c>
      <c r="L67" s="3026"/>
      <c r="M67" s="307">
        <v>24150</v>
      </c>
      <c r="N67" s="3246"/>
      <c r="O67" s="307">
        <v>19600</v>
      </c>
      <c r="P67" s="3026"/>
      <c r="Q67" s="302">
        <v>17400</v>
      </c>
      <c r="R67" s="105">
        <v>16400</v>
      </c>
    </row>
    <row r="68" spans="2:18" s="3012" customFormat="1" ht="18">
      <c r="B68" s="3023" t="s">
        <v>426</v>
      </c>
      <c r="C68" s="3024"/>
      <c r="D68" s="3028"/>
      <c r="E68" s="302">
        <v>37700</v>
      </c>
      <c r="F68" s="104">
        <v>36400</v>
      </c>
      <c r="G68" s="104">
        <v>35600</v>
      </c>
      <c r="H68" s="104">
        <v>34400</v>
      </c>
      <c r="I68" s="104">
        <v>33050</v>
      </c>
      <c r="J68" s="104">
        <v>31850</v>
      </c>
      <c r="K68" s="105">
        <v>31000</v>
      </c>
      <c r="L68" s="3026"/>
      <c r="M68" s="307">
        <v>36600</v>
      </c>
      <c r="N68" s="3246"/>
      <c r="O68" s="307">
        <v>32600</v>
      </c>
      <c r="P68" s="3026"/>
      <c r="Q68" s="302">
        <v>33250</v>
      </c>
      <c r="R68" s="105">
        <v>30450</v>
      </c>
    </row>
    <row r="69" spans="2:18" s="3052" customFormat="1" ht="21">
      <c r="B69" s="3032" t="s">
        <v>1332</v>
      </c>
      <c r="C69" s="3053"/>
      <c r="D69" s="3034"/>
      <c r="E69" s="3058">
        <v>0.227</v>
      </c>
      <c r="F69" s="3060">
        <v>0.161</v>
      </c>
      <c r="G69" s="3059">
        <v>0.197</v>
      </c>
      <c r="H69" s="3059">
        <v>0.171</v>
      </c>
      <c r="I69" s="3059">
        <v>0.145</v>
      </c>
      <c r="J69" s="3059">
        <v>0.199</v>
      </c>
      <c r="K69" s="3062">
        <v>0.237</v>
      </c>
      <c r="L69" s="3063"/>
      <c r="M69" s="3061">
        <v>0.196</v>
      </c>
      <c r="N69" s="3246"/>
      <c r="O69" s="3061">
        <v>0.187</v>
      </c>
      <c r="P69" s="3063"/>
      <c r="Q69" s="3058">
        <v>0.149</v>
      </c>
      <c r="R69" s="3062">
        <v>0.119</v>
      </c>
    </row>
    <row r="70" spans="2:18" s="3052" customFormat="1" ht="21">
      <c r="B70" s="3032" t="s">
        <v>1331</v>
      </c>
      <c r="C70" s="3053"/>
      <c r="D70" s="3034"/>
      <c r="E70" s="3058">
        <v>0.227</v>
      </c>
      <c r="F70" s="3060">
        <v>0.165</v>
      </c>
      <c r="G70" s="3059">
        <v>0.2</v>
      </c>
      <c r="H70" s="3059">
        <v>0.175</v>
      </c>
      <c r="I70" s="3059">
        <v>0.192</v>
      </c>
      <c r="J70" s="3059">
        <v>0.205</v>
      </c>
      <c r="K70" s="3062">
        <v>0.244</v>
      </c>
      <c r="L70" s="3063"/>
      <c r="M70" s="3061">
        <v>0.197</v>
      </c>
      <c r="N70" s="3246"/>
      <c r="O70" s="3061">
        <v>0.203</v>
      </c>
      <c r="P70" s="3076"/>
      <c r="Q70" s="3058">
        <v>0.165</v>
      </c>
      <c r="R70" s="3062">
        <v>0.179</v>
      </c>
    </row>
    <row r="71" spans="2:18" s="3052" customFormat="1" ht="21">
      <c r="B71" s="3032" t="s">
        <v>1333</v>
      </c>
      <c r="C71" s="3053"/>
      <c r="D71" s="3034"/>
      <c r="E71" s="3058">
        <v>0.351</v>
      </c>
      <c r="F71" s="3060">
        <v>0.242</v>
      </c>
      <c r="G71" s="3059">
        <v>0.275</v>
      </c>
      <c r="H71" s="3059">
        <v>0.242</v>
      </c>
      <c r="I71" s="3059">
        <v>0.224</v>
      </c>
      <c r="J71" s="3059">
        <v>0.313</v>
      </c>
      <c r="K71" s="3062">
        <v>0.375</v>
      </c>
      <c r="L71" s="3063"/>
      <c r="M71" s="3061">
        <v>0.29</v>
      </c>
      <c r="N71" s="3246"/>
      <c r="O71" s="3061">
        <v>0.284</v>
      </c>
      <c r="P71" s="3063"/>
      <c r="Q71" s="3058">
        <v>0.254</v>
      </c>
      <c r="R71" s="3062">
        <v>0.195</v>
      </c>
    </row>
    <row r="72" spans="2:18" s="3052" customFormat="1" ht="21">
      <c r="B72" s="3042" t="s">
        <v>1334</v>
      </c>
      <c r="C72" s="3054"/>
      <c r="D72" s="3034"/>
      <c r="E72" s="3064">
        <v>0.351</v>
      </c>
      <c r="F72" s="3066">
        <v>0.251</v>
      </c>
      <c r="G72" s="3065">
        <v>0.293</v>
      </c>
      <c r="H72" s="3065">
        <v>0.263</v>
      </c>
      <c r="I72" s="3065">
        <v>0.321</v>
      </c>
      <c r="J72" s="3065">
        <v>0.358</v>
      </c>
      <c r="K72" s="3067">
        <v>0.431</v>
      </c>
      <c r="L72" s="3063"/>
      <c r="M72" s="3068">
        <v>0.299</v>
      </c>
      <c r="N72" s="3246"/>
      <c r="O72" s="3068">
        <v>0.337</v>
      </c>
      <c r="P72" s="3063"/>
      <c r="Q72" s="3064">
        <v>0.315</v>
      </c>
      <c r="R72" s="3067">
        <v>0.332</v>
      </c>
    </row>
    <row r="73" spans="5:18" s="3012" customFormat="1" ht="18">
      <c r="E73" s="104"/>
      <c r="L73" s="3013"/>
      <c r="M73" s="104"/>
      <c r="N73" s="3246"/>
      <c r="O73" s="104"/>
      <c r="P73" s="3013"/>
      <c r="Q73" s="104"/>
      <c r="R73" s="104"/>
    </row>
    <row r="74" spans="2:15" s="3013" customFormat="1" ht="21">
      <c r="B74" s="3077" t="s">
        <v>427</v>
      </c>
      <c r="J74" s="3010"/>
      <c r="N74" s="3246"/>
      <c r="O74" s="3010"/>
    </row>
    <row r="75" spans="2:15" s="3013" customFormat="1" ht="21">
      <c r="B75" s="3077" t="s">
        <v>428</v>
      </c>
      <c r="J75" s="3010"/>
      <c r="N75"/>
      <c r="O75" s="3010"/>
    </row>
    <row r="76" spans="2:18" s="3012" customFormat="1" ht="21">
      <c r="B76" s="2154" t="s">
        <v>429</v>
      </c>
      <c r="L76" s="3013"/>
      <c r="M76" s="104"/>
      <c r="N76"/>
      <c r="O76" s="104"/>
      <c r="P76" s="3013"/>
      <c r="Q76" s="104"/>
      <c r="R76" s="104"/>
    </row>
    <row r="77" spans="3:15" s="3013" customFormat="1" ht="21">
      <c r="C77" s="3078"/>
      <c r="J77" s="3010"/>
      <c r="N77"/>
      <c r="O77" s="3010"/>
    </row>
    <row r="78" s="3013" customFormat="1" ht="18">
      <c r="N78"/>
    </row>
    <row r="79" s="3013" customFormat="1" ht="18">
      <c r="N79"/>
    </row>
  </sheetData>
  <sheetProtection formatCells="0" formatColumns="0" formatRows="0" sort="0" autoFilter="0" pivotTables="0"/>
  <mergeCells count="2">
    <mergeCell ref="Q2:R2"/>
    <mergeCell ref="E2:K2"/>
  </mergeCells>
  <printOptions horizontalCentered="1"/>
  <pageMargins left="0.5" right="0.5" top="0.5" bottom="0.75" header="0" footer="0.45"/>
  <pageSetup fitToHeight="1" fitToWidth="1" horizontalDpi="600" verticalDpi="600" orientation="landscape" scale="36"/>
  <headerFooter alignWithMargins="0">
    <oddFooter>&amp;C&amp;12-38-
3rd Quarter 2012 - Supplementary Financial Information&amp;R&amp;12ROYAL BANK OF CANADA</oddFooter>
  </headerFooter>
</worksheet>
</file>

<file path=xl/worksheets/sheet42.xml><?xml version="1.0" encoding="utf-8"?>
<worksheet xmlns="http://schemas.openxmlformats.org/spreadsheetml/2006/main" xmlns:r="http://schemas.openxmlformats.org/officeDocument/2006/relationships">
  <sheetPr codeName="Sheet42">
    <pageSetUpPr fitToPage="1"/>
  </sheetPr>
  <dimension ref="B1:D137"/>
  <sheetViews>
    <sheetView view="pageBreakPreview" zoomScale="75" zoomScaleSheetLayoutView="75" workbookViewId="0" topLeftCell="A1">
      <selection activeCell="A1" sqref="A1"/>
    </sheetView>
  </sheetViews>
  <sheetFormatPr defaultColWidth="9.140625" defaultRowHeight="12.75"/>
  <cols>
    <col min="1" max="1" width="1.7109375" style="3107" customWidth="1"/>
    <col min="2" max="2" width="232.421875" style="3107" customWidth="1"/>
    <col min="3" max="3" width="2.28125" style="3107" customWidth="1"/>
    <col min="4" max="4" width="226.140625" style="3107" customWidth="1"/>
    <col min="5" max="5" width="1.7109375" style="3107" customWidth="1"/>
    <col min="6" max="16384" width="9.140625" style="3107" customWidth="1"/>
  </cols>
  <sheetData>
    <row r="1" ht="30">
      <c r="B1" s="3298" t="s">
        <v>267</v>
      </c>
    </row>
    <row r="2" spans="2:4" ht="30">
      <c r="B2" s="3080" t="s">
        <v>1144</v>
      </c>
      <c r="C2" s="3081"/>
      <c r="D2" s="3082"/>
    </row>
    <row r="3" spans="2:4" s="3083" customFormat="1" ht="30">
      <c r="B3" s="3084" t="s">
        <v>430</v>
      </c>
      <c r="C3" s="3085"/>
      <c r="D3" s="3086" t="s">
        <v>431</v>
      </c>
    </row>
    <row r="4" spans="2:4" s="3087" customFormat="1" ht="30">
      <c r="B4" s="3088" t="s">
        <v>432</v>
      </c>
      <c r="C4" s="3089"/>
      <c r="D4" s="3088"/>
    </row>
    <row r="5" spans="2:4" s="3087" customFormat="1" ht="30">
      <c r="B5" s="3090" t="s">
        <v>433</v>
      </c>
      <c r="C5" s="3089"/>
      <c r="D5" s="3088" t="s">
        <v>426</v>
      </c>
    </row>
    <row r="6" spans="2:4" s="3087" customFormat="1" ht="30">
      <c r="B6" s="3090" t="s">
        <v>434</v>
      </c>
      <c r="C6" s="3091"/>
      <c r="D6" s="3092" t="s">
        <v>435</v>
      </c>
    </row>
    <row r="7" spans="2:4" s="3087" customFormat="1" ht="30">
      <c r="B7" s="3090" t="s">
        <v>436</v>
      </c>
      <c r="C7" s="3093"/>
      <c r="D7" s="3094" t="s">
        <v>499</v>
      </c>
    </row>
    <row r="8" spans="2:4" s="3087" customFormat="1" ht="30">
      <c r="B8" s="3094"/>
      <c r="C8" s="3093"/>
      <c r="D8" s="3094" t="s">
        <v>500</v>
      </c>
    </row>
    <row r="9" spans="2:4" s="3087" customFormat="1" ht="30">
      <c r="B9" s="3088" t="s">
        <v>501</v>
      </c>
      <c r="C9" s="3093"/>
      <c r="D9" s="3094"/>
    </row>
    <row r="10" spans="2:4" s="3087" customFormat="1" ht="30">
      <c r="B10" s="3090" t="s">
        <v>502</v>
      </c>
      <c r="C10" s="3093"/>
      <c r="D10" s="3088" t="s">
        <v>843</v>
      </c>
    </row>
    <row r="11" spans="2:4" s="3087" customFormat="1" ht="30" customHeight="1">
      <c r="B11" s="3090" t="s">
        <v>503</v>
      </c>
      <c r="C11" s="3093"/>
      <c r="D11" s="3095" t="s">
        <v>504</v>
      </c>
    </row>
    <row r="12" spans="2:4" s="3087" customFormat="1" ht="30">
      <c r="B12" s="3092" t="s">
        <v>505</v>
      </c>
      <c r="C12" s="3089"/>
      <c r="D12" s="3095" t="s">
        <v>506</v>
      </c>
    </row>
    <row r="13" s="3087" customFormat="1" ht="30" customHeight="1">
      <c r="C13" s="3091"/>
    </row>
    <row r="14" spans="2:4" s="3087" customFormat="1" ht="30">
      <c r="B14" s="3088" t="s">
        <v>5</v>
      </c>
      <c r="C14" s="3090"/>
      <c r="D14" s="3088" t="s">
        <v>507</v>
      </c>
    </row>
    <row r="15" spans="2:4" s="3087" customFormat="1" ht="30">
      <c r="B15" s="3096" t="s">
        <v>508</v>
      </c>
      <c r="C15" s="3090"/>
      <c r="D15" s="3097" t="s">
        <v>509</v>
      </c>
    </row>
    <row r="16" spans="3:4" s="3087" customFormat="1" ht="30">
      <c r="C16" s="3090"/>
      <c r="D16" s="3097" t="s">
        <v>510</v>
      </c>
    </row>
    <row r="17" spans="2:4" s="3087" customFormat="1" ht="30">
      <c r="B17" s="3088" t="s">
        <v>897</v>
      </c>
      <c r="C17" s="3089"/>
      <c r="D17" s="3095" t="s">
        <v>511</v>
      </c>
    </row>
    <row r="18" spans="2:4" s="3087" customFormat="1" ht="30">
      <c r="B18" s="3098" t="s">
        <v>512</v>
      </c>
      <c r="C18" s="3091"/>
      <c r="D18" s="3095" t="s">
        <v>513</v>
      </c>
    </row>
    <row r="19" spans="2:4" s="3087" customFormat="1" ht="30">
      <c r="B19" s="3098" t="s">
        <v>514</v>
      </c>
      <c r="C19" s="3090"/>
      <c r="D19" s="3094"/>
    </row>
    <row r="20" spans="2:4" s="3087" customFormat="1" ht="30">
      <c r="B20" s="3098"/>
      <c r="C20" s="3090"/>
      <c r="D20" s="3099" t="s">
        <v>515</v>
      </c>
    </row>
    <row r="21" spans="2:4" s="3087" customFormat="1" ht="30">
      <c r="B21" s="3088" t="s">
        <v>795</v>
      </c>
      <c r="C21" s="3090"/>
      <c r="D21" s="3085" t="s">
        <v>796</v>
      </c>
    </row>
    <row r="22" spans="2:4" s="3087" customFormat="1" ht="30">
      <c r="B22" s="3098" t="s">
        <v>797</v>
      </c>
      <c r="C22" s="3090"/>
      <c r="D22" s="3085" t="s">
        <v>798</v>
      </c>
    </row>
    <row r="23" spans="2:4" s="3087" customFormat="1" ht="30" customHeight="1">
      <c r="B23" s="3098" t="s">
        <v>799</v>
      </c>
      <c r="C23" s="3090"/>
      <c r="D23" s="3085" t="s">
        <v>800</v>
      </c>
    </row>
    <row r="24" spans="2:4" s="3087" customFormat="1" ht="30">
      <c r="B24" s="3098" t="s">
        <v>801</v>
      </c>
      <c r="C24" s="3090"/>
      <c r="D24" s="3090"/>
    </row>
    <row r="25" spans="2:4" s="3087" customFormat="1" ht="30">
      <c r="B25" s="3098" t="s">
        <v>532</v>
      </c>
      <c r="C25" s="3090"/>
      <c r="D25" s="68" t="s">
        <v>533</v>
      </c>
    </row>
    <row r="26" spans="2:4" s="3087" customFormat="1" ht="30">
      <c r="B26" s="3088"/>
      <c r="C26" s="3090"/>
      <c r="D26" s="66" t="s">
        <v>534</v>
      </c>
    </row>
    <row r="27" spans="2:4" s="3087" customFormat="1" ht="30">
      <c r="B27" s="3088" t="s">
        <v>535</v>
      </c>
      <c r="C27" s="3090"/>
      <c r="D27" s="66" t="s">
        <v>536</v>
      </c>
    </row>
    <row r="28" spans="2:4" s="3087" customFormat="1" ht="30">
      <c r="B28" s="3094" t="s">
        <v>537</v>
      </c>
      <c r="C28" s="3090"/>
      <c r="D28" s="66"/>
    </row>
    <row r="29" spans="2:4" s="3087" customFormat="1" ht="30">
      <c r="B29" s="3100" t="s">
        <v>538</v>
      </c>
      <c r="C29" s="3090"/>
      <c r="D29" s="68" t="s">
        <v>539</v>
      </c>
    </row>
    <row r="30" spans="2:4" s="3087" customFormat="1" ht="30">
      <c r="B30" s="3101" t="s">
        <v>540</v>
      </c>
      <c r="C30" s="3090"/>
      <c r="D30" s="66" t="s">
        <v>541</v>
      </c>
    </row>
    <row r="31" spans="2:4" s="3087" customFormat="1" ht="30">
      <c r="B31" s="3090" t="s">
        <v>542</v>
      </c>
      <c r="C31" s="3090"/>
      <c r="D31" s="3102" t="s">
        <v>1311</v>
      </c>
    </row>
    <row r="32" spans="2:4" s="3087" customFormat="1" ht="30">
      <c r="B32" s="3090"/>
      <c r="C32" s="3090"/>
      <c r="D32" s="3102" t="s">
        <v>1312</v>
      </c>
    </row>
    <row r="33" spans="2:4" s="3087" customFormat="1" ht="30">
      <c r="B33" s="3088" t="s">
        <v>250</v>
      </c>
      <c r="C33" s="3090"/>
      <c r="D33" s="3102"/>
    </row>
    <row r="34" spans="2:4" s="3087" customFormat="1" ht="30">
      <c r="B34" s="3103" t="s">
        <v>1313</v>
      </c>
      <c r="C34" s="3090"/>
      <c r="D34" s="3088" t="s">
        <v>1314</v>
      </c>
    </row>
    <row r="35" spans="2:4" s="3087" customFormat="1" ht="30">
      <c r="B35" s="3090" t="s">
        <v>1315</v>
      </c>
      <c r="C35" s="3090"/>
      <c r="D35" s="3090" t="s">
        <v>1316</v>
      </c>
    </row>
    <row r="36" s="3087" customFormat="1" ht="30">
      <c r="C36" s="3090"/>
    </row>
    <row r="37" spans="2:4" s="3087" customFormat="1" ht="30">
      <c r="B37" s="3086" t="s">
        <v>1317</v>
      </c>
      <c r="C37" s="3090"/>
      <c r="D37" s="3088" t="s">
        <v>516</v>
      </c>
    </row>
    <row r="38" spans="2:4" s="3087" customFormat="1" ht="30">
      <c r="B38" s="3088" t="s">
        <v>517</v>
      </c>
      <c r="C38" s="3090"/>
      <c r="D38" s="3092" t="s">
        <v>518</v>
      </c>
    </row>
    <row r="39" spans="2:4" s="3087" customFormat="1" ht="30">
      <c r="B39" s="3092" t="s">
        <v>519</v>
      </c>
      <c r="C39" s="3090"/>
      <c r="D39" s="3090" t="s">
        <v>520</v>
      </c>
    </row>
    <row r="40" spans="2:3" s="3087" customFormat="1" ht="30">
      <c r="B40" s="3090" t="s">
        <v>521</v>
      </c>
      <c r="C40" s="3090"/>
    </row>
    <row r="41" spans="2:4" s="3087" customFormat="1" ht="30">
      <c r="B41" s="3090"/>
      <c r="C41" s="3090"/>
      <c r="D41" s="3088" t="s">
        <v>522</v>
      </c>
    </row>
    <row r="42" spans="2:4" s="3087" customFormat="1" ht="30">
      <c r="B42" s="3088" t="s">
        <v>455</v>
      </c>
      <c r="C42" s="3090"/>
      <c r="D42" s="3090" t="s">
        <v>523</v>
      </c>
    </row>
    <row r="43" spans="2:4" s="3087" customFormat="1" ht="30">
      <c r="B43" s="3090" t="s">
        <v>524</v>
      </c>
      <c r="C43" s="3090"/>
      <c r="D43" s="3090"/>
    </row>
    <row r="44" spans="2:4" s="3087" customFormat="1" ht="30">
      <c r="B44" s="3104"/>
      <c r="C44" s="3090"/>
      <c r="D44" s="3088" t="s">
        <v>525</v>
      </c>
    </row>
    <row r="45" spans="2:4" s="3087" customFormat="1" ht="30">
      <c r="B45" s="3088" t="s">
        <v>450</v>
      </c>
      <c r="C45" s="3090"/>
      <c r="D45" s="3090" t="s">
        <v>526</v>
      </c>
    </row>
    <row r="46" spans="2:3" s="3087" customFormat="1" ht="30">
      <c r="B46" s="3090" t="s">
        <v>527</v>
      </c>
      <c r="C46" s="3090"/>
    </row>
    <row r="47" spans="2:4" s="3087" customFormat="1" ht="30">
      <c r="B47" s="3085"/>
      <c r="C47" s="3090"/>
      <c r="D47" s="3088" t="s">
        <v>916</v>
      </c>
    </row>
    <row r="48" spans="2:4" s="3087" customFormat="1" ht="30">
      <c r="B48" s="3105" t="s">
        <v>1280</v>
      </c>
      <c r="C48" s="3090"/>
      <c r="D48" s="3090" t="s">
        <v>528</v>
      </c>
    </row>
    <row r="49" spans="2:3" s="3087" customFormat="1" ht="30">
      <c r="B49" s="3085" t="s">
        <v>1319</v>
      </c>
      <c r="C49" s="3090"/>
    </row>
    <row r="50" spans="2:4" s="3087" customFormat="1" ht="30">
      <c r="B50" s="3090" t="s">
        <v>1320</v>
      </c>
      <c r="C50" s="3090"/>
      <c r="D50" s="3088" t="s">
        <v>1321</v>
      </c>
    </row>
    <row r="51" spans="2:4" s="3087" customFormat="1" ht="30">
      <c r="B51" s="3090" t="s">
        <v>1322</v>
      </c>
      <c r="C51" s="3090"/>
      <c r="D51" s="3090" t="s">
        <v>574</v>
      </c>
    </row>
    <row r="52" spans="2:4" s="3087" customFormat="1" ht="30">
      <c r="B52" s="3090" t="s">
        <v>575</v>
      </c>
      <c r="C52" s="3090"/>
      <c r="D52" s="3090" t="s">
        <v>576</v>
      </c>
    </row>
    <row r="53" spans="2:4" s="3087" customFormat="1" ht="30">
      <c r="B53" s="3090" t="s">
        <v>828</v>
      </c>
      <c r="C53" s="3090"/>
      <c r="D53" s="3090" t="s">
        <v>829</v>
      </c>
    </row>
    <row r="54" spans="3:4" s="3087" customFormat="1" ht="30">
      <c r="C54" s="3090"/>
      <c r="D54" s="3090" t="s">
        <v>830</v>
      </c>
    </row>
    <row r="55" spans="2:4" s="3087" customFormat="1" ht="30">
      <c r="B55" s="3086" t="s">
        <v>831</v>
      </c>
      <c r="C55" s="3090"/>
      <c r="D55" s="3090" t="s">
        <v>832</v>
      </c>
    </row>
    <row r="56" spans="2:4" s="3087" customFormat="1" ht="30">
      <c r="B56" s="3088" t="s">
        <v>1279</v>
      </c>
      <c r="C56" s="3090"/>
      <c r="D56" s="3090" t="s">
        <v>833</v>
      </c>
    </row>
    <row r="57" spans="2:4" s="3087" customFormat="1" ht="30">
      <c r="B57" s="3085" t="s">
        <v>1327</v>
      </c>
      <c r="C57" s="3089"/>
      <c r="D57" s="3090" t="s">
        <v>1328</v>
      </c>
    </row>
    <row r="58" spans="2:4" s="3087" customFormat="1" ht="30">
      <c r="B58" s="3085" t="s">
        <v>1329</v>
      </c>
      <c r="C58" s="3089"/>
      <c r="D58" s="3090" t="s">
        <v>546</v>
      </c>
    </row>
    <row r="59" spans="2:3" s="3087" customFormat="1" ht="30">
      <c r="B59" s="3085"/>
      <c r="C59" s="3091"/>
    </row>
    <row r="60" spans="2:4" s="3087" customFormat="1" ht="30">
      <c r="B60" s="3088" t="s">
        <v>547</v>
      </c>
      <c r="C60" s="3093"/>
      <c r="D60" s="3088" t="s">
        <v>742</v>
      </c>
    </row>
    <row r="61" spans="2:4" s="3087" customFormat="1" ht="30">
      <c r="B61" s="3085" t="s">
        <v>284</v>
      </c>
      <c r="C61" s="3093"/>
      <c r="D61" s="3090" t="s">
        <v>285</v>
      </c>
    </row>
    <row r="62" spans="2:3" s="3087" customFormat="1" ht="30">
      <c r="B62" s="3086"/>
      <c r="C62" s="3093"/>
    </row>
    <row r="63" spans="2:3" s="3087" customFormat="1" ht="30">
      <c r="B63" s="3088" t="s">
        <v>836</v>
      </c>
      <c r="C63" s="3093"/>
    </row>
    <row r="64" spans="2:3" s="3087" customFormat="1" ht="30">
      <c r="B64" s="3106" t="s">
        <v>837</v>
      </c>
      <c r="C64" s="3093"/>
    </row>
    <row r="65" spans="2:3" s="3087" customFormat="1" ht="30">
      <c r="B65" s="3090"/>
      <c r="C65" s="3089"/>
    </row>
    <row r="66" s="3087" customFormat="1" ht="20.25"/>
    <row r="67" s="3087" customFormat="1" ht="20.25"/>
    <row r="68" s="3087" customFormat="1" ht="20.25"/>
    <row r="69" s="3087" customFormat="1" ht="20.25"/>
    <row r="70" s="3087" customFormat="1" ht="20.25"/>
    <row r="71" s="3087" customFormat="1" ht="20.25"/>
    <row r="72" s="3087" customFormat="1" ht="20.25"/>
    <row r="73" s="3087" customFormat="1" ht="20.25"/>
    <row r="74" s="3087" customFormat="1" ht="20.25"/>
    <row r="75" s="3087" customFormat="1" ht="20.25"/>
    <row r="76" s="3087" customFormat="1" ht="20.25"/>
    <row r="77" s="3087" customFormat="1" ht="20.25"/>
    <row r="78" s="3087" customFormat="1" ht="20.25"/>
    <row r="79" s="3087" customFormat="1" ht="20.25"/>
    <row r="80" s="3087" customFormat="1" ht="20.25"/>
    <row r="81" s="3087" customFormat="1" ht="20.25"/>
    <row r="82" s="3087" customFormat="1" ht="20.25"/>
    <row r="83" s="3087" customFormat="1" ht="20.25"/>
    <row r="84" s="3087" customFormat="1" ht="20.25"/>
    <row r="85" s="3087" customFormat="1" ht="20.25"/>
    <row r="86" s="3087" customFormat="1" ht="20.25"/>
    <row r="87" s="3087" customFormat="1" ht="20.25"/>
    <row r="88" s="3087" customFormat="1" ht="20.25"/>
    <row r="89" s="3087" customFormat="1" ht="20.25"/>
    <row r="90" s="3087" customFormat="1" ht="20.25"/>
    <row r="91" s="3087" customFormat="1" ht="20.25"/>
    <row r="92" s="3087" customFormat="1" ht="20.25"/>
    <row r="93" s="3087" customFormat="1" ht="20.25"/>
    <row r="94" s="3087" customFormat="1" ht="20.25"/>
    <row r="95" s="3087" customFormat="1" ht="20.25"/>
    <row r="96" s="3087" customFormat="1" ht="20.25"/>
    <row r="97" s="3087" customFormat="1" ht="20.25"/>
    <row r="98" s="3087" customFormat="1" ht="20.25"/>
    <row r="99" s="3087" customFormat="1" ht="20.25"/>
    <row r="100" s="3087" customFormat="1" ht="20.25"/>
    <row r="101" s="3087" customFormat="1" ht="20.25"/>
    <row r="102" s="3087" customFormat="1" ht="20.25"/>
    <row r="103" s="3087" customFormat="1" ht="20.25"/>
    <row r="104" s="3087" customFormat="1" ht="20.25"/>
    <row r="136" ht="20.25">
      <c r="D136" s="3486"/>
    </row>
    <row r="137" ht="20.25">
      <c r="D137" s="3486"/>
    </row>
  </sheetData>
  <sheetProtection formatCells="0" formatColumns="0" formatRows="0" sort="0" autoFilter="0" pivotTables="0"/>
  <mergeCells count="1">
    <mergeCell ref="D136:D137"/>
  </mergeCells>
  <printOptions horizontalCentered="1"/>
  <pageMargins left="0.5" right="0.5" top="0.5" bottom="0.75" header="0" footer="0.45"/>
  <pageSetup fitToHeight="1" fitToWidth="1" horizontalDpi="600" verticalDpi="600" orientation="landscape" scale="27"/>
  <headerFooter alignWithMargins="0">
    <oddFooter>&amp;C&amp;12-39-
3rd Quarter 2012 - Revised Supplementary Financial Information&amp;R&amp;12ROYAL BANK OF CANADA</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B1:T78"/>
  <sheetViews>
    <sheetView view="pageBreakPreview" zoomScale="75" zoomScaleNormal="50" zoomScaleSheetLayoutView="75" workbookViewId="0" topLeftCell="A1">
      <selection activeCell="B1" sqref="B1"/>
    </sheetView>
  </sheetViews>
  <sheetFormatPr defaultColWidth="9.140625" defaultRowHeight="12.75"/>
  <cols>
    <col min="1" max="1" width="9.140625" style="77" customWidth="1"/>
    <col min="2" max="2" width="4.140625" style="228" customWidth="1"/>
    <col min="3" max="3" width="7.421875" style="87" customWidth="1"/>
    <col min="4" max="4" width="116.7109375" style="77" customWidth="1"/>
    <col min="5" max="5" width="2.28125" style="99" customWidth="1"/>
    <col min="6" max="12" width="17.7109375" style="99" customWidth="1"/>
    <col min="13" max="13" width="2.28125" style="99" customWidth="1"/>
    <col min="14" max="14" width="17.7109375" style="99" customWidth="1"/>
    <col min="15" max="15" width="2.28125" style="99" customWidth="1"/>
    <col min="16" max="16" width="17.7109375" style="99" customWidth="1"/>
    <col min="17" max="17" width="2.28125" style="99" customWidth="1"/>
    <col min="18" max="19" width="17.7109375" style="99" customWidth="1"/>
    <col min="20" max="20" width="3.00390625" style="77" customWidth="1"/>
    <col min="21" max="21" width="3.57421875" style="77" customWidth="1"/>
    <col min="22" max="16384" width="9.140625" style="77" customWidth="1"/>
  </cols>
  <sheetData>
    <row r="1" spans="2:4" ht="20.25">
      <c r="B1" s="3287" t="s">
        <v>267</v>
      </c>
      <c r="C1" s="3285"/>
      <c r="D1" s="3286"/>
    </row>
    <row r="2" spans="2:19" ht="20.25">
      <c r="B2" s="72" t="s">
        <v>60</v>
      </c>
      <c r="C2" s="73"/>
      <c r="D2" s="74"/>
      <c r="E2" s="75"/>
      <c r="F2" s="3352" t="s">
        <v>61</v>
      </c>
      <c r="G2" s="3352"/>
      <c r="H2" s="3352"/>
      <c r="I2" s="3352"/>
      <c r="J2" s="3352"/>
      <c r="K2" s="3352"/>
      <c r="L2" s="3353"/>
      <c r="M2" s="76"/>
      <c r="N2" s="78" t="s">
        <v>61</v>
      </c>
      <c r="O2" s="77"/>
      <c r="P2" s="78" t="s">
        <v>61</v>
      </c>
      <c r="Q2" s="79"/>
      <c r="R2" s="3359" t="s">
        <v>62</v>
      </c>
      <c r="S2" s="3359"/>
    </row>
    <row r="3" spans="2:19" ht="18">
      <c r="B3" s="80" t="s">
        <v>63</v>
      </c>
      <c r="D3" s="81"/>
      <c r="E3" s="75"/>
      <c r="F3" s="82" t="s">
        <v>64</v>
      </c>
      <c r="G3" s="82" t="s">
        <v>65</v>
      </c>
      <c r="H3" s="82" t="s">
        <v>66</v>
      </c>
      <c r="I3" s="82" t="s">
        <v>67</v>
      </c>
      <c r="J3" s="82" t="s">
        <v>68</v>
      </c>
      <c r="K3" s="82" t="s">
        <v>69</v>
      </c>
      <c r="L3" s="83" t="s">
        <v>70</v>
      </c>
      <c r="M3" s="79"/>
      <c r="N3" s="82">
        <v>2012</v>
      </c>
      <c r="O3" s="79"/>
      <c r="P3" s="82">
        <v>2011</v>
      </c>
      <c r="Q3" s="79"/>
      <c r="R3" s="82">
        <v>2010</v>
      </c>
      <c r="S3" s="82">
        <v>2009</v>
      </c>
    </row>
    <row r="4" spans="2:19" ht="21">
      <c r="B4" s="84"/>
      <c r="C4" s="85"/>
      <c r="D4" s="86"/>
      <c r="F4" s="82"/>
      <c r="G4" s="82"/>
      <c r="H4" s="82"/>
      <c r="I4" s="82"/>
      <c r="J4" s="82"/>
      <c r="K4" s="82"/>
      <c r="L4" s="83"/>
      <c r="M4" s="79"/>
      <c r="N4" s="600" t="s">
        <v>71</v>
      </c>
      <c r="O4" s="87"/>
      <c r="P4" s="88"/>
      <c r="Q4" s="89"/>
      <c r="R4" s="88"/>
      <c r="S4" s="88"/>
    </row>
    <row r="5" spans="4:19" ht="21">
      <c r="D5" s="90"/>
      <c r="J5" s="91"/>
      <c r="K5" s="91"/>
      <c r="L5" s="91"/>
      <c r="N5" s="92"/>
      <c r="P5" s="92"/>
      <c r="R5" s="92"/>
      <c r="S5" s="92"/>
    </row>
    <row r="6" spans="2:19" s="92" customFormat="1" ht="18">
      <c r="B6" s="93" t="s">
        <v>72</v>
      </c>
      <c r="C6" s="94"/>
      <c r="D6" s="95"/>
      <c r="E6" s="96"/>
      <c r="F6" s="93"/>
      <c r="G6" s="97"/>
      <c r="H6" s="97"/>
      <c r="I6" s="97"/>
      <c r="J6" s="97"/>
      <c r="K6" s="97"/>
      <c r="L6" s="98"/>
      <c r="M6" s="75"/>
      <c r="N6" s="100"/>
      <c r="O6" s="99"/>
      <c r="P6" s="100"/>
      <c r="Q6" s="75"/>
      <c r="R6" s="93"/>
      <c r="S6" s="98"/>
    </row>
    <row r="7" spans="2:19" s="92" customFormat="1" ht="18">
      <c r="B7" s="96"/>
      <c r="C7" s="3357" t="s">
        <v>73</v>
      </c>
      <c r="D7" s="3358"/>
      <c r="E7" s="96"/>
      <c r="F7" s="103">
        <v>3289</v>
      </c>
      <c r="G7" s="104">
        <v>3031</v>
      </c>
      <c r="H7" s="104">
        <v>3003</v>
      </c>
      <c r="I7" s="104">
        <v>2957</v>
      </c>
      <c r="J7" s="104">
        <v>2889</v>
      </c>
      <c r="K7" s="104">
        <v>2716</v>
      </c>
      <c r="L7" s="105">
        <v>2795</v>
      </c>
      <c r="M7" s="106"/>
      <c r="N7" s="109">
        <v>9323</v>
      </c>
      <c r="O7" s="106"/>
      <c r="P7" s="109">
        <v>11357</v>
      </c>
      <c r="Q7" s="106"/>
      <c r="R7" s="107">
        <v>10338</v>
      </c>
      <c r="S7" s="108">
        <v>10705</v>
      </c>
    </row>
    <row r="8" spans="2:19" s="92" customFormat="1" ht="18">
      <c r="B8" s="96"/>
      <c r="C8" s="3357" t="s">
        <v>74</v>
      </c>
      <c r="D8" s="3358"/>
      <c r="E8" s="96"/>
      <c r="F8" s="103">
        <v>4467</v>
      </c>
      <c r="G8" s="104">
        <v>3893</v>
      </c>
      <c r="H8" s="104">
        <v>4571</v>
      </c>
      <c r="I8" s="104">
        <v>3735</v>
      </c>
      <c r="J8" s="104">
        <v>4008</v>
      </c>
      <c r="K8" s="104">
        <v>4115</v>
      </c>
      <c r="L8" s="105">
        <v>4423</v>
      </c>
      <c r="M8" s="106"/>
      <c r="N8" s="109">
        <v>12931</v>
      </c>
      <c r="O8" s="106"/>
      <c r="P8" s="109">
        <v>16281</v>
      </c>
      <c r="Q8" s="106"/>
      <c r="R8" s="107">
        <v>15744</v>
      </c>
      <c r="S8" s="108">
        <v>15736</v>
      </c>
    </row>
    <row r="9" spans="2:19" s="92" customFormat="1" ht="21">
      <c r="B9" s="110"/>
      <c r="C9" s="99" t="s">
        <v>75</v>
      </c>
      <c r="D9" s="111"/>
      <c r="E9" s="112"/>
      <c r="F9" s="103">
        <v>7756</v>
      </c>
      <c r="G9" s="113">
        <v>6924</v>
      </c>
      <c r="H9" s="113">
        <v>7574</v>
      </c>
      <c r="I9" s="113">
        <v>6692</v>
      </c>
      <c r="J9" s="113">
        <v>6897</v>
      </c>
      <c r="K9" s="113">
        <v>6831</v>
      </c>
      <c r="L9" s="114">
        <v>7218</v>
      </c>
      <c r="M9" s="113"/>
      <c r="N9" s="116">
        <v>22254</v>
      </c>
      <c r="O9" s="113"/>
      <c r="P9" s="116">
        <v>27638</v>
      </c>
      <c r="Q9" s="113"/>
      <c r="R9" s="115">
        <v>26082</v>
      </c>
      <c r="S9" s="114">
        <v>26441</v>
      </c>
    </row>
    <row r="10" spans="2:19" s="92" customFormat="1" ht="21">
      <c r="B10" s="110"/>
      <c r="C10" s="99" t="s">
        <v>437</v>
      </c>
      <c r="D10" s="111"/>
      <c r="E10" s="112"/>
      <c r="F10" s="103">
        <v>324</v>
      </c>
      <c r="G10" s="113">
        <v>348</v>
      </c>
      <c r="H10" s="113">
        <v>267</v>
      </c>
      <c r="I10" s="113">
        <v>276</v>
      </c>
      <c r="J10" s="113">
        <v>320</v>
      </c>
      <c r="K10" s="113">
        <v>273</v>
      </c>
      <c r="L10" s="114">
        <v>264</v>
      </c>
      <c r="M10" s="113"/>
      <c r="N10" s="116">
        <v>939</v>
      </c>
      <c r="O10" s="113"/>
      <c r="P10" s="116">
        <v>1133</v>
      </c>
      <c r="Q10" s="113"/>
      <c r="R10" s="115">
        <v>1240</v>
      </c>
      <c r="S10" s="114">
        <v>2167</v>
      </c>
    </row>
    <row r="11" spans="2:19" s="92" customFormat="1" ht="21">
      <c r="B11" s="110"/>
      <c r="C11" s="99" t="s">
        <v>438</v>
      </c>
      <c r="D11" s="111"/>
      <c r="E11" s="112"/>
      <c r="F11" s="103">
        <v>1000</v>
      </c>
      <c r="G11" s="113">
        <v>640</v>
      </c>
      <c r="H11" s="113">
        <v>1211</v>
      </c>
      <c r="I11" s="113">
        <v>867</v>
      </c>
      <c r="J11" s="113">
        <v>1081</v>
      </c>
      <c r="K11" s="113">
        <v>843</v>
      </c>
      <c r="L11" s="114">
        <v>567</v>
      </c>
      <c r="M11" s="113"/>
      <c r="N11" s="116">
        <v>2851</v>
      </c>
      <c r="O11" s="113"/>
      <c r="P11" s="116">
        <v>3358</v>
      </c>
      <c r="Q11" s="113"/>
      <c r="R11" s="115">
        <v>3546</v>
      </c>
      <c r="S11" s="114">
        <v>3042</v>
      </c>
    </row>
    <row r="12" spans="2:19" s="92" customFormat="1" ht="21">
      <c r="B12" s="110"/>
      <c r="C12" s="99" t="s">
        <v>740</v>
      </c>
      <c r="D12" s="111"/>
      <c r="E12" s="112"/>
      <c r="F12" s="103">
        <v>3759</v>
      </c>
      <c r="G12" s="113">
        <v>3857</v>
      </c>
      <c r="H12" s="113">
        <v>3671</v>
      </c>
      <c r="I12" s="113">
        <v>3530</v>
      </c>
      <c r="J12" s="113">
        <v>3417</v>
      </c>
      <c r="K12" s="113">
        <v>3551</v>
      </c>
      <c r="L12" s="114">
        <v>3669</v>
      </c>
      <c r="M12" s="113"/>
      <c r="N12" s="116">
        <v>11287</v>
      </c>
      <c r="O12" s="113"/>
      <c r="P12" s="116">
        <v>14167</v>
      </c>
      <c r="Q12" s="113"/>
      <c r="R12" s="115">
        <v>13469</v>
      </c>
      <c r="S12" s="114">
        <v>13436</v>
      </c>
    </row>
    <row r="13" spans="2:19" s="92" customFormat="1" ht="21">
      <c r="B13" s="110"/>
      <c r="C13" s="99" t="s">
        <v>741</v>
      </c>
      <c r="D13" s="111"/>
      <c r="E13" s="112"/>
      <c r="F13" s="103">
        <v>2240</v>
      </c>
      <c r="G13" s="113">
        <v>1563</v>
      </c>
      <c r="H13" s="113">
        <v>1876</v>
      </c>
      <c r="I13" s="113">
        <v>1609</v>
      </c>
      <c r="J13" s="113">
        <v>1683</v>
      </c>
      <c r="K13" s="117">
        <v>1682</v>
      </c>
      <c r="L13" s="118">
        <v>1996</v>
      </c>
      <c r="M13" s="117"/>
      <c r="N13" s="116">
        <v>5679</v>
      </c>
      <c r="O13" s="113"/>
      <c r="P13" s="116">
        <v>6970</v>
      </c>
      <c r="Q13" s="113"/>
      <c r="R13" s="119" t="s">
        <v>742</v>
      </c>
      <c r="S13" s="118" t="s">
        <v>742</v>
      </c>
    </row>
    <row r="14" spans="2:19" s="92" customFormat="1" ht="21">
      <c r="B14" s="110"/>
      <c r="C14" s="99" t="s">
        <v>439</v>
      </c>
      <c r="D14" s="111"/>
      <c r="E14" s="112"/>
      <c r="F14" s="103" t="s">
        <v>742</v>
      </c>
      <c r="G14" s="117" t="s">
        <v>742</v>
      </c>
      <c r="H14" s="117" t="s">
        <v>742</v>
      </c>
      <c r="I14" s="117" t="s">
        <v>742</v>
      </c>
      <c r="J14" s="117" t="s">
        <v>742</v>
      </c>
      <c r="K14" s="117" t="s">
        <v>742</v>
      </c>
      <c r="L14" s="118" t="s">
        <v>742</v>
      </c>
      <c r="M14" s="113"/>
      <c r="N14" s="3200" t="s">
        <v>742</v>
      </c>
      <c r="O14" s="113"/>
      <c r="P14" s="120" t="s">
        <v>742</v>
      </c>
      <c r="Q14" s="113"/>
      <c r="R14" s="115">
        <v>5732</v>
      </c>
      <c r="S14" s="114">
        <v>5681</v>
      </c>
    </row>
    <row r="15" spans="2:19" s="92" customFormat="1" ht="21">
      <c r="B15" s="110"/>
      <c r="C15" s="99" t="s">
        <v>440</v>
      </c>
      <c r="D15" s="111"/>
      <c r="E15" s="112"/>
      <c r="F15" s="103">
        <v>0</v>
      </c>
      <c r="G15" s="113">
        <v>-30</v>
      </c>
      <c r="H15" s="113">
        <v>-21</v>
      </c>
      <c r="I15" s="113">
        <v>-38</v>
      </c>
      <c r="J15" s="113">
        <v>-389</v>
      </c>
      <c r="K15" s="113">
        <v>-51</v>
      </c>
      <c r="L15" s="114">
        <v>-48</v>
      </c>
      <c r="M15" s="113"/>
      <c r="N15" s="116">
        <v>-51</v>
      </c>
      <c r="O15" s="113"/>
      <c r="P15" s="116">
        <v>-526</v>
      </c>
      <c r="Q15" s="113"/>
      <c r="R15" s="115">
        <v>-509</v>
      </c>
      <c r="S15" s="114">
        <v>-1823</v>
      </c>
    </row>
    <row r="16" spans="2:19" s="92" customFormat="1" ht="21">
      <c r="B16" s="110"/>
      <c r="C16" s="99" t="s">
        <v>441</v>
      </c>
      <c r="D16" s="111"/>
      <c r="E16" s="112"/>
      <c r="F16" s="103">
        <v>2240</v>
      </c>
      <c r="G16" s="113">
        <v>1533</v>
      </c>
      <c r="H16" s="113">
        <v>1855</v>
      </c>
      <c r="I16" s="113">
        <v>1571</v>
      </c>
      <c r="J16" s="113">
        <v>1294</v>
      </c>
      <c r="K16" s="113">
        <v>1631</v>
      </c>
      <c r="L16" s="114">
        <v>1948</v>
      </c>
      <c r="M16" s="113"/>
      <c r="N16" s="116">
        <v>5628</v>
      </c>
      <c r="O16" s="113"/>
      <c r="P16" s="116">
        <v>6444</v>
      </c>
      <c r="Q16" s="113"/>
      <c r="R16" s="115">
        <v>5223</v>
      </c>
      <c r="S16" s="114">
        <v>3858</v>
      </c>
    </row>
    <row r="17" spans="2:19" s="92" customFormat="1" ht="21">
      <c r="B17" s="110"/>
      <c r="C17" s="3357" t="s">
        <v>442</v>
      </c>
      <c r="D17" s="3358"/>
      <c r="E17" s="112"/>
      <c r="F17" s="103">
        <v>-24</v>
      </c>
      <c r="G17" s="113">
        <v>-25</v>
      </c>
      <c r="H17" s="113">
        <v>-25</v>
      </c>
      <c r="I17" s="113">
        <v>-25</v>
      </c>
      <c r="J17" s="113">
        <v>-25</v>
      </c>
      <c r="K17" s="113">
        <v>-25</v>
      </c>
      <c r="L17" s="114">
        <v>-26</v>
      </c>
      <c r="M17" s="113"/>
      <c r="N17" s="116">
        <v>-74</v>
      </c>
      <c r="O17" s="113"/>
      <c r="P17" s="116">
        <v>-101</v>
      </c>
      <c r="Q17" s="113"/>
      <c r="R17" s="119" t="s">
        <v>742</v>
      </c>
      <c r="S17" s="118" t="s">
        <v>742</v>
      </c>
    </row>
    <row r="18" spans="2:19" s="92" customFormat="1" ht="21">
      <c r="B18" s="110"/>
      <c r="C18" s="99"/>
      <c r="D18" s="111" t="s">
        <v>443</v>
      </c>
      <c r="E18" s="112"/>
      <c r="F18" s="103">
        <v>-64</v>
      </c>
      <c r="G18" s="117">
        <v>-65</v>
      </c>
      <c r="H18" s="117">
        <v>-64</v>
      </c>
      <c r="I18" s="117">
        <v>-65</v>
      </c>
      <c r="J18" s="117">
        <v>-64</v>
      </c>
      <c r="K18" s="117">
        <v>-64</v>
      </c>
      <c r="L18" s="118">
        <v>-65</v>
      </c>
      <c r="M18" s="117"/>
      <c r="N18" s="116">
        <v>-193</v>
      </c>
      <c r="O18" s="117"/>
      <c r="P18" s="120">
        <v>-258</v>
      </c>
      <c r="Q18" s="117"/>
      <c r="R18" s="119">
        <v>-258</v>
      </c>
      <c r="S18" s="118">
        <v>-233</v>
      </c>
    </row>
    <row r="19" spans="2:19" s="92" customFormat="1" ht="21">
      <c r="B19" s="110"/>
      <c r="C19" s="99" t="s">
        <v>444</v>
      </c>
      <c r="D19" s="111"/>
      <c r="E19" s="112"/>
      <c r="F19" s="103">
        <v>2152</v>
      </c>
      <c r="G19" s="113">
        <v>1443</v>
      </c>
      <c r="H19" s="113">
        <v>1766</v>
      </c>
      <c r="I19" s="113">
        <v>1481</v>
      </c>
      <c r="J19" s="113">
        <v>1205</v>
      </c>
      <c r="K19" s="113">
        <v>1542</v>
      </c>
      <c r="L19" s="114">
        <v>1857</v>
      </c>
      <c r="M19" s="113">
        <v>0</v>
      </c>
      <c r="N19" s="116">
        <v>5361</v>
      </c>
      <c r="O19" s="113">
        <v>0</v>
      </c>
      <c r="P19" s="116">
        <v>6085</v>
      </c>
      <c r="Q19" s="113">
        <v>0</v>
      </c>
      <c r="R19" s="115">
        <v>4965</v>
      </c>
      <c r="S19" s="114">
        <v>3625</v>
      </c>
    </row>
    <row r="20" spans="2:19" s="92" customFormat="1" ht="21">
      <c r="B20" s="110"/>
      <c r="C20" s="99" t="s">
        <v>445</v>
      </c>
      <c r="D20" s="111"/>
      <c r="E20" s="112"/>
      <c r="F20" s="103">
        <v>14</v>
      </c>
      <c r="G20" s="113">
        <v>13</v>
      </c>
      <c r="H20" s="113">
        <v>13</v>
      </c>
      <c r="I20" s="113">
        <v>13</v>
      </c>
      <c r="J20" s="113">
        <v>20</v>
      </c>
      <c r="K20" s="117">
        <v>22</v>
      </c>
      <c r="L20" s="118">
        <v>23</v>
      </c>
      <c r="M20" s="117"/>
      <c r="N20" s="116">
        <v>40</v>
      </c>
      <c r="O20" s="113"/>
      <c r="P20" s="116">
        <v>78</v>
      </c>
      <c r="Q20" s="113"/>
      <c r="R20" s="119" t="s">
        <v>742</v>
      </c>
      <c r="S20" s="118" t="s">
        <v>742</v>
      </c>
    </row>
    <row r="21" spans="2:19" s="92" customFormat="1" ht="21">
      <c r="B21" s="110"/>
      <c r="C21" s="99" t="s">
        <v>278</v>
      </c>
      <c r="D21" s="111"/>
      <c r="E21" s="112"/>
      <c r="F21" s="103">
        <v>2166</v>
      </c>
      <c r="G21" s="113">
        <v>1456</v>
      </c>
      <c r="H21" s="113">
        <v>1779</v>
      </c>
      <c r="I21" s="113">
        <v>1494</v>
      </c>
      <c r="J21" s="113">
        <v>1225</v>
      </c>
      <c r="K21" s="117">
        <v>1564</v>
      </c>
      <c r="L21" s="118">
        <v>1880</v>
      </c>
      <c r="M21" s="117"/>
      <c r="N21" s="116">
        <v>5401</v>
      </c>
      <c r="O21" s="113"/>
      <c r="P21" s="116">
        <v>6163</v>
      </c>
      <c r="Q21" s="113"/>
      <c r="R21" s="119" t="s">
        <v>742</v>
      </c>
      <c r="S21" s="118" t="s">
        <v>742</v>
      </c>
    </row>
    <row r="22" spans="2:19" s="92" customFormat="1" ht="21">
      <c r="B22" s="121"/>
      <c r="C22" s="122"/>
      <c r="D22" s="123"/>
      <c r="E22" s="112"/>
      <c r="F22" s="124"/>
      <c r="G22" s="122"/>
      <c r="H22" s="122"/>
      <c r="I22" s="122"/>
      <c r="J22" s="122"/>
      <c r="K22" s="122"/>
      <c r="L22" s="123"/>
      <c r="M22" s="99"/>
      <c r="N22" s="126"/>
      <c r="O22" s="125"/>
      <c r="P22" s="126"/>
      <c r="Q22" s="99"/>
      <c r="R22" s="124"/>
      <c r="S22" s="123"/>
    </row>
    <row r="23" spans="2:19" s="92" customFormat="1" ht="21">
      <c r="B23" s="127"/>
      <c r="C23" s="99"/>
      <c r="D23" s="128"/>
      <c r="E23" s="75"/>
      <c r="F23" s="75"/>
      <c r="G23" s="75"/>
      <c r="H23" s="75"/>
      <c r="I23" s="75"/>
      <c r="J23" s="129"/>
      <c r="K23" s="129"/>
      <c r="L23" s="129"/>
      <c r="M23" s="75"/>
      <c r="N23" s="75"/>
      <c r="O23" s="99"/>
      <c r="P23" s="75"/>
      <c r="Q23" s="75"/>
      <c r="R23" s="75"/>
      <c r="S23" s="75"/>
    </row>
    <row r="24" spans="2:19" s="92" customFormat="1" ht="18">
      <c r="B24" s="93" t="s">
        <v>446</v>
      </c>
      <c r="C24" s="94"/>
      <c r="D24" s="130"/>
      <c r="E24" s="75"/>
      <c r="F24" s="93"/>
      <c r="G24" s="97"/>
      <c r="H24" s="97"/>
      <c r="I24" s="97"/>
      <c r="J24" s="75"/>
      <c r="K24" s="75"/>
      <c r="L24" s="131"/>
      <c r="M24" s="75"/>
      <c r="N24" s="100"/>
      <c r="O24" s="99"/>
      <c r="P24" s="100"/>
      <c r="Q24" s="75"/>
      <c r="R24" s="93"/>
      <c r="S24" s="98"/>
    </row>
    <row r="25" spans="2:19" s="92" customFormat="1" ht="21">
      <c r="B25" s="110"/>
      <c r="C25" s="75" t="s">
        <v>447</v>
      </c>
      <c r="D25" s="111"/>
      <c r="E25" s="75"/>
      <c r="F25" s="96"/>
      <c r="G25" s="75"/>
      <c r="H25" s="75"/>
      <c r="I25" s="75"/>
      <c r="J25" s="75"/>
      <c r="K25" s="75"/>
      <c r="L25" s="131"/>
      <c r="M25" s="75"/>
      <c r="N25" s="132"/>
      <c r="O25" s="99"/>
      <c r="P25" s="132"/>
      <c r="Q25" s="75"/>
      <c r="R25" s="96"/>
      <c r="S25" s="131"/>
    </row>
    <row r="26" spans="2:19" s="92" customFormat="1" ht="21">
      <c r="B26" s="110"/>
      <c r="C26" s="133" t="s">
        <v>448</v>
      </c>
      <c r="D26" s="134"/>
      <c r="E26" s="101"/>
      <c r="F26" s="135">
        <v>1.49</v>
      </c>
      <c r="G26" s="136">
        <v>1</v>
      </c>
      <c r="H26" s="136">
        <v>1.23</v>
      </c>
      <c r="I26" s="136">
        <v>1.03</v>
      </c>
      <c r="J26" s="136">
        <v>0.84</v>
      </c>
      <c r="K26" s="136">
        <v>1.08</v>
      </c>
      <c r="L26" s="137">
        <v>1.3</v>
      </c>
      <c r="M26" s="136"/>
      <c r="N26" s="138">
        <v>3.72</v>
      </c>
      <c r="O26" s="99"/>
      <c r="P26" s="138">
        <v>4.25</v>
      </c>
      <c r="Q26" s="136"/>
      <c r="R26" s="135">
        <v>3.49</v>
      </c>
      <c r="S26" s="137">
        <v>2.59</v>
      </c>
    </row>
    <row r="27" spans="2:19" s="92" customFormat="1" ht="21">
      <c r="B27" s="110"/>
      <c r="C27" s="3355" t="s">
        <v>279</v>
      </c>
      <c r="D27" s="3356"/>
      <c r="E27" s="139"/>
      <c r="F27" s="135">
        <v>1.47</v>
      </c>
      <c r="G27" s="136">
        <v>0.99</v>
      </c>
      <c r="H27" s="136">
        <v>1.22</v>
      </c>
      <c r="I27" s="136">
        <v>1.02</v>
      </c>
      <c r="J27" s="136">
        <v>0.83</v>
      </c>
      <c r="K27" s="136">
        <v>1.06</v>
      </c>
      <c r="L27" s="137">
        <v>1.27</v>
      </c>
      <c r="M27" s="136"/>
      <c r="N27" s="138">
        <v>3.68</v>
      </c>
      <c r="O27" s="99"/>
      <c r="P27" s="138">
        <v>4.19</v>
      </c>
      <c r="Q27" s="136"/>
      <c r="R27" s="135">
        <v>3.46</v>
      </c>
      <c r="S27" s="137">
        <v>2.57</v>
      </c>
    </row>
    <row r="28" spans="2:19" s="92" customFormat="1" ht="21">
      <c r="B28" s="110"/>
      <c r="C28" s="99" t="s">
        <v>449</v>
      </c>
      <c r="D28" s="111"/>
      <c r="E28" s="99"/>
      <c r="F28" s="140">
        <v>0.227</v>
      </c>
      <c r="G28" s="141">
        <v>0.161</v>
      </c>
      <c r="H28" s="141">
        <v>0.197</v>
      </c>
      <c r="I28" s="141">
        <v>0.171</v>
      </c>
      <c r="J28" s="142">
        <v>0.145</v>
      </c>
      <c r="K28" s="142">
        <v>0.199</v>
      </c>
      <c r="L28" s="143">
        <v>0.237</v>
      </c>
      <c r="M28" s="142"/>
      <c r="N28" s="154">
        <v>0.196</v>
      </c>
      <c r="O28" s="142"/>
      <c r="P28" s="145">
        <v>0.187</v>
      </c>
      <c r="Q28" s="141"/>
      <c r="R28" s="144">
        <v>0.149</v>
      </c>
      <c r="S28" s="143">
        <v>0.119</v>
      </c>
    </row>
    <row r="29" spans="2:19" s="92" customFormat="1" ht="21">
      <c r="B29" s="110"/>
      <c r="C29" s="99" t="s">
        <v>1116</v>
      </c>
      <c r="D29" s="111"/>
      <c r="E29" s="99"/>
      <c r="F29" s="140">
        <v>0.351</v>
      </c>
      <c r="G29" s="141">
        <v>0.242</v>
      </c>
      <c r="H29" s="141">
        <v>0.275</v>
      </c>
      <c r="I29" s="141">
        <v>0.242</v>
      </c>
      <c r="J29" s="142">
        <v>0.224</v>
      </c>
      <c r="K29" s="142">
        <v>0.313</v>
      </c>
      <c r="L29" s="143">
        <v>0.375</v>
      </c>
      <c r="M29" s="142"/>
      <c r="N29" s="154">
        <v>0.29</v>
      </c>
      <c r="O29" s="142"/>
      <c r="P29" s="145">
        <v>0.284</v>
      </c>
      <c r="Q29" s="141"/>
      <c r="R29" s="144">
        <v>0.254</v>
      </c>
      <c r="S29" s="143">
        <v>0.195</v>
      </c>
    </row>
    <row r="30" spans="2:19" s="92" customFormat="1" ht="21">
      <c r="B30" s="110"/>
      <c r="C30" s="99" t="s">
        <v>450</v>
      </c>
      <c r="D30" s="111"/>
      <c r="E30" s="99"/>
      <c r="F30" s="146">
        <v>0.010934115764203788</v>
      </c>
      <c r="G30" s="147">
        <v>0.007913429804518913</v>
      </c>
      <c r="H30" s="147">
        <v>0.009060373128352952</v>
      </c>
      <c r="I30" s="147">
        <v>0.007587529229193828</v>
      </c>
      <c r="J30" s="147">
        <v>0.00670644810476471</v>
      </c>
      <c r="K30" s="148">
        <v>0.008836967624461518</v>
      </c>
      <c r="L30" s="149">
        <v>0.010135563920890718</v>
      </c>
      <c r="M30" s="148"/>
      <c r="N30" s="3191">
        <v>0.009328320425185426</v>
      </c>
      <c r="O30" s="151"/>
      <c r="P30" s="152">
        <v>0.008273205803055591</v>
      </c>
      <c r="Q30" s="147"/>
      <c r="R30" s="153">
        <v>0.007647144948755491</v>
      </c>
      <c r="S30" s="150">
        <v>0.005548684021285776</v>
      </c>
    </row>
    <row r="31" spans="2:19" s="92" customFormat="1" ht="21">
      <c r="B31" s="110"/>
      <c r="C31" s="99" t="s">
        <v>451</v>
      </c>
      <c r="D31" s="111"/>
      <c r="E31" s="99"/>
      <c r="F31" s="146">
        <v>0.03201</v>
      </c>
      <c r="G31" s="147">
        <v>0.0233</v>
      </c>
      <c r="H31" s="147">
        <v>0.0258</v>
      </c>
      <c r="I31" s="147">
        <v>0.0229</v>
      </c>
      <c r="J31" s="147">
        <v>0.0193</v>
      </c>
      <c r="K31" s="151">
        <v>0.026</v>
      </c>
      <c r="L31" s="150">
        <v>0.0298</v>
      </c>
      <c r="M31" s="151"/>
      <c r="N31" s="3192">
        <v>0.02713</v>
      </c>
      <c r="O31" s="151"/>
      <c r="P31" s="152">
        <v>0.0244</v>
      </c>
      <c r="Q31" s="147"/>
      <c r="R31" s="153">
        <v>0.0203</v>
      </c>
      <c r="S31" s="150">
        <v>0.015</v>
      </c>
    </row>
    <row r="32" spans="2:19" s="92" customFormat="1" ht="21">
      <c r="B32" s="110"/>
      <c r="C32" s="99"/>
      <c r="D32" s="111" t="s">
        <v>452</v>
      </c>
      <c r="E32" s="99"/>
      <c r="F32" s="146"/>
      <c r="G32" s="147"/>
      <c r="H32" s="147"/>
      <c r="I32" s="147"/>
      <c r="J32" s="151"/>
      <c r="K32" s="151"/>
      <c r="L32" s="150"/>
      <c r="M32" s="151"/>
      <c r="N32" s="3192"/>
      <c r="O32" s="151"/>
      <c r="P32" s="152"/>
      <c r="Q32" s="147"/>
      <c r="R32" s="153"/>
      <c r="S32" s="150"/>
    </row>
    <row r="33" spans="2:19" s="92" customFormat="1" ht="21">
      <c r="B33" s="110"/>
      <c r="C33" s="75" t="s">
        <v>453</v>
      </c>
      <c r="D33" s="111"/>
      <c r="E33" s="99"/>
      <c r="F33" s="146"/>
      <c r="G33" s="147"/>
      <c r="H33" s="147"/>
      <c r="I33" s="147"/>
      <c r="J33" s="151"/>
      <c r="K33" s="151"/>
      <c r="L33" s="150"/>
      <c r="M33" s="151"/>
      <c r="N33" s="3192"/>
      <c r="O33" s="151"/>
      <c r="P33" s="152"/>
      <c r="Q33" s="147"/>
      <c r="R33" s="153"/>
      <c r="S33" s="150"/>
    </row>
    <row r="34" spans="2:19" s="92" customFormat="1" ht="21">
      <c r="B34" s="110"/>
      <c r="C34" s="3357" t="s">
        <v>448</v>
      </c>
      <c r="D34" s="3358"/>
      <c r="E34" s="99"/>
      <c r="F34" s="135">
        <v>1.49</v>
      </c>
      <c r="G34" s="136">
        <v>1.02</v>
      </c>
      <c r="H34" s="136">
        <v>1.24</v>
      </c>
      <c r="I34" s="136">
        <v>1.06</v>
      </c>
      <c r="J34" s="136">
        <v>1.11</v>
      </c>
      <c r="K34" s="136">
        <v>1.12</v>
      </c>
      <c r="L34" s="137">
        <v>1.34</v>
      </c>
      <c r="M34" s="136"/>
      <c r="N34" s="138">
        <v>3.75</v>
      </c>
      <c r="O34" s="151"/>
      <c r="P34" s="138">
        <v>4.62</v>
      </c>
      <c r="Q34" s="136"/>
      <c r="R34" s="135">
        <v>3.85</v>
      </c>
      <c r="S34" s="137">
        <v>3.9</v>
      </c>
    </row>
    <row r="35" spans="2:19" s="92" customFormat="1" ht="21">
      <c r="B35" s="110"/>
      <c r="C35" s="3355" t="s">
        <v>279</v>
      </c>
      <c r="D35" s="3356"/>
      <c r="E35" s="99"/>
      <c r="F35" s="135">
        <v>1.47</v>
      </c>
      <c r="G35" s="136">
        <v>1.01</v>
      </c>
      <c r="H35" s="136">
        <v>1.23</v>
      </c>
      <c r="I35" s="136">
        <v>1.05</v>
      </c>
      <c r="J35" s="136">
        <v>1.1</v>
      </c>
      <c r="K35" s="136">
        <v>1.1</v>
      </c>
      <c r="L35" s="137">
        <v>1.31</v>
      </c>
      <c r="M35" s="136"/>
      <c r="N35" s="138">
        <v>3.71</v>
      </c>
      <c r="O35" s="151"/>
      <c r="P35" s="138">
        <v>4.55</v>
      </c>
      <c r="Q35" s="136"/>
      <c r="R35" s="135">
        <v>3.82</v>
      </c>
      <c r="S35" s="137">
        <v>3.863</v>
      </c>
    </row>
    <row r="36" spans="2:19" s="92" customFormat="1" ht="21">
      <c r="B36" s="110"/>
      <c r="C36" s="99" t="s">
        <v>449</v>
      </c>
      <c r="D36" s="111"/>
      <c r="E36" s="99"/>
      <c r="F36" s="140">
        <v>0.227</v>
      </c>
      <c r="G36" s="141">
        <v>0.165</v>
      </c>
      <c r="H36" s="141">
        <v>0.2</v>
      </c>
      <c r="I36" s="141">
        <v>0.175</v>
      </c>
      <c r="J36" s="142">
        <v>0.192</v>
      </c>
      <c r="K36" s="142">
        <v>0.205</v>
      </c>
      <c r="L36" s="143">
        <v>0.244</v>
      </c>
      <c r="M36" s="142"/>
      <c r="N36" s="154">
        <v>0.197</v>
      </c>
      <c r="O36" s="151"/>
      <c r="P36" s="145">
        <v>0.203</v>
      </c>
      <c r="Q36" s="147"/>
      <c r="R36" s="144">
        <v>0.165</v>
      </c>
      <c r="S36" s="143">
        <v>0.179</v>
      </c>
    </row>
    <row r="37" spans="2:19" s="92" customFormat="1" ht="21">
      <c r="B37" s="110"/>
      <c r="C37" s="99" t="s">
        <v>1116</v>
      </c>
      <c r="D37" s="111"/>
      <c r="E37" s="99"/>
      <c r="F37" s="140">
        <v>0.351</v>
      </c>
      <c r="G37" s="141">
        <v>0.251</v>
      </c>
      <c r="H37" s="141">
        <v>0.293</v>
      </c>
      <c r="I37" s="142">
        <v>0.263</v>
      </c>
      <c r="J37" s="142">
        <v>0.321</v>
      </c>
      <c r="K37" s="142">
        <v>0.358</v>
      </c>
      <c r="L37" s="143">
        <v>0.431</v>
      </c>
      <c r="M37" s="142"/>
      <c r="N37" s="154">
        <v>0.299</v>
      </c>
      <c r="O37" s="151"/>
      <c r="P37" s="145">
        <v>0.337</v>
      </c>
      <c r="Q37" s="147"/>
      <c r="R37" s="144">
        <v>0.315</v>
      </c>
      <c r="S37" s="143">
        <v>0.332</v>
      </c>
    </row>
    <row r="38" spans="2:19" s="92" customFormat="1" ht="21">
      <c r="B38" s="110"/>
      <c r="C38" s="99" t="s">
        <v>454</v>
      </c>
      <c r="D38" s="111"/>
      <c r="E38" s="99"/>
      <c r="F38" s="146">
        <v>0.010934115764203788</v>
      </c>
      <c r="G38" s="147">
        <v>0.008152109785815058</v>
      </c>
      <c r="H38" s="147">
        <v>0.009481917661420846</v>
      </c>
      <c r="I38" s="151">
        <v>0.008043505578198586</v>
      </c>
      <c r="J38" s="151">
        <v>0.009039304770458027</v>
      </c>
      <c r="K38" s="151">
        <v>0.009507888335456969</v>
      </c>
      <c r="L38" s="150">
        <v>0.010822622718980813</v>
      </c>
      <c r="M38" s="151"/>
      <c r="N38" s="3192">
        <v>0.009549115707764571</v>
      </c>
      <c r="O38" s="151"/>
      <c r="P38" s="152">
        <v>0.009304498731811507</v>
      </c>
      <c r="Q38" s="147"/>
      <c r="R38" s="153">
        <v>0.008836133806073686</v>
      </c>
      <c r="S38" s="150">
        <v>0.008677256758820834</v>
      </c>
    </row>
    <row r="39" spans="2:19" s="92" customFormat="1" ht="21">
      <c r="B39" s="110"/>
      <c r="C39" s="99" t="s">
        <v>455</v>
      </c>
      <c r="D39" s="111"/>
      <c r="E39" s="99"/>
      <c r="F39" s="144">
        <v>0.48465703971119134</v>
      </c>
      <c r="G39" s="142">
        <v>0.5570479491623339</v>
      </c>
      <c r="H39" s="142">
        <v>0.4846844467916557</v>
      </c>
      <c r="I39" s="142">
        <v>0.527495517035266</v>
      </c>
      <c r="J39" s="142">
        <v>0.4954327968682036</v>
      </c>
      <c r="K39" s="142">
        <v>0.519836041575172</v>
      </c>
      <c r="L39" s="143">
        <v>0.5083125519534497</v>
      </c>
      <c r="M39" s="142"/>
      <c r="N39" s="154">
        <v>0.5071897187022558</v>
      </c>
      <c r="O39" s="151"/>
      <c r="P39" s="154">
        <v>0.5125913597221217</v>
      </c>
      <c r="Q39" s="142"/>
      <c r="R39" s="144">
        <v>0.5164097845257265</v>
      </c>
      <c r="S39" s="143">
        <v>0.5081502212473054</v>
      </c>
    </row>
    <row r="40" spans="2:19" s="92" customFormat="1" ht="21">
      <c r="B40" s="121"/>
      <c r="C40" s="122"/>
      <c r="D40" s="155"/>
      <c r="E40" s="139"/>
      <c r="F40" s="156"/>
      <c r="G40" s="157"/>
      <c r="H40" s="157"/>
      <c r="I40" s="158"/>
      <c r="J40" s="159"/>
      <c r="K40" s="159"/>
      <c r="L40" s="160"/>
      <c r="M40" s="159"/>
      <c r="N40" s="163"/>
      <c r="O40" s="99"/>
      <c r="P40" s="163"/>
      <c r="Q40" s="113"/>
      <c r="R40" s="161"/>
      <c r="S40" s="162"/>
    </row>
    <row r="41" spans="2:19" s="92" customFormat="1" ht="21">
      <c r="B41" s="127"/>
      <c r="C41" s="99"/>
      <c r="D41" s="101"/>
      <c r="E41" s="139"/>
      <c r="F41" s="164"/>
      <c r="G41" s="164"/>
      <c r="H41" s="164"/>
      <c r="I41" s="165"/>
      <c r="J41" s="165"/>
      <c r="K41" s="165"/>
      <c r="L41" s="165"/>
      <c r="M41" s="159"/>
      <c r="N41" s="164"/>
      <c r="O41" s="99"/>
      <c r="P41" s="164"/>
      <c r="Q41" s="113"/>
      <c r="R41" s="165"/>
      <c r="S41" s="165"/>
    </row>
    <row r="42" spans="2:19" s="92" customFormat="1" ht="18">
      <c r="B42" s="93" t="s">
        <v>456</v>
      </c>
      <c r="C42" s="94"/>
      <c r="D42" s="130"/>
      <c r="E42" s="75"/>
      <c r="F42" s="93"/>
      <c r="G42" s="97"/>
      <c r="H42" s="97"/>
      <c r="I42" s="97"/>
      <c r="J42" s="75"/>
      <c r="K42" s="75"/>
      <c r="L42" s="131"/>
      <c r="M42" s="75"/>
      <c r="N42" s="100"/>
      <c r="O42" s="99"/>
      <c r="P42" s="100"/>
      <c r="Q42" s="75"/>
      <c r="R42" s="93"/>
      <c r="S42" s="98"/>
    </row>
    <row r="43" spans="2:19" s="166" customFormat="1" ht="18">
      <c r="B43" s="107"/>
      <c r="C43" s="99" t="s">
        <v>280</v>
      </c>
      <c r="D43" s="111"/>
      <c r="E43" s="167"/>
      <c r="F43" s="168">
        <v>0.336363636363636</v>
      </c>
      <c r="G43" s="169">
        <v>-0.0818181818181819</v>
      </c>
      <c r="H43" s="169">
        <v>-0.0610687022900764</v>
      </c>
      <c r="I43" s="169" t="s">
        <v>742</v>
      </c>
      <c r="J43" s="169" t="s">
        <v>742</v>
      </c>
      <c r="K43" s="169" t="s">
        <v>742</v>
      </c>
      <c r="L43" s="170" t="s">
        <v>742</v>
      </c>
      <c r="M43" s="169"/>
      <c r="N43" s="172">
        <v>0.06</v>
      </c>
      <c r="O43" s="171"/>
      <c r="P43" s="172" t="s">
        <v>742</v>
      </c>
      <c r="Q43" s="169"/>
      <c r="R43" s="168">
        <v>-0.01</v>
      </c>
      <c r="S43" s="170" t="s">
        <v>742</v>
      </c>
    </row>
    <row r="44" spans="2:19" s="166" customFormat="1" ht="18">
      <c r="B44" s="107"/>
      <c r="C44" s="99" t="s">
        <v>281</v>
      </c>
      <c r="D44" s="108"/>
      <c r="E44" s="167"/>
      <c r="F44" s="168">
        <v>0.124546904451211</v>
      </c>
      <c r="G44" s="169">
        <v>0.0136144049187527</v>
      </c>
      <c r="H44" s="169">
        <v>0.0493211415904683</v>
      </c>
      <c r="I44" s="169" t="s">
        <v>742</v>
      </c>
      <c r="J44" s="169" t="s">
        <v>742</v>
      </c>
      <c r="K44" s="169" t="s">
        <v>742</v>
      </c>
      <c r="L44" s="170" t="s">
        <v>742</v>
      </c>
      <c r="M44" s="169"/>
      <c r="N44" s="172">
        <v>0.06</v>
      </c>
      <c r="O44" s="171"/>
      <c r="P44" s="172" t="s">
        <v>742</v>
      </c>
      <c r="Q44" s="169"/>
      <c r="R44" s="168">
        <v>-0.014</v>
      </c>
      <c r="S44" s="170" t="s">
        <v>742</v>
      </c>
    </row>
    <row r="45" spans="2:19" s="166" customFormat="1" ht="18">
      <c r="B45" s="107"/>
      <c r="C45" s="99" t="s">
        <v>282</v>
      </c>
      <c r="D45" s="108"/>
      <c r="E45" s="167"/>
      <c r="F45" s="168">
        <v>0.100087796312555</v>
      </c>
      <c r="G45" s="169">
        <v>0.0861729090397071</v>
      </c>
      <c r="H45" s="169">
        <v>0.000545107658762606</v>
      </c>
      <c r="I45" s="169" t="s">
        <v>742</v>
      </c>
      <c r="J45" s="169" t="s">
        <v>742</v>
      </c>
      <c r="K45" s="169" t="s">
        <v>742</v>
      </c>
      <c r="L45" s="170" t="s">
        <v>742</v>
      </c>
      <c r="M45" s="169"/>
      <c r="N45" s="172">
        <v>0.06</v>
      </c>
      <c r="O45" s="171"/>
      <c r="P45" s="172" t="s">
        <v>742</v>
      </c>
      <c r="Q45" s="169"/>
      <c r="R45" s="168">
        <v>0.002</v>
      </c>
      <c r="S45" s="170" t="s">
        <v>742</v>
      </c>
    </row>
    <row r="46" spans="2:19" s="166" customFormat="1" ht="18">
      <c r="B46" s="107"/>
      <c r="C46" s="101" t="s">
        <v>457</v>
      </c>
      <c r="D46" s="108"/>
      <c r="E46" s="167"/>
      <c r="F46" s="146">
        <v>0.0034000000000000002</v>
      </c>
      <c r="G46" s="147">
        <v>0.0039000000000000003</v>
      </c>
      <c r="H46" s="147">
        <v>0.003</v>
      </c>
      <c r="I46" s="147">
        <v>0.0031</v>
      </c>
      <c r="J46" s="173">
        <v>0.0037</v>
      </c>
      <c r="K46" s="173">
        <v>0.0034000000000000002</v>
      </c>
      <c r="L46" s="174">
        <v>0.0032</v>
      </c>
      <c r="M46" s="173"/>
      <c r="N46" s="3193">
        <v>0.0034000000000000002</v>
      </c>
      <c r="O46" s="176"/>
      <c r="P46" s="152">
        <v>0.0033</v>
      </c>
      <c r="Q46" s="147"/>
      <c r="R46" s="175">
        <v>0.004</v>
      </c>
      <c r="S46" s="174">
        <v>0.0072</v>
      </c>
    </row>
    <row r="47" spans="2:20" s="177" customFormat="1" ht="18">
      <c r="B47" s="178"/>
      <c r="C47" s="179" t="s">
        <v>458</v>
      </c>
      <c r="D47" s="180"/>
      <c r="E47" s="181"/>
      <c r="F47" s="146">
        <v>0.0161</v>
      </c>
      <c r="G47" s="147">
        <v>0.0158</v>
      </c>
      <c r="H47" s="147">
        <v>0.0152</v>
      </c>
      <c r="I47" s="147">
        <v>0.0147</v>
      </c>
      <c r="J47" s="147">
        <v>0.0155</v>
      </c>
      <c r="K47" s="148">
        <v>0.0153</v>
      </c>
      <c r="L47" s="174">
        <v>0.0152</v>
      </c>
      <c r="M47" s="173"/>
      <c r="N47" s="3193">
        <v>0.0157</v>
      </c>
      <c r="O47" s="151"/>
      <c r="P47" s="152">
        <v>0.0152</v>
      </c>
      <c r="Q47" s="147"/>
      <c r="R47" s="175">
        <v>0.0159</v>
      </c>
      <c r="S47" s="174">
        <v>0.0164</v>
      </c>
      <c r="T47" s="182"/>
    </row>
    <row r="48" spans="2:20" s="177" customFormat="1" ht="18">
      <c r="B48" s="178"/>
      <c r="C48" s="179" t="s">
        <v>458</v>
      </c>
      <c r="D48" s="180"/>
      <c r="E48" s="181"/>
      <c r="F48" s="146"/>
      <c r="G48" s="147"/>
      <c r="H48" s="147"/>
      <c r="I48" s="147"/>
      <c r="J48" s="148"/>
      <c r="K48" s="169"/>
      <c r="L48" s="170"/>
      <c r="M48" s="169"/>
      <c r="N48" s="172"/>
      <c r="O48" s="151"/>
      <c r="P48" s="152"/>
      <c r="Q48" s="147"/>
      <c r="R48" s="168"/>
      <c r="S48" s="170"/>
      <c r="T48" s="182"/>
    </row>
    <row r="49" spans="2:20" s="177" customFormat="1" ht="18">
      <c r="B49" s="178"/>
      <c r="C49" s="183"/>
      <c r="D49" s="180" t="s">
        <v>459</v>
      </c>
      <c r="E49" s="181"/>
      <c r="F49" s="146">
        <v>0.0243</v>
      </c>
      <c r="G49" s="147">
        <v>0.0228</v>
      </c>
      <c r="H49" s="147">
        <v>0.0226</v>
      </c>
      <c r="I49" s="147">
        <v>0.0229</v>
      </c>
      <c r="J49" s="148">
        <v>0.0234</v>
      </c>
      <c r="K49" s="173">
        <v>0.0234</v>
      </c>
      <c r="L49" s="174">
        <v>0.0239</v>
      </c>
      <c r="M49" s="173"/>
      <c r="N49" s="3193">
        <v>0.0232</v>
      </c>
      <c r="O49" s="151"/>
      <c r="P49" s="152">
        <v>0.0234</v>
      </c>
      <c r="Q49" s="147"/>
      <c r="R49" s="175">
        <v>0.0245</v>
      </c>
      <c r="S49" s="174">
        <v>0.0232</v>
      </c>
      <c r="T49" s="182"/>
    </row>
    <row r="50" spans="2:20" s="166" customFormat="1" ht="18">
      <c r="B50" s="107"/>
      <c r="C50" s="101" t="s">
        <v>460</v>
      </c>
      <c r="D50" s="108"/>
      <c r="E50" s="106"/>
      <c r="F50" s="140">
        <v>0.575941206807633</v>
      </c>
      <c r="G50" s="141">
        <v>0.562247255921433</v>
      </c>
      <c r="H50" s="141">
        <v>0.603512014787431</v>
      </c>
      <c r="I50" s="141">
        <v>0.558129109384339</v>
      </c>
      <c r="J50" s="141">
        <v>0.581122227055241</v>
      </c>
      <c r="K50" s="169">
        <v>0.602400819792124</v>
      </c>
      <c r="L50" s="170">
        <v>0.612773621501801</v>
      </c>
      <c r="M50" s="169"/>
      <c r="N50" s="172">
        <v>0.581064078367934</v>
      </c>
      <c r="O50" s="142"/>
      <c r="P50" s="145">
        <v>0.589080251827194</v>
      </c>
      <c r="Q50" s="141"/>
      <c r="R50" s="168">
        <v>0.603634690591212</v>
      </c>
      <c r="S50" s="170">
        <v>0.595136341288151</v>
      </c>
      <c r="T50" s="92"/>
    </row>
    <row r="51" spans="2:20" s="166" customFormat="1" ht="18">
      <c r="B51" s="107"/>
      <c r="C51" s="101" t="s">
        <v>461</v>
      </c>
      <c r="D51" s="108"/>
      <c r="E51" s="106"/>
      <c r="F51" s="140">
        <v>0.162</v>
      </c>
      <c r="G51" s="141">
        <v>0.248</v>
      </c>
      <c r="H51" s="141">
        <v>0.226</v>
      </c>
      <c r="I51" s="141">
        <v>0.203</v>
      </c>
      <c r="J51" s="141">
        <v>0.19</v>
      </c>
      <c r="K51" s="169">
        <v>0.223</v>
      </c>
      <c r="L51" s="170">
        <v>0.266</v>
      </c>
      <c r="M51" s="169"/>
      <c r="N51" s="172">
        <v>0.209</v>
      </c>
      <c r="O51" s="142"/>
      <c r="P51" s="145">
        <v>0.224</v>
      </c>
      <c r="Q51" s="141"/>
      <c r="R51" s="168">
        <v>0.255</v>
      </c>
      <c r="S51" s="170">
        <v>0.258</v>
      </c>
      <c r="T51" s="92"/>
    </row>
    <row r="52" spans="2:19" s="166" customFormat="1" ht="21">
      <c r="B52" s="184"/>
      <c r="C52" s="185"/>
      <c r="D52" s="155"/>
      <c r="E52" s="106"/>
      <c r="F52" s="186"/>
      <c r="G52" s="185"/>
      <c r="H52" s="185"/>
      <c r="I52" s="185"/>
      <c r="J52" s="106"/>
      <c r="K52" s="106"/>
      <c r="L52" s="108"/>
      <c r="M52" s="106"/>
      <c r="N52" s="188"/>
      <c r="O52" s="106"/>
      <c r="P52" s="188"/>
      <c r="Q52" s="106"/>
      <c r="R52" s="186"/>
      <c r="S52" s="187"/>
    </row>
    <row r="53" spans="2:12" s="106" customFormat="1" ht="21">
      <c r="B53" s="189"/>
      <c r="D53" s="101"/>
      <c r="J53" s="190"/>
      <c r="K53" s="190"/>
      <c r="L53" s="190"/>
    </row>
    <row r="54" spans="2:19" s="106" customFormat="1" ht="18">
      <c r="B54" s="191" t="s">
        <v>462</v>
      </c>
      <c r="C54" s="192"/>
      <c r="D54" s="193"/>
      <c r="F54" s="194"/>
      <c r="G54" s="190"/>
      <c r="H54" s="190"/>
      <c r="I54" s="190"/>
      <c r="J54" s="190"/>
      <c r="K54" s="190"/>
      <c r="L54" s="195"/>
      <c r="N54" s="196"/>
      <c r="P54" s="196"/>
      <c r="R54" s="194"/>
      <c r="S54" s="195"/>
    </row>
    <row r="55" spans="2:19" s="106" customFormat="1" ht="21">
      <c r="B55" s="197"/>
      <c r="C55" s="99" t="s">
        <v>283</v>
      </c>
      <c r="D55" s="102"/>
      <c r="F55" s="198">
        <v>1444300</v>
      </c>
      <c r="G55" s="199">
        <v>1442843</v>
      </c>
      <c r="H55" s="199">
        <v>1440857</v>
      </c>
      <c r="I55" s="199">
        <v>1438376</v>
      </c>
      <c r="J55" s="199">
        <v>1436757</v>
      </c>
      <c r="K55" s="199">
        <v>1428830</v>
      </c>
      <c r="L55" s="200">
        <v>1425901</v>
      </c>
      <c r="M55" s="199"/>
      <c r="N55" s="3201">
        <v>1444300</v>
      </c>
      <c r="O55" s="199"/>
      <c r="P55" s="202">
        <v>1438376</v>
      </c>
      <c r="Q55" s="199"/>
      <c r="R55" s="201">
        <v>1424922</v>
      </c>
      <c r="S55" s="200">
        <v>1417610</v>
      </c>
    </row>
    <row r="56" spans="2:19" s="106" customFormat="1" ht="21">
      <c r="B56" s="197"/>
      <c r="C56" s="3354" t="s">
        <v>463</v>
      </c>
      <c r="D56" s="3346"/>
      <c r="F56" s="198">
        <v>1443457</v>
      </c>
      <c r="G56" s="199">
        <v>1441761</v>
      </c>
      <c r="H56" s="199">
        <v>1439252</v>
      </c>
      <c r="I56" s="199">
        <v>1437023</v>
      </c>
      <c r="J56" s="199">
        <v>1435131</v>
      </c>
      <c r="K56" s="199">
        <v>1426504</v>
      </c>
      <c r="L56" s="200">
        <v>1424094</v>
      </c>
      <c r="M56" s="199"/>
      <c r="N56" s="3201">
        <v>1441488</v>
      </c>
      <c r="O56" s="199"/>
      <c r="P56" s="202">
        <v>1430772</v>
      </c>
      <c r="Q56" s="199"/>
      <c r="R56" s="201">
        <v>1420719</v>
      </c>
      <c r="S56" s="200">
        <v>1398675</v>
      </c>
    </row>
    <row r="57" spans="2:19" s="106" customFormat="1" ht="21">
      <c r="B57" s="197"/>
      <c r="C57" s="3354" t="s">
        <v>1256</v>
      </c>
      <c r="D57" s="3346"/>
      <c r="F57" s="198">
        <v>1469513</v>
      </c>
      <c r="G57" s="199">
        <v>1467063</v>
      </c>
      <c r="H57" s="199">
        <v>1467527</v>
      </c>
      <c r="I57" s="199">
        <v>1465927</v>
      </c>
      <c r="J57" s="199">
        <v>1474261</v>
      </c>
      <c r="K57" s="199">
        <v>1472344</v>
      </c>
      <c r="L57" s="200">
        <v>1473955</v>
      </c>
      <c r="M57" s="199"/>
      <c r="N57" s="3201">
        <v>1467964</v>
      </c>
      <c r="O57" s="199"/>
      <c r="P57" s="202">
        <v>1471493</v>
      </c>
      <c r="Q57" s="199"/>
      <c r="R57" s="201">
        <v>1433754</v>
      </c>
      <c r="S57" s="200">
        <v>1412126</v>
      </c>
    </row>
    <row r="58" spans="2:19" s="106" customFormat="1" ht="21">
      <c r="B58" s="197"/>
      <c r="C58" s="106" t="s">
        <v>1257</v>
      </c>
      <c r="D58" s="102"/>
      <c r="F58" s="198">
        <v>63</v>
      </c>
      <c r="G58" s="199">
        <v>31</v>
      </c>
      <c r="H58" s="199">
        <v>-4</v>
      </c>
      <c r="I58" s="199">
        <v>6</v>
      </c>
      <c r="J58" s="199">
        <v>-50</v>
      </c>
      <c r="K58" s="199">
        <v>67</v>
      </c>
      <c r="L58" s="200">
        <v>60</v>
      </c>
      <c r="M58" s="199"/>
      <c r="N58" s="3201">
        <v>63</v>
      </c>
      <c r="O58" s="199"/>
      <c r="P58" s="202">
        <v>6</v>
      </c>
      <c r="Q58" s="199"/>
      <c r="R58" s="201">
        <v>86</v>
      </c>
      <c r="S58" s="200">
        <v>65</v>
      </c>
    </row>
    <row r="59" spans="2:19" s="106" customFormat="1" ht="21">
      <c r="B59" s="197"/>
      <c r="C59" s="3354" t="s">
        <v>1258</v>
      </c>
      <c r="D59" s="3346"/>
      <c r="F59" s="198">
        <v>-261</v>
      </c>
      <c r="G59" s="199">
        <v>382</v>
      </c>
      <c r="H59" s="199">
        <v>-295</v>
      </c>
      <c r="I59" s="199">
        <v>-146</v>
      </c>
      <c r="J59" s="199">
        <v>1379</v>
      </c>
      <c r="K59" s="199">
        <v>230</v>
      </c>
      <c r="L59" s="200">
        <v>1305</v>
      </c>
      <c r="M59" s="199"/>
      <c r="N59" s="3201">
        <v>-261</v>
      </c>
      <c r="O59" s="199"/>
      <c r="P59" s="202">
        <v>-146</v>
      </c>
      <c r="Q59" s="199"/>
      <c r="R59" s="201">
        <v>1719</v>
      </c>
      <c r="S59" s="200">
        <v>2127</v>
      </c>
    </row>
    <row r="60" spans="2:19" s="106" customFormat="1" ht="21">
      <c r="B60" s="197"/>
      <c r="C60" s="106" t="s">
        <v>1259</v>
      </c>
      <c r="D60" s="102"/>
      <c r="F60" s="198">
        <v>13306</v>
      </c>
      <c r="G60" s="199">
        <v>13531</v>
      </c>
      <c r="H60" s="199">
        <v>14421</v>
      </c>
      <c r="I60" s="199">
        <v>14413</v>
      </c>
      <c r="J60" s="199">
        <v>14917</v>
      </c>
      <c r="K60" s="199">
        <v>15584</v>
      </c>
      <c r="L60" s="200">
        <v>16945</v>
      </c>
      <c r="M60" s="199"/>
      <c r="N60" s="3201">
        <v>13306</v>
      </c>
      <c r="O60" s="199"/>
      <c r="P60" s="202">
        <v>14413</v>
      </c>
      <c r="Q60" s="199"/>
      <c r="R60" s="201">
        <v>15659</v>
      </c>
      <c r="S60" s="200">
        <v>17877</v>
      </c>
    </row>
    <row r="61" spans="2:19" s="106" customFormat="1" ht="21">
      <c r="B61" s="197"/>
      <c r="C61" s="106" t="s">
        <v>1260</v>
      </c>
      <c r="D61" s="102"/>
      <c r="F61" s="198">
        <v>7546</v>
      </c>
      <c r="G61" s="199">
        <v>7734</v>
      </c>
      <c r="H61" s="199">
        <v>8557</v>
      </c>
      <c r="I61" s="199">
        <v>8688</v>
      </c>
      <c r="J61" s="199">
        <v>9175</v>
      </c>
      <c r="K61" s="199">
        <v>9783</v>
      </c>
      <c r="L61" s="200">
        <v>11124</v>
      </c>
      <c r="M61" s="199"/>
      <c r="N61" s="3201">
        <v>7546</v>
      </c>
      <c r="O61" s="199"/>
      <c r="P61" s="202">
        <v>8688</v>
      </c>
      <c r="Q61" s="199"/>
      <c r="R61" s="201">
        <v>10170</v>
      </c>
      <c r="S61" s="200">
        <v>12806</v>
      </c>
    </row>
    <row r="62" spans="2:19" s="106" customFormat="1" ht="21">
      <c r="B62" s="197"/>
      <c r="C62" s="106" t="s">
        <v>1261</v>
      </c>
      <c r="D62" s="102"/>
      <c r="E62" s="106">
        <v>0</v>
      </c>
      <c r="F62" s="203">
        <v>0.57</v>
      </c>
      <c r="G62" s="204">
        <v>0.57</v>
      </c>
      <c r="H62" s="204">
        <v>0.54</v>
      </c>
      <c r="I62" s="204">
        <v>0.54</v>
      </c>
      <c r="J62" s="204">
        <v>0.54</v>
      </c>
      <c r="K62" s="204">
        <v>0.5</v>
      </c>
      <c r="L62" s="205">
        <v>0.5</v>
      </c>
      <c r="M62" s="204"/>
      <c r="N62" s="206">
        <v>1.68</v>
      </c>
      <c r="O62" s="204">
        <v>1.54</v>
      </c>
      <c r="P62" s="206">
        <v>2.08</v>
      </c>
      <c r="Q62" s="204"/>
      <c r="R62" s="203">
        <v>2</v>
      </c>
      <c r="S62" s="205">
        <v>2</v>
      </c>
    </row>
    <row r="63" spans="2:19" s="106" customFormat="1" ht="21">
      <c r="B63" s="197"/>
      <c r="C63" s="106" t="s">
        <v>1262</v>
      </c>
      <c r="D63" s="102"/>
      <c r="E63" s="106">
        <v>0</v>
      </c>
      <c r="F63" s="207">
        <v>0.043</v>
      </c>
      <c r="G63" s="208">
        <v>0.041</v>
      </c>
      <c r="H63" s="208">
        <v>0.044</v>
      </c>
      <c r="I63" s="208">
        <v>0.045</v>
      </c>
      <c r="J63" s="208">
        <v>0.039</v>
      </c>
      <c r="K63" s="208">
        <v>0.035</v>
      </c>
      <c r="L63" s="209">
        <v>0.037</v>
      </c>
      <c r="M63" s="208"/>
      <c r="N63" s="210">
        <v>0.044</v>
      </c>
      <c r="O63" s="208"/>
      <c r="P63" s="210">
        <v>0.039</v>
      </c>
      <c r="Q63" s="208"/>
      <c r="R63" s="207">
        <v>0.036</v>
      </c>
      <c r="S63" s="209">
        <v>0.048</v>
      </c>
    </row>
    <row r="64" spans="2:19" s="106" customFormat="1" ht="21">
      <c r="B64" s="197"/>
      <c r="C64" s="106" t="s">
        <v>1263</v>
      </c>
      <c r="D64" s="102"/>
      <c r="E64" s="106">
        <v>0</v>
      </c>
      <c r="F64" s="211">
        <v>0.38</v>
      </c>
      <c r="G64" s="212">
        <v>0.56</v>
      </c>
      <c r="H64" s="212">
        <v>0.44</v>
      </c>
      <c r="I64" s="212">
        <v>0.51</v>
      </c>
      <c r="J64" s="212">
        <v>0.49</v>
      </c>
      <c r="K64" s="212">
        <v>0.45</v>
      </c>
      <c r="L64" s="213">
        <v>0.37</v>
      </c>
      <c r="M64" s="212"/>
      <c r="N64" s="214">
        <v>0.45</v>
      </c>
      <c r="O64" s="212"/>
      <c r="P64" s="214">
        <v>0.45</v>
      </c>
      <c r="Q64" s="212"/>
      <c r="R64" s="211">
        <v>0.52</v>
      </c>
      <c r="S64" s="213">
        <v>0.52</v>
      </c>
    </row>
    <row r="65" spans="2:19" s="106" customFormat="1" ht="21">
      <c r="B65" s="197"/>
      <c r="C65" s="106" t="s">
        <v>1264</v>
      </c>
      <c r="D65" s="102"/>
      <c r="E65" s="106" t="s">
        <v>1265</v>
      </c>
      <c r="F65" s="215">
        <v>824</v>
      </c>
      <c r="G65" s="216">
        <v>822</v>
      </c>
      <c r="H65" s="216">
        <v>778</v>
      </c>
      <c r="I65" s="216">
        <v>777</v>
      </c>
      <c r="J65" s="216">
        <v>776</v>
      </c>
      <c r="K65" s="216">
        <v>713</v>
      </c>
      <c r="L65" s="217">
        <v>713</v>
      </c>
      <c r="M65" s="216"/>
      <c r="N65" s="218">
        <v>2424</v>
      </c>
      <c r="O65" s="216">
        <v>2202</v>
      </c>
      <c r="P65" s="218">
        <v>2979</v>
      </c>
      <c r="Q65" s="216"/>
      <c r="R65" s="215">
        <v>2843</v>
      </c>
      <c r="S65" s="217">
        <v>2819</v>
      </c>
    </row>
    <row r="66" spans="2:19" s="106" customFormat="1" ht="21">
      <c r="B66" s="197"/>
      <c r="C66" s="106" t="s">
        <v>443</v>
      </c>
      <c r="D66" s="102"/>
      <c r="E66" s="106" t="s">
        <v>1265</v>
      </c>
      <c r="F66" s="215">
        <v>64</v>
      </c>
      <c r="G66" s="216">
        <v>65</v>
      </c>
      <c r="H66" s="216">
        <v>64</v>
      </c>
      <c r="I66" s="216">
        <v>65</v>
      </c>
      <c r="J66" s="216">
        <v>64</v>
      </c>
      <c r="K66" s="216">
        <v>64</v>
      </c>
      <c r="L66" s="217">
        <v>65</v>
      </c>
      <c r="M66" s="216"/>
      <c r="N66" s="218">
        <v>193</v>
      </c>
      <c r="O66" s="216">
        <v>258</v>
      </c>
      <c r="P66" s="218">
        <v>258</v>
      </c>
      <c r="Q66" s="216"/>
      <c r="R66" s="215">
        <v>258</v>
      </c>
      <c r="S66" s="217">
        <v>233</v>
      </c>
    </row>
    <row r="67" spans="2:20" s="106" customFormat="1" ht="21">
      <c r="B67" s="197"/>
      <c r="C67" s="106" t="s">
        <v>1266</v>
      </c>
      <c r="D67" s="102"/>
      <c r="F67" s="203">
        <v>26.56</v>
      </c>
      <c r="G67" s="204">
        <v>25.38</v>
      </c>
      <c r="H67" s="204">
        <v>25.09</v>
      </c>
      <c r="I67" s="204">
        <v>24.25</v>
      </c>
      <c r="J67" s="204">
        <v>23.28</v>
      </c>
      <c r="K67" s="204">
        <v>22.53</v>
      </c>
      <c r="L67" s="205">
        <v>22.22</v>
      </c>
      <c r="M67" s="204">
        <v>22.22</v>
      </c>
      <c r="N67" s="206">
        <v>26.56</v>
      </c>
      <c r="O67" s="204">
        <v>23.28</v>
      </c>
      <c r="P67" s="206">
        <v>24.25</v>
      </c>
      <c r="Q67" s="204">
        <v>24.25</v>
      </c>
      <c r="R67" s="203">
        <v>23.99</v>
      </c>
      <c r="S67" s="205">
        <v>22.67</v>
      </c>
      <c r="T67" s="104"/>
    </row>
    <row r="68" spans="2:20" s="106" customFormat="1" ht="21">
      <c r="B68" s="197"/>
      <c r="C68" s="106" t="s">
        <v>1267</v>
      </c>
      <c r="D68" s="102"/>
      <c r="F68" s="203">
        <v>57.09</v>
      </c>
      <c r="G68" s="204">
        <v>59.13</v>
      </c>
      <c r="H68" s="204">
        <v>54.87</v>
      </c>
      <c r="I68" s="204">
        <v>52.06</v>
      </c>
      <c r="J68" s="204">
        <v>60.25</v>
      </c>
      <c r="K68" s="204">
        <v>61.53</v>
      </c>
      <c r="L68" s="205">
        <v>56.32</v>
      </c>
      <c r="M68" s="204">
        <v>56.32</v>
      </c>
      <c r="N68" s="206">
        <v>59.13</v>
      </c>
      <c r="O68" s="204">
        <v>61.53</v>
      </c>
      <c r="P68" s="206">
        <v>61.53</v>
      </c>
      <c r="Q68" s="204">
        <v>61.53</v>
      </c>
      <c r="R68" s="203">
        <v>62.89</v>
      </c>
      <c r="S68" s="205">
        <v>58.5</v>
      </c>
      <c r="T68" s="104"/>
    </row>
    <row r="69" spans="2:20" s="106" customFormat="1" ht="21">
      <c r="B69" s="197"/>
      <c r="C69" s="3354" t="s">
        <v>1268</v>
      </c>
      <c r="D69" s="3346"/>
      <c r="F69" s="203">
        <v>48.7</v>
      </c>
      <c r="G69" s="204">
        <v>52.45</v>
      </c>
      <c r="H69" s="204">
        <v>43.3</v>
      </c>
      <c r="I69" s="204">
        <v>44.38</v>
      </c>
      <c r="J69" s="204">
        <v>50.94</v>
      </c>
      <c r="K69" s="204">
        <v>53.77</v>
      </c>
      <c r="L69" s="205">
        <v>50.78</v>
      </c>
      <c r="M69" s="204">
        <v>50.78</v>
      </c>
      <c r="N69" s="206">
        <v>43.3</v>
      </c>
      <c r="O69" s="204">
        <v>50.78</v>
      </c>
      <c r="P69" s="206">
        <v>44.38</v>
      </c>
      <c r="Q69" s="204">
        <v>44.38</v>
      </c>
      <c r="R69" s="203">
        <v>48.85</v>
      </c>
      <c r="S69" s="205">
        <v>25.52</v>
      </c>
      <c r="T69" s="104"/>
    </row>
    <row r="70" spans="2:20" s="106" customFormat="1" ht="21">
      <c r="B70" s="197"/>
      <c r="C70" s="3354" t="s">
        <v>1269</v>
      </c>
      <c r="D70" s="3346"/>
      <c r="F70" s="203">
        <v>51.38</v>
      </c>
      <c r="G70" s="204">
        <v>57.09</v>
      </c>
      <c r="H70" s="204">
        <v>52.37</v>
      </c>
      <c r="I70" s="204">
        <v>48.62</v>
      </c>
      <c r="J70" s="204">
        <v>51.4</v>
      </c>
      <c r="K70" s="204">
        <v>59.6</v>
      </c>
      <c r="L70" s="205">
        <v>53.68</v>
      </c>
      <c r="M70" s="204">
        <v>53.68</v>
      </c>
      <c r="N70" s="206">
        <v>51.38</v>
      </c>
      <c r="O70" s="204">
        <v>51.4</v>
      </c>
      <c r="P70" s="206">
        <v>48.62</v>
      </c>
      <c r="Q70" s="204">
        <v>48.62</v>
      </c>
      <c r="R70" s="203">
        <v>54.39</v>
      </c>
      <c r="S70" s="205">
        <v>54.8</v>
      </c>
      <c r="T70" s="104"/>
    </row>
    <row r="71" spans="2:20" s="106" customFormat="1" ht="21">
      <c r="B71" s="197"/>
      <c r="C71" s="106" t="s">
        <v>1270</v>
      </c>
      <c r="D71" s="102"/>
      <c r="F71" s="201">
        <v>74208</v>
      </c>
      <c r="G71" s="199">
        <v>82372</v>
      </c>
      <c r="H71" s="199">
        <v>75458</v>
      </c>
      <c r="I71" s="199">
        <v>69934</v>
      </c>
      <c r="J71" s="199">
        <v>73849</v>
      </c>
      <c r="K71" s="199">
        <v>85158</v>
      </c>
      <c r="L71" s="200">
        <v>76542</v>
      </c>
      <c r="M71" s="199">
        <v>76542</v>
      </c>
      <c r="N71" s="202">
        <v>74208</v>
      </c>
      <c r="O71" s="199">
        <v>73849</v>
      </c>
      <c r="P71" s="202">
        <v>69934</v>
      </c>
      <c r="Q71" s="199">
        <v>69934</v>
      </c>
      <c r="R71" s="201">
        <v>77502</v>
      </c>
      <c r="S71" s="200">
        <v>77685</v>
      </c>
      <c r="T71" s="104"/>
    </row>
    <row r="72" spans="2:20" s="106" customFormat="1" ht="21">
      <c r="B72" s="197"/>
      <c r="C72" s="106" t="s">
        <v>1271</v>
      </c>
      <c r="D72" s="102"/>
      <c r="F72" s="219">
        <v>1.93</v>
      </c>
      <c r="G72" s="220">
        <v>2.25</v>
      </c>
      <c r="H72" s="220">
        <v>2.09</v>
      </c>
      <c r="I72" s="220">
        <v>2</v>
      </c>
      <c r="J72" s="220">
        <v>2.21</v>
      </c>
      <c r="K72" s="220">
        <v>2.65</v>
      </c>
      <c r="L72" s="221">
        <v>2.42</v>
      </c>
      <c r="M72" s="220">
        <v>2.42</v>
      </c>
      <c r="N72" s="222">
        <v>1.93</v>
      </c>
      <c r="O72" s="220">
        <v>2.21</v>
      </c>
      <c r="P72" s="222">
        <v>2</v>
      </c>
      <c r="Q72" s="220">
        <v>2</v>
      </c>
      <c r="R72" s="219">
        <v>2.27</v>
      </c>
      <c r="S72" s="221">
        <v>2.42</v>
      </c>
      <c r="T72" s="104"/>
    </row>
    <row r="73" spans="2:19" s="106" customFormat="1" ht="21">
      <c r="B73" s="184"/>
      <c r="C73" s="185"/>
      <c r="D73" s="155"/>
      <c r="F73" s="223"/>
      <c r="G73" s="224"/>
      <c r="H73" s="224"/>
      <c r="I73" s="224"/>
      <c r="J73" s="224"/>
      <c r="K73" s="224"/>
      <c r="L73" s="225"/>
      <c r="M73" s="216"/>
      <c r="N73" s="226"/>
      <c r="O73" s="216"/>
      <c r="P73" s="226"/>
      <c r="Q73" s="216"/>
      <c r="R73" s="223"/>
      <c r="S73" s="225"/>
    </row>
    <row r="74" spans="2:19" s="106" customFormat="1" ht="21">
      <c r="B74" s="189"/>
      <c r="D74" s="101"/>
      <c r="F74" s="216"/>
      <c r="G74" s="216"/>
      <c r="H74" s="216"/>
      <c r="I74" s="216"/>
      <c r="J74" s="216"/>
      <c r="K74" s="216"/>
      <c r="L74" s="216"/>
      <c r="M74" s="216"/>
      <c r="N74" s="216"/>
      <c r="O74" s="216"/>
      <c r="P74" s="216"/>
      <c r="Q74" s="216"/>
      <c r="R74" s="216"/>
      <c r="S74" s="216"/>
    </row>
    <row r="75" spans="2:19" s="92" customFormat="1" ht="21">
      <c r="B75" s="127">
        <v>1</v>
      </c>
      <c r="C75" s="99" t="s">
        <v>1272</v>
      </c>
      <c r="E75" s="99"/>
      <c r="F75" s="99"/>
      <c r="G75" s="99"/>
      <c r="H75" s="99"/>
      <c r="I75" s="99"/>
      <c r="J75" s="99"/>
      <c r="K75" s="99"/>
      <c r="L75" s="99"/>
      <c r="M75" s="99"/>
      <c r="N75" s="113"/>
      <c r="O75" s="113"/>
      <c r="P75" s="113"/>
      <c r="Q75" s="113"/>
      <c r="R75" s="113"/>
      <c r="S75" s="113"/>
    </row>
    <row r="76" spans="2:19" s="92" customFormat="1" ht="21">
      <c r="B76" s="127">
        <v>2</v>
      </c>
      <c r="C76" s="99" t="s">
        <v>1102</v>
      </c>
      <c r="E76" s="99"/>
      <c r="F76" s="99"/>
      <c r="G76" s="99"/>
      <c r="H76" s="99"/>
      <c r="I76" s="99"/>
      <c r="J76" s="99"/>
      <c r="K76" s="99"/>
      <c r="L76" s="99"/>
      <c r="M76" s="99"/>
      <c r="N76" s="113"/>
      <c r="O76" s="113"/>
      <c r="P76" s="113"/>
      <c r="Q76" s="113"/>
      <c r="R76" s="113"/>
      <c r="S76" s="113"/>
    </row>
    <row r="77" spans="2:13" s="92" customFormat="1" ht="21">
      <c r="B77" s="127">
        <v>3</v>
      </c>
      <c r="C77" s="99" t="s">
        <v>1273</v>
      </c>
      <c r="K77" s="99"/>
      <c r="L77" s="227"/>
      <c r="M77" s="227"/>
    </row>
    <row r="78" spans="2:19" s="92" customFormat="1" ht="21">
      <c r="B78" s="127"/>
      <c r="C78" s="99"/>
      <c r="E78" s="99"/>
      <c r="F78" s="99"/>
      <c r="G78" s="99"/>
      <c r="H78" s="99"/>
      <c r="I78" s="99"/>
      <c r="J78" s="99"/>
      <c r="K78" s="99"/>
      <c r="L78" s="99"/>
      <c r="M78" s="99"/>
      <c r="N78" s="113"/>
      <c r="O78" s="113"/>
      <c r="P78" s="113"/>
      <c r="Q78" s="113"/>
      <c r="R78" s="113"/>
      <c r="S78" s="113"/>
    </row>
    <row r="79" s="92" customFormat="1" ht="18"/>
    <row r="80" s="92" customFormat="1" ht="18"/>
    <row r="81" s="92" customFormat="1" ht="18"/>
    <row r="82" s="92" customFormat="1" ht="18"/>
    <row r="83" s="92" customFormat="1" ht="18"/>
    <row r="84" s="92" customFormat="1" ht="18"/>
    <row r="85" s="92" customFormat="1" ht="18"/>
    <row r="86" s="92" customFormat="1" ht="18"/>
    <row r="87" s="92" customFormat="1" ht="18"/>
    <row r="88" s="92" customFormat="1" ht="18"/>
    <row r="89" s="92" customFormat="1" ht="18"/>
    <row r="90" s="92" customFormat="1" ht="18"/>
    <row r="91" s="92" customFormat="1" ht="18"/>
    <row r="92" s="92" customFormat="1" ht="18"/>
    <row r="93" s="92" customFormat="1" ht="18"/>
    <row r="94" s="92" customFormat="1" ht="18"/>
    <row r="95" s="92" customFormat="1" ht="18"/>
    <row r="96" s="92" customFormat="1" ht="18"/>
    <row r="97" s="92" customFormat="1" ht="18"/>
    <row r="98" s="92" customFormat="1" ht="18"/>
    <row r="99" s="92" customFormat="1" ht="18"/>
    <row r="100" s="92" customFormat="1" ht="18"/>
    <row r="101" s="92" customFormat="1" ht="18"/>
    <row r="102" s="92" customFormat="1" ht="18"/>
    <row r="103" s="92" customFormat="1" ht="18"/>
    <row r="104" s="92" customFormat="1" ht="18"/>
    <row r="105" s="92" customFormat="1" ht="18"/>
    <row r="106" s="92" customFormat="1" ht="18"/>
    <row r="107" s="92" customFormat="1" ht="18"/>
    <row r="108" s="92" customFormat="1" ht="18"/>
    <row r="109" s="92" customFormat="1" ht="18"/>
    <row r="110" s="92" customFormat="1" ht="18"/>
    <row r="111" s="92" customFormat="1" ht="18"/>
    <row r="112" s="92" customFormat="1" ht="18"/>
    <row r="113" s="92" customFormat="1" ht="18"/>
    <row r="114" s="92" customFormat="1" ht="18"/>
    <row r="115" s="92" customFormat="1" ht="18"/>
    <row r="116" s="92" customFormat="1" ht="18"/>
    <row r="117" s="92" customFormat="1" ht="18"/>
    <row r="118" s="92" customFormat="1" ht="18"/>
    <row r="119" s="92" customFormat="1" ht="18"/>
    <row r="120" s="92" customFormat="1" ht="18"/>
  </sheetData>
  <sheetProtection formatCells="0" formatColumns="0" formatRows="0" sort="0" autoFilter="0" pivotTables="0"/>
  <mergeCells count="13">
    <mergeCell ref="C56:D56"/>
    <mergeCell ref="C57:D57"/>
    <mergeCell ref="C69:D69"/>
    <mergeCell ref="C70:D70"/>
    <mergeCell ref="C59:D59"/>
    <mergeCell ref="C7:D7"/>
    <mergeCell ref="C17:D17"/>
    <mergeCell ref="R2:S2"/>
    <mergeCell ref="F2:L2"/>
    <mergeCell ref="C27:D27"/>
    <mergeCell ref="C34:D34"/>
    <mergeCell ref="C35:D35"/>
    <mergeCell ref="C8:D8"/>
  </mergeCells>
  <printOptions horizontalCentered="1"/>
  <pageMargins left="0.5" right="0.5" top="0.5" bottom="0.75" header="0" footer="0.45"/>
  <pageSetup fitToHeight="1" fitToWidth="1" horizontalDpi="600" verticalDpi="600" orientation="landscape" scale="34"/>
  <headerFooter alignWithMargins="0">
    <oddFooter>&amp;C&amp;12-3-
3rd Quarter 2012 - Revised Supplementary Financial Information&amp;R&amp;12ROYAL BANK OF CANADA</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B1:T83"/>
  <sheetViews>
    <sheetView view="pageBreakPreview" zoomScale="75" zoomScaleSheetLayoutView="75" workbookViewId="0" topLeftCell="A1">
      <selection activeCell="A1" sqref="A1"/>
    </sheetView>
  </sheetViews>
  <sheetFormatPr defaultColWidth="9.140625" defaultRowHeight="12.75"/>
  <cols>
    <col min="1" max="1" width="9.140625" style="234" customWidth="1"/>
    <col min="2" max="2" width="7.421875" style="234" customWidth="1"/>
    <col min="3" max="3" width="122.28125" style="234" customWidth="1"/>
    <col min="4" max="4" width="2.28125" style="255" customWidth="1"/>
    <col min="5" max="7" width="17.7109375" style="255" customWidth="1"/>
    <col min="8" max="8" width="2.28125" style="255" customWidth="1"/>
    <col min="9" max="12" width="17.7109375" style="255" customWidth="1"/>
    <col min="13" max="13" width="2.28125" style="255" customWidth="1"/>
    <col min="14" max="14" width="17.7109375" style="255" customWidth="1"/>
    <col min="15" max="15" width="2.28125" style="255" customWidth="1"/>
    <col min="16" max="16" width="17.7109375" style="234" customWidth="1"/>
    <col min="17" max="17" width="2.28125" style="244" customWidth="1"/>
    <col min="18" max="19" width="17.7109375" style="234" customWidth="1"/>
    <col min="20" max="20" width="2.140625" style="234" customWidth="1"/>
    <col min="21" max="16384" width="9.140625" style="234" customWidth="1"/>
  </cols>
  <sheetData>
    <row r="1" spans="2:3" ht="20.25">
      <c r="B1" s="3287" t="s">
        <v>267</v>
      </c>
      <c r="C1" s="3291"/>
    </row>
    <row r="2" spans="2:19" ht="20.25">
      <c r="B2" s="229" t="s">
        <v>1274</v>
      </c>
      <c r="C2" s="230"/>
      <c r="D2" s="231"/>
      <c r="E2" s="3347" t="s">
        <v>61</v>
      </c>
      <c r="F2" s="3347"/>
      <c r="G2" s="3349"/>
      <c r="H2" s="233"/>
      <c r="I2" s="3348" t="s">
        <v>62</v>
      </c>
      <c r="J2" s="3347"/>
      <c r="K2" s="3347"/>
      <c r="L2" s="3347"/>
      <c r="M2" s="3347"/>
      <c r="N2" s="232" t="s">
        <v>61</v>
      </c>
      <c r="O2" s="234"/>
      <c r="P2" s="3347" t="s">
        <v>62</v>
      </c>
      <c r="Q2" s="3347"/>
      <c r="R2" s="3347"/>
      <c r="S2" s="3347"/>
    </row>
    <row r="3" spans="2:19" ht="18">
      <c r="B3" s="235" t="s">
        <v>1275</v>
      </c>
      <c r="C3" s="236"/>
      <c r="D3" s="231"/>
      <c r="E3" s="237" t="s">
        <v>64</v>
      </c>
      <c r="F3" s="237" t="s">
        <v>65</v>
      </c>
      <c r="G3" s="238" t="s">
        <v>66</v>
      </c>
      <c r="H3" s="239"/>
      <c r="I3" s="240" t="s">
        <v>67</v>
      </c>
      <c r="J3" s="237" t="s">
        <v>68</v>
      </c>
      <c r="K3" s="237" t="s">
        <v>69</v>
      </c>
      <c r="L3" s="237" t="s">
        <v>70</v>
      </c>
      <c r="M3" s="237"/>
      <c r="N3" s="237">
        <v>2012</v>
      </c>
      <c r="O3" s="239"/>
      <c r="P3" s="237">
        <v>2011</v>
      </c>
      <c r="Q3" s="241"/>
      <c r="R3" s="237">
        <v>2010</v>
      </c>
      <c r="S3" s="237">
        <v>2009</v>
      </c>
    </row>
    <row r="4" spans="2:19" ht="18">
      <c r="B4" s="242"/>
      <c r="C4" s="243"/>
      <c r="E4" s="237"/>
      <c r="F4" s="237"/>
      <c r="G4" s="238"/>
      <c r="H4" s="244"/>
      <c r="I4" s="240"/>
      <c r="J4" s="237"/>
      <c r="K4" s="237"/>
      <c r="L4" s="237"/>
      <c r="M4" s="237"/>
      <c r="N4" s="604" t="s">
        <v>71</v>
      </c>
      <c r="O4" s="244"/>
      <c r="P4" s="245"/>
      <c r="Q4" s="246"/>
      <c r="R4" s="245"/>
      <c r="S4" s="245"/>
    </row>
    <row r="5" spans="16:19" ht="18">
      <c r="P5" s="247"/>
      <c r="Q5" s="248"/>
      <c r="R5" s="247"/>
      <c r="S5" s="247"/>
    </row>
    <row r="6" spans="2:19" s="247" customFormat="1" ht="18">
      <c r="B6" s="249" t="s">
        <v>1276</v>
      </c>
      <c r="C6" s="250"/>
      <c r="D6" s="231"/>
      <c r="E6" s="251"/>
      <c r="F6" s="252"/>
      <c r="G6" s="253"/>
      <c r="H6" s="254"/>
      <c r="I6" s="253"/>
      <c r="J6" s="253"/>
      <c r="K6" s="253"/>
      <c r="L6" s="253"/>
      <c r="M6" s="253"/>
      <c r="N6" s="3202"/>
      <c r="O6" s="255"/>
      <c r="P6" s="251"/>
      <c r="Q6" s="255"/>
      <c r="R6" s="252"/>
      <c r="S6" s="250"/>
    </row>
    <row r="7" spans="2:19" s="247" customFormat="1" ht="18">
      <c r="B7" s="256"/>
      <c r="C7" s="257" t="s">
        <v>1277</v>
      </c>
      <c r="D7" s="258"/>
      <c r="E7" s="259">
        <v>0.1299</v>
      </c>
      <c r="F7" s="260">
        <v>0.132</v>
      </c>
      <c r="G7" s="260">
        <v>0.122</v>
      </c>
      <c r="H7" s="261"/>
      <c r="I7" s="260">
        <v>0.133</v>
      </c>
      <c r="J7" s="262">
        <v>0.132</v>
      </c>
      <c r="K7" s="262">
        <v>0.136</v>
      </c>
      <c r="L7" s="262">
        <v>0.132</v>
      </c>
      <c r="M7" s="262"/>
      <c r="N7" s="3203">
        <v>0.1299</v>
      </c>
      <c r="O7" s="264"/>
      <c r="P7" s="259">
        <v>0.133</v>
      </c>
      <c r="Q7" s="264"/>
      <c r="R7" s="260">
        <v>0.13</v>
      </c>
      <c r="S7" s="263">
        <v>0.13</v>
      </c>
    </row>
    <row r="8" spans="2:19" s="247" customFormat="1" ht="18">
      <c r="B8" s="256"/>
      <c r="C8" s="257" t="s">
        <v>1278</v>
      </c>
      <c r="D8" s="265"/>
      <c r="E8" s="259">
        <v>0.1498</v>
      </c>
      <c r="F8" s="260">
        <v>0.152</v>
      </c>
      <c r="G8" s="260">
        <v>0.145</v>
      </c>
      <c r="H8" s="261"/>
      <c r="I8" s="260">
        <v>0.153</v>
      </c>
      <c r="J8" s="262">
        <v>0.152</v>
      </c>
      <c r="K8" s="262">
        <v>0.157</v>
      </c>
      <c r="L8" s="262">
        <v>0.153</v>
      </c>
      <c r="M8" s="262"/>
      <c r="N8" s="3203">
        <v>0.1498</v>
      </c>
      <c r="O8" s="264"/>
      <c r="P8" s="259">
        <v>0.153</v>
      </c>
      <c r="Q8" s="264"/>
      <c r="R8" s="260">
        <v>0.144</v>
      </c>
      <c r="S8" s="263">
        <v>0.142</v>
      </c>
    </row>
    <row r="9" spans="2:19" s="247" customFormat="1" ht="18">
      <c r="B9" s="256"/>
      <c r="C9" s="257" t="s">
        <v>1279</v>
      </c>
      <c r="D9" s="265"/>
      <c r="E9" s="266">
        <v>16.7</v>
      </c>
      <c r="F9" s="267">
        <v>16.8</v>
      </c>
      <c r="G9" s="267">
        <v>16.6</v>
      </c>
      <c r="H9" s="268"/>
      <c r="I9" s="267">
        <v>16.1</v>
      </c>
      <c r="J9" s="267">
        <v>16.4</v>
      </c>
      <c r="K9" s="267">
        <v>16.3</v>
      </c>
      <c r="L9" s="267">
        <v>16.5</v>
      </c>
      <c r="M9" s="267"/>
      <c r="N9" s="268">
        <v>16.7</v>
      </c>
      <c r="O9" s="267"/>
      <c r="P9" s="266">
        <v>16.1</v>
      </c>
      <c r="Q9" s="267"/>
      <c r="R9" s="267">
        <v>16.5</v>
      </c>
      <c r="S9" s="269">
        <v>16.3</v>
      </c>
    </row>
    <row r="10" spans="2:19" s="247" customFormat="1" ht="18">
      <c r="B10" s="256"/>
      <c r="C10" s="257" t="s">
        <v>1280</v>
      </c>
      <c r="D10" s="265"/>
      <c r="E10" s="270">
        <v>0.103</v>
      </c>
      <c r="F10" s="271">
        <v>0.104</v>
      </c>
      <c r="G10" s="271">
        <v>0.096</v>
      </c>
      <c r="H10" s="272"/>
      <c r="I10" s="271">
        <v>0.106</v>
      </c>
      <c r="J10" s="271">
        <v>0.103</v>
      </c>
      <c r="K10" s="271">
        <v>0.103</v>
      </c>
      <c r="L10" s="271">
        <v>0.099</v>
      </c>
      <c r="M10" s="271"/>
      <c r="N10" s="3204">
        <v>0.103</v>
      </c>
      <c r="O10" s="271"/>
      <c r="P10" s="270">
        <v>0.106</v>
      </c>
      <c r="Q10" s="271"/>
      <c r="R10" s="273">
        <v>0.098</v>
      </c>
      <c r="S10" s="274">
        <v>0.092</v>
      </c>
    </row>
    <row r="11" spans="2:20" s="247" customFormat="1" ht="18">
      <c r="B11" s="256"/>
      <c r="C11" s="275" t="s">
        <v>1281</v>
      </c>
      <c r="D11" s="255"/>
      <c r="E11" s="276">
        <v>278.4</v>
      </c>
      <c r="F11" s="277">
        <v>267.1</v>
      </c>
      <c r="G11" s="277">
        <v>285.5</v>
      </c>
      <c r="H11" s="278"/>
      <c r="I11" s="277">
        <v>267.8</v>
      </c>
      <c r="J11" s="277">
        <v>261</v>
      </c>
      <c r="K11" s="277">
        <v>253.2</v>
      </c>
      <c r="L11" s="277">
        <v>256</v>
      </c>
      <c r="M11" s="277"/>
      <c r="N11" s="3205">
        <v>278.4</v>
      </c>
      <c r="O11" s="280"/>
      <c r="P11" s="276">
        <v>267.8</v>
      </c>
      <c r="Q11" s="280"/>
      <c r="R11" s="277">
        <v>260.5</v>
      </c>
      <c r="S11" s="279">
        <v>244.8</v>
      </c>
      <c r="T11" s="281"/>
    </row>
    <row r="12" spans="2:20" s="247" customFormat="1" ht="18">
      <c r="B12" s="256"/>
      <c r="C12" s="275" t="s">
        <v>1282</v>
      </c>
      <c r="D12" s="255"/>
      <c r="E12" s="276">
        <v>729</v>
      </c>
      <c r="F12" s="277">
        <v>714.6</v>
      </c>
      <c r="G12" s="277">
        <v>717.5</v>
      </c>
      <c r="H12" s="278"/>
      <c r="I12" s="277">
        <v>684.6</v>
      </c>
      <c r="J12" s="277">
        <v>675</v>
      </c>
      <c r="K12" s="277">
        <v>673.4</v>
      </c>
      <c r="L12" s="277">
        <v>668</v>
      </c>
      <c r="M12" s="277"/>
      <c r="N12" s="3205">
        <v>729</v>
      </c>
      <c r="O12" s="280"/>
      <c r="P12" s="276">
        <v>684.6</v>
      </c>
      <c r="Q12" s="280"/>
      <c r="R12" s="277">
        <v>647.5</v>
      </c>
      <c r="S12" s="279">
        <v>591.1</v>
      </c>
      <c r="T12" s="281"/>
    </row>
    <row r="13" spans="2:19" s="247" customFormat="1" ht="18">
      <c r="B13" s="282"/>
      <c r="C13" s="283"/>
      <c r="D13" s="255"/>
      <c r="E13" s="284"/>
      <c r="F13" s="285"/>
      <c r="G13" s="285"/>
      <c r="H13" s="286"/>
      <c r="I13" s="285"/>
      <c r="J13" s="287"/>
      <c r="K13" s="287"/>
      <c r="L13" s="287"/>
      <c r="M13" s="287"/>
      <c r="N13" s="3206"/>
      <c r="O13" s="289"/>
      <c r="P13" s="284"/>
      <c r="Q13" s="290"/>
      <c r="R13" s="285"/>
      <c r="S13" s="288"/>
    </row>
    <row r="14" spans="2:18" s="247" customFormat="1" ht="18">
      <c r="B14" s="252"/>
      <c r="C14" s="252"/>
      <c r="D14" s="255"/>
      <c r="E14" s="291"/>
      <c r="F14" s="291"/>
      <c r="G14" s="291"/>
      <c r="H14" s="289"/>
      <c r="I14" s="291"/>
      <c r="J14" s="280"/>
      <c r="K14" s="280"/>
      <c r="L14" s="280"/>
      <c r="M14" s="280"/>
      <c r="N14" s="291"/>
      <c r="O14" s="289"/>
      <c r="P14" s="291"/>
      <c r="Q14" s="291"/>
      <c r="R14" s="291"/>
    </row>
    <row r="15" spans="2:19" s="247" customFormat="1" ht="18">
      <c r="B15" s="231"/>
      <c r="C15" s="255"/>
      <c r="D15" s="255"/>
      <c r="E15" s="3347" t="s">
        <v>61</v>
      </c>
      <c r="F15" s="3347"/>
      <c r="G15" s="3347"/>
      <c r="H15" s="3347"/>
      <c r="I15" s="3347"/>
      <c r="J15" s="3347"/>
      <c r="K15" s="3347"/>
      <c r="L15" s="3347"/>
      <c r="M15" s="233"/>
      <c r="N15" s="232" t="s">
        <v>61</v>
      </c>
      <c r="O15" s="234"/>
      <c r="P15" s="232" t="s">
        <v>61</v>
      </c>
      <c r="Q15" s="239"/>
      <c r="R15" s="3347" t="s">
        <v>62</v>
      </c>
      <c r="S15" s="3347"/>
    </row>
    <row r="16" spans="2:19" s="247" customFormat="1" ht="18">
      <c r="B16" s="255"/>
      <c r="C16" s="255"/>
      <c r="D16" s="255"/>
      <c r="E16" s="237" t="s">
        <v>64</v>
      </c>
      <c r="F16" s="237" t="s">
        <v>65</v>
      </c>
      <c r="G16" s="237" t="s">
        <v>66</v>
      </c>
      <c r="H16" s="241"/>
      <c r="I16" s="237" t="s">
        <v>67</v>
      </c>
      <c r="J16" s="237" t="s">
        <v>68</v>
      </c>
      <c r="K16" s="237" t="s">
        <v>69</v>
      </c>
      <c r="L16" s="237" t="s">
        <v>70</v>
      </c>
      <c r="M16" s="239"/>
      <c r="N16" s="237">
        <v>2012</v>
      </c>
      <c r="O16" s="239"/>
      <c r="P16" s="237">
        <v>2011</v>
      </c>
      <c r="Q16" s="239"/>
      <c r="R16" s="237">
        <v>2010</v>
      </c>
      <c r="S16" s="237">
        <v>2009</v>
      </c>
    </row>
    <row r="17" spans="2:19" s="247" customFormat="1" ht="18">
      <c r="B17" s="255"/>
      <c r="C17" s="255"/>
      <c r="D17" s="255"/>
      <c r="E17" s="237"/>
      <c r="F17" s="237"/>
      <c r="G17" s="237"/>
      <c r="H17" s="246"/>
      <c r="I17" s="237"/>
      <c r="J17" s="237"/>
      <c r="K17" s="237"/>
      <c r="L17" s="237"/>
      <c r="M17" s="239"/>
      <c r="N17" s="604" t="s">
        <v>71</v>
      </c>
      <c r="O17" s="244"/>
      <c r="P17" s="245"/>
      <c r="Q17" s="292"/>
      <c r="R17" s="245"/>
      <c r="S17" s="245"/>
    </row>
    <row r="18" spans="2:19" s="247" customFormat="1" ht="18">
      <c r="B18" s="255"/>
      <c r="C18" s="255"/>
      <c r="D18" s="255"/>
      <c r="E18" s="285"/>
      <c r="F18" s="291"/>
      <c r="G18" s="285"/>
      <c r="H18" s="290"/>
      <c r="I18" s="285"/>
      <c r="J18" s="287"/>
      <c r="K18" s="287"/>
      <c r="L18" s="287"/>
      <c r="M18" s="280"/>
      <c r="N18" s="285"/>
      <c r="O18" s="289"/>
      <c r="P18" s="285"/>
      <c r="Q18" s="291"/>
      <c r="R18" s="285"/>
      <c r="S18" s="285"/>
    </row>
    <row r="19" spans="2:20" s="247" customFormat="1" ht="18">
      <c r="B19" s="93" t="s">
        <v>1283</v>
      </c>
      <c r="C19" s="130"/>
      <c r="D19" s="111"/>
      <c r="E19" s="293"/>
      <c r="F19" s="294"/>
      <c r="G19" s="295"/>
      <c r="H19" s="294"/>
      <c r="I19" s="295"/>
      <c r="J19" s="295"/>
      <c r="K19" s="295"/>
      <c r="L19" s="296"/>
      <c r="M19" s="297"/>
      <c r="N19" s="300"/>
      <c r="O19" s="299"/>
      <c r="P19" s="300"/>
      <c r="Q19" s="299"/>
      <c r="R19" s="293"/>
      <c r="S19" s="298"/>
      <c r="T19" s="301"/>
    </row>
    <row r="20" spans="2:20" s="247" customFormat="1" ht="21">
      <c r="B20" s="107"/>
      <c r="C20" s="102" t="s">
        <v>1284</v>
      </c>
      <c r="D20" s="108"/>
      <c r="E20" s="302">
        <v>377700</v>
      </c>
      <c r="F20" s="104">
        <v>366300</v>
      </c>
      <c r="G20" s="303">
        <v>359300</v>
      </c>
      <c r="H20" s="303"/>
      <c r="I20" s="303">
        <v>352000</v>
      </c>
      <c r="J20" s="303">
        <v>339000</v>
      </c>
      <c r="K20" s="303">
        <v>349100</v>
      </c>
      <c r="L20" s="304">
        <v>347200</v>
      </c>
      <c r="M20" s="305"/>
      <c r="N20" s="305">
        <v>367700</v>
      </c>
      <c r="O20" s="303"/>
      <c r="P20" s="307">
        <v>346900</v>
      </c>
      <c r="Q20" s="104"/>
      <c r="R20" s="302">
        <v>272700</v>
      </c>
      <c r="S20" s="304">
        <v>264400</v>
      </c>
      <c r="T20" s="301"/>
    </row>
    <row r="21" spans="2:20" s="247" customFormat="1" ht="18">
      <c r="B21" s="107"/>
      <c r="C21" s="102" t="s">
        <v>1285</v>
      </c>
      <c r="D21" s="108"/>
      <c r="E21" s="302">
        <v>824394</v>
      </c>
      <c r="F21" s="104">
        <v>800371</v>
      </c>
      <c r="G21" s="303">
        <v>815016</v>
      </c>
      <c r="H21" s="303"/>
      <c r="I21" s="303">
        <v>793833</v>
      </c>
      <c r="J21" s="303">
        <v>772141</v>
      </c>
      <c r="K21" s="303">
        <v>768249</v>
      </c>
      <c r="L21" s="304">
        <v>761972</v>
      </c>
      <c r="M21" s="305"/>
      <c r="N21" s="305">
        <v>824394</v>
      </c>
      <c r="O21" s="303"/>
      <c r="P21" s="307">
        <v>793833</v>
      </c>
      <c r="Q21" s="104"/>
      <c r="R21" s="302">
        <v>726206</v>
      </c>
      <c r="S21" s="304">
        <v>654989</v>
      </c>
      <c r="T21" s="301"/>
    </row>
    <row r="22" spans="2:20" s="247" customFormat="1" ht="21">
      <c r="B22" s="107"/>
      <c r="C22" s="102" t="s">
        <v>1286</v>
      </c>
      <c r="D22" s="108"/>
      <c r="E22" s="302">
        <v>815000</v>
      </c>
      <c r="F22" s="104">
        <v>787800</v>
      </c>
      <c r="G22" s="303">
        <v>814500</v>
      </c>
      <c r="H22" s="303"/>
      <c r="I22" s="303">
        <v>823700</v>
      </c>
      <c r="J22" s="303">
        <v>767600</v>
      </c>
      <c r="K22" s="303">
        <v>759000</v>
      </c>
      <c r="L22" s="304">
        <v>764600</v>
      </c>
      <c r="M22" s="305"/>
      <c r="N22" s="305">
        <v>805900</v>
      </c>
      <c r="O22" s="303"/>
      <c r="P22" s="307">
        <v>778900</v>
      </c>
      <c r="Q22" s="104"/>
      <c r="R22" s="302">
        <v>683000</v>
      </c>
      <c r="S22" s="304">
        <v>695300</v>
      </c>
      <c r="T22" s="301"/>
    </row>
    <row r="23" spans="2:20" s="247" customFormat="1" ht="21">
      <c r="B23" s="107"/>
      <c r="C23" s="111" t="s">
        <v>1287</v>
      </c>
      <c r="D23" s="108"/>
      <c r="E23" s="302">
        <v>643400</v>
      </c>
      <c r="F23" s="104">
        <v>629900</v>
      </c>
      <c r="G23" s="303">
        <v>618800</v>
      </c>
      <c r="H23" s="303"/>
      <c r="I23" s="303">
        <v>623800</v>
      </c>
      <c r="J23" s="303">
        <v>612500</v>
      </c>
      <c r="K23" s="303">
        <v>625200</v>
      </c>
      <c r="L23" s="304">
        <v>622200</v>
      </c>
      <c r="M23" s="305"/>
      <c r="N23" s="305">
        <v>630700</v>
      </c>
      <c r="O23" s="303"/>
      <c r="P23" s="307">
        <v>620900</v>
      </c>
      <c r="Q23" s="104"/>
      <c r="R23" s="302">
        <v>518900</v>
      </c>
      <c r="S23" s="304">
        <v>489300</v>
      </c>
      <c r="T23" s="301"/>
    </row>
    <row r="24" spans="2:20" s="247" customFormat="1" ht="21">
      <c r="B24" s="107"/>
      <c r="C24" s="111" t="s">
        <v>1288</v>
      </c>
      <c r="D24" s="108"/>
      <c r="E24" s="302">
        <v>502804</v>
      </c>
      <c r="F24" s="104">
        <v>495875</v>
      </c>
      <c r="G24" s="303">
        <v>489827</v>
      </c>
      <c r="H24" s="303"/>
      <c r="I24" s="303">
        <v>479102</v>
      </c>
      <c r="J24" s="303">
        <v>473767</v>
      </c>
      <c r="K24" s="303">
        <v>478508</v>
      </c>
      <c r="L24" s="304">
        <v>477789</v>
      </c>
      <c r="M24" s="305"/>
      <c r="N24" s="305">
        <v>502804</v>
      </c>
      <c r="O24" s="303"/>
      <c r="P24" s="307">
        <v>479102</v>
      </c>
      <c r="Q24" s="104"/>
      <c r="R24" s="302">
        <v>414561</v>
      </c>
      <c r="S24" s="304">
        <v>378457</v>
      </c>
      <c r="T24" s="301"/>
    </row>
    <row r="25" spans="2:20" s="247" customFormat="1" ht="21">
      <c r="B25" s="107"/>
      <c r="C25" s="102" t="s">
        <v>1289</v>
      </c>
      <c r="D25" s="108"/>
      <c r="E25" s="302">
        <v>38357</v>
      </c>
      <c r="F25" s="104">
        <v>36625</v>
      </c>
      <c r="G25" s="303">
        <v>36159</v>
      </c>
      <c r="H25" s="303"/>
      <c r="I25" s="303">
        <v>34889</v>
      </c>
      <c r="J25" s="303">
        <v>33419</v>
      </c>
      <c r="K25" s="303">
        <v>32190</v>
      </c>
      <c r="L25" s="304">
        <v>31651</v>
      </c>
      <c r="M25" s="305"/>
      <c r="N25" s="305">
        <v>38357</v>
      </c>
      <c r="O25" s="303"/>
      <c r="P25" s="307">
        <v>34889</v>
      </c>
      <c r="Q25" s="104"/>
      <c r="R25" s="302">
        <v>34140</v>
      </c>
      <c r="S25" s="304">
        <v>32095</v>
      </c>
      <c r="T25" s="301"/>
    </row>
    <row r="26" spans="2:20" s="247" customFormat="1" ht="18">
      <c r="B26" s="107"/>
      <c r="C26" s="102" t="s">
        <v>1290</v>
      </c>
      <c r="D26" s="108"/>
      <c r="E26" s="302">
        <v>37700</v>
      </c>
      <c r="F26" s="104">
        <v>36400</v>
      </c>
      <c r="G26" s="303">
        <v>35600</v>
      </c>
      <c r="H26" s="303"/>
      <c r="I26" s="303">
        <v>34400</v>
      </c>
      <c r="J26" s="303">
        <v>33050</v>
      </c>
      <c r="K26" s="303">
        <v>31850</v>
      </c>
      <c r="L26" s="304">
        <v>31000</v>
      </c>
      <c r="M26" s="305"/>
      <c r="N26" s="305">
        <v>36600</v>
      </c>
      <c r="O26" s="303"/>
      <c r="P26" s="307">
        <v>32600</v>
      </c>
      <c r="Q26" s="104"/>
      <c r="R26" s="302">
        <v>33250</v>
      </c>
      <c r="S26" s="304">
        <v>30450</v>
      </c>
      <c r="T26" s="301"/>
    </row>
    <row r="27" spans="2:20" s="247" customFormat="1" ht="21">
      <c r="B27" s="184"/>
      <c r="C27" s="187"/>
      <c r="D27" s="102"/>
      <c r="E27" s="308"/>
      <c r="F27" s="309"/>
      <c r="G27" s="310"/>
      <c r="H27" s="310"/>
      <c r="I27" s="310"/>
      <c r="J27" s="310"/>
      <c r="K27" s="310"/>
      <c r="L27" s="311"/>
      <c r="M27" s="305"/>
      <c r="N27" s="362"/>
      <c r="O27" s="303"/>
      <c r="P27" s="313"/>
      <c r="Q27" s="104"/>
      <c r="R27" s="308"/>
      <c r="S27" s="311"/>
      <c r="T27" s="301"/>
    </row>
    <row r="28" spans="2:20" s="255" customFormat="1" ht="18">
      <c r="B28" s="231"/>
      <c r="C28" s="314"/>
      <c r="D28" s="301"/>
      <c r="E28" s="104"/>
      <c r="F28" s="104"/>
      <c r="G28" s="303"/>
      <c r="H28" s="303"/>
      <c r="I28" s="303"/>
      <c r="J28" s="303"/>
      <c r="K28" s="303"/>
      <c r="L28" s="303"/>
      <c r="M28" s="303"/>
      <c r="N28" s="303"/>
      <c r="O28" s="303"/>
      <c r="P28" s="104"/>
      <c r="Q28" s="104"/>
      <c r="R28" s="104"/>
      <c r="S28" s="303"/>
      <c r="T28" s="301"/>
    </row>
    <row r="29" spans="2:20" s="255" customFormat="1" ht="18">
      <c r="B29" s="315" t="s">
        <v>1291</v>
      </c>
      <c r="C29" s="316"/>
      <c r="D29" s="317"/>
      <c r="E29" s="315"/>
      <c r="F29" s="318"/>
      <c r="G29" s="318"/>
      <c r="H29" s="318"/>
      <c r="I29" s="318"/>
      <c r="J29" s="318"/>
      <c r="K29" s="318"/>
      <c r="L29" s="318"/>
      <c r="M29" s="319"/>
      <c r="N29" s="3194"/>
      <c r="O29" s="104"/>
      <c r="P29" s="320"/>
      <c r="Q29" s="104"/>
      <c r="R29" s="321"/>
      <c r="S29" s="296"/>
      <c r="T29" s="301"/>
    </row>
    <row r="30" spans="2:20" s="255" customFormat="1" ht="18">
      <c r="B30" s="322" t="s">
        <v>1292</v>
      </c>
      <c r="C30" s="323"/>
      <c r="D30" s="324"/>
      <c r="E30" s="325"/>
      <c r="F30" s="326"/>
      <c r="G30" s="326"/>
      <c r="H30" s="326"/>
      <c r="I30" s="326"/>
      <c r="J30" s="326"/>
      <c r="K30" s="326"/>
      <c r="L30" s="326"/>
      <c r="M30" s="327"/>
      <c r="N30" s="332"/>
      <c r="O30" s="104"/>
      <c r="P30" s="307"/>
      <c r="Q30" s="104"/>
      <c r="R30" s="306"/>
      <c r="S30" s="330"/>
      <c r="T30" s="301"/>
    </row>
    <row r="31" spans="2:20" s="255" customFormat="1" ht="21">
      <c r="B31" s="331"/>
      <c r="C31" s="323" t="s">
        <v>1293</v>
      </c>
      <c r="D31" s="324"/>
      <c r="E31" s="329">
        <v>329</v>
      </c>
      <c r="F31" s="328">
        <v>340</v>
      </c>
      <c r="G31" s="328">
        <v>331</v>
      </c>
      <c r="H31" s="328">
        <v>307</v>
      </c>
      <c r="I31" s="328">
        <v>307</v>
      </c>
      <c r="J31" s="328">
        <v>191</v>
      </c>
      <c r="K31" s="328">
        <v>204</v>
      </c>
      <c r="L31" s="328">
        <v>122</v>
      </c>
      <c r="M31" s="332"/>
      <c r="N31" s="1548">
        <v>329</v>
      </c>
      <c r="O31" s="104"/>
      <c r="P31" s="307">
        <v>307</v>
      </c>
      <c r="Q31" s="104"/>
      <c r="R31" s="306">
        <v>93</v>
      </c>
      <c r="S31" s="304">
        <v>339</v>
      </c>
      <c r="T31" s="301"/>
    </row>
    <row r="32" spans="2:20" s="255" customFormat="1" ht="18">
      <c r="B32" s="331"/>
      <c r="C32" s="336" t="s">
        <v>1294</v>
      </c>
      <c r="D32" s="324"/>
      <c r="E32" s="329">
        <v>-529</v>
      </c>
      <c r="F32" s="328">
        <v>-463</v>
      </c>
      <c r="G32" s="328">
        <v>-383</v>
      </c>
      <c r="H32" s="328">
        <v>-454</v>
      </c>
      <c r="I32" s="328">
        <v>-454</v>
      </c>
      <c r="J32" s="328">
        <v>-417</v>
      </c>
      <c r="K32" s="328">
        <v>-290</v>
      </c>
      <c r="L32" s="328">
        <v>-394</v>
      </c>
      <c r="M32" s="332"/>
      <c r="N32" s="1548">
        <v>-529</v>
      </c>
      <c r="O32" s="104"/>
      <c r="P32" s="307">
        <v>-454</v>
      </c>
      <c r="Q32" s="104"/>
      <c r="R32" s="306">
        <v>-484</v>
      </c>
      <c r="S32" s="304">
        <v>-230</v>
      </c>
      <c r="T32" s="301"/>
    </row>
    <row r="33" spans="2:20" s="255" customFormat="1" ht="18">
      <c r="B33" s="331"/>
      <c r="C33" s="336"/>
      <c r="D33" s="324"/>
      <c r="E33" s="329"/>
      <c r="F33" s="328"/>
      <c r="G33" s="328"/>
      <c r="H33" s="328"/>
      <c r="I33" s="328"/>
      <c r="J33" s="328"/>
      <c r="K33" s="328"/>
      <c r="L33" s="328"/>
      <c r="M33" s="332"/>
      <c r="N33" s="1548"/>
      <c r="O33" s="104"/>
      <c r="P33" s="307"/>
      <c r="Q33" s="104"/>
      <c r="R33" s="306"/>
      <c r="S33" s="304"/>
      <c r="T33" s="301"/>
    </row>
    <row r="34" spans="2:20" s="255" customFormat="1" ht="18">
      <c r="B34" s="322" t="s">
        <v>1295</v>
      </c>
      <c r="C34" s="336"/>
      <c r="D34" s="324"/>
      <c r="E34" s="329"/>
      <c r="F34" s="328"/>
      <c r="G34" s="328"/>
      <c r="H34" s="328"/>
      <c r="I34" s="328"/>
      <c r="J34" s="328"/>
      <c r="K34" s="328"/>
      <c r="L34" s="328"/>
      <c r="M34" s="332"/>
      <c r="N34" s="1548"/>
      <c r="O34" s="104"/>
      <c r="P34" s="307"/>
      <c r="Q34" s="104"/>
      <c r="R34" s="306"/>
      <c r="S34" s="304"/>
      <c r="T34" s="301"/>
    </row>
    <row r="35" spans="2:20" s="255" customFormat="1" ht="21">
      <c r="B35" s="331"/>
      <c r="C35" s="323" t="s">
        <v>1293</v>
      </c>
      <c r="D35" s="324"/>
      <c r="E35" s="329">
        <v>-240</v>
      </c>
      <c r="F35" s="328">
        <v>-212</v>
      </c>
      <c r="G35" s="328">
        <v>-173</v>
      </c>
      <c r="H35" s="328">
        <v>-161</v>
      </c>
      <c r="I35" s="328">
        <v>-161</v>
      </c>
      <c r="J35" s="328">
        <v>-158</v>
      </c>
      <c r="K35" s="328">
        <v>-203</v>
      </c>
      <c r="L35" s="328">
        <v>-147</v>
      </c>
      <c r="M35" s="332"/>
      <c r="N35" s="1548">
        <v>-240</v>
      </c>
      <c r="O35" s="104"/>
      <c r="P35" s="307">
        <v>-161</v>
      </c>
      <c r="Q35" s="104"/>
      <c r="R35" s="306">
        <v>-98</v>
      </c>
      <c r="S35" s="304">
        <v>-112</v>
      </c>
      <c r="T35" s="301"/>
    </row>
    <row r="36" spans="2:19" s="255" customFormat="1" ht="18">
      <c r="B36" s="331"/>
      <c r="C36" s="323" t="s">
        <v>1294</v>
      </c>
      <c r="D36" s="324"/>
      <c r="E36" s="329">
        <v>426</v>
      </c>
      <c r="F36" s="328">
        <v>374</v>
      </c>
      <c r="G36" s="328">
        <v>351</v>
      </c>
      <c r="H36" s="328">
        <v>412</v>
      </c>
      <c r="I36" s="328">
        <v>412</v>
      </c>
      <c r="J36" s="328">
        <v>344</v>
      </c>
      <c r="K36" s="328">
        <v>211</v>
      </c>
      <c r="L36" s="328">
        <v>309</v>
      </c>
      <c r="M36" s="332"/>
      <c r="N36" s="1548">
        <v>426</v>
      </c>
      <c r="O36" s="104"/>
      <c r="P36" s="307">
        <v>412</v>
      </c>
      <c r="Q36" s="104"/>
      <c r="R36" s="306">
        <v>425</v>
      </c>
      <c r="S36" s="304">
        <v>214</v>
      </c>
    </row>
    <row r="37" spans="2:19" s="255" customFormat="1" ht="21">
      <c r="B37" s="337"/>
      <c r="C37" s="338"/>
      <c r="D37" s="339"/>
      <c r="E37" s="340"/>
      <c r="F37" s="341"/>
      <c r="G37" s="341"/>
      <c r="H37" s="341"/>
      <c r="I37" s="341"/>
      <c r="J37" s="341"/>
      <c r="K37" s="341"/>
      <c r="L37" s="341"/>
      <c r="M37" s="332"/>
      <c r="N37" s="2141"/>
      <c r="O37" s="104"/>
      <c r="P37" s="313"/>
      <c r="Q37" s="104"/>
      <c r="R37" s="308"/>
      <c r="S37" s="311"/>
    </row>
    <row r="38" spans="5:19" s="255" customFormat="1" ht="18">
      <c r="E38" s="104"/>
      <c r="F38" s="104"/>
      <c r="G38" s="303"/>
      <c r="H38" s="303"/>
      <c r="I38" s="303"/>
      <c r="J38" s="303"/>
      <c r="K38" s="303"/>
      <c r="L38" s="303"/>
      <c r="M38" s="303"/>
      <c r="N38" s="104"/>
      <c r="O38" s="303"/>
      <c r="P38" s="104"/>
      <c r="Q38" s="104"/>
      <c r="R38" s="104"/>
      <c r="S38" s="104"/>
    </row>
    <row r="39" spans="2:19" s="255" customFormat="1" ht="18">
      <c r="B39" s="345" t="s">
        <v>1296</v>
      </c>
      <c r="C39" s="346"/>
      <c r="D39" s="317"/>
      <c r="E39" s="347"/>
      <c r="F39" s="348"/>
      <c r="G39" s="348"/>
      <c r="H39" s="349"/>
      <c r="I39" s="348"/>
      <c r="J39" s="348"/>
      <c r="K39" s="348"/>
      <c r="L39" s="350"/>
      <c r="M39" s="104"/>
      <c r="N39" s="320"/>
      <c r="O39" s="303"/>
      <c r="P39" s="320"/>
      <c r="Q39" s="104"/>
      <c r="R39" s="347"/>
      <c r="S39" s="350"/>
    </row>
    <row r="40" spans="2:19" s="255" customFormat="1" ht="18">
      <c r="B40" s="351"/>
      <c r="C40" s="352" t="s">
        <v>1297</v>
      </c>
      <c r="D40" s="317"/>
      <c r="E40" s="302"/>
      <c r="F40" s="104"/>
      <c r="G40" s="104"/>
      <c r="H40" s="303"/>
      <c r="I40" s="104"/>
      <c r="J40" s="104"/>
      <c r="K40" s="104"/>
      <c r="L40" s="105"/>
      <c r="M40" s="104"/>
      <c r="N40" s="307"/>
      <c r="O40" s="303"/>
      <c r="P40" s="307"/>
      <c r="Q40" s="104"/>
      <c r="R40" s="302"/>
      <c r="S40" s="105"/>
    </row>
    <row r="41" spans="2:20" s="255" customFormat="1" ht="18">
      <c r="B41" s="351"/>
      <c r="C41" s="353" t="s">
        <v>1298</v>
      </c>
      <c r="D41" s="317"/>
      <c r="E41" s="302">
        <v>52835</v>
      </c>
      <c r="F41" s="104">
        <v>50264</v>
      </c>
      <c r="G41" s="104">
        <v>50197</v>
      </c>
      <c r="H41" s="303"/>
      <c r="I41" s="104">
        <v>50219</v>
      </c>
      <c r="J41" s="104">
        <v>50830</v>
      </c>
      <c r="K41" s="104">
        <v>50430</v>
      </c>
      <c r="L41" s="105">
        <v>50808</v>
      </c>
      <c r="M41" s="104"/>
      <c r="N41" s="307">
        <v>52835</v>
      </c>
      <c r="O41" s="303"/>
      <c r="P41" s="307">
        <v>50219</v>
      </c>
      <c r="Q41" s="104"/>
      <c r="R41" s="302">
        <v>49792</v>
      </c>
      <c r="S41" s="105">
        <v>48793</v>
      </c>
      <c r="T41" s="301"/>
    </row>
    <row r="42" spans="2:20" s="255" customFormat="1" ht="18">
      <c r="B42" s="351"/>
      <c r="C42" s="353" t="s">
        <v>1299</v>
      </c>
      <c r="D42" s="317"/>
      <c r="E42" s="302">
        <v>7752</v>
      </c>
      <c r="F42" s="104">
        <v>7298</v>
      </c>
      <c r="G42" s="104">
        <v>7413</v>
      </c>
      <c r="H42" s="303"/>
      <c r="I42" s="104">
        <v>7588</v>
      </c>
      <c r="J42" s="104">
        <v>7650</v>
      </c>
      <c r="K42" s="104">
        <v>7463</v>
      </c>
      <c r="L42" s="105">
        <v>7480</v>
      </c>
      <c r="M42" s="104"/>
      <c r="N42" s="307">
        <v>7752</v>
      </c>
      <c r="O42" s="303"/>
      <c r="P42" s="307">
        <v>7588</v>
      </c>
      <c r="Q42" s="104"/>
      <c r="R42" s="302">
        <v>7449</v>
      </c>
      <c r="S42" s="105">
        <v>7409</v>
      </c>
      <c r="T42" s="301"/>
    </row>
    <row r="43" spans="2:19" s="301" customFormat="1" ht="18">
      <c r="B43" s="351"/>
      <c r="C43" s="353" t="s">
        <v>1300</v>
      </c>
      <c r="D43" s="317"/>
      <c r="E43" s="308">
        <v>14552</v>
      </c>
      <c r="F43" s="309">
        <v>10639</v>
      </c>
      <c r="G43" s="310">
        <v>10727</v>
      </c>
      <c r="H43" s="310"/>
      <c r="I43" s="310">
        <v>10673</v>
      </c>
      <c r="J43" s="310">
        <v>10585</v>
      </c>
      <c r="K43" s="310">
        <v>10347</v>
      </c>
      <c r="L43" s="311">
        <v>10083</v>
      </c>
      <c r="M43" s="303"/>
      <c r="N43" s="313">
        <v>14552</v>
      </c>
      <c r="O43" s="303"/>
      <c r="P43" s="313">
        <v>10673</v>
      </c>
      <c r="Q43" s="104"/>
      <c r="R43" s="308">
        <v>9906</v>
      </c>
      <c r="S43" s="354">
        <v>9778</v>
      </c>
    </row>
    <row r="44" spans="2:19" s="301" customFormat="1" ht="18">
      <c r="B44" s="351"/>
      <c r="C44" s="355" t="s">
        <v>1301</v>
      </c>
      <c r="D44" s="317"/>
      <c r="E44" s="306">
        <v>75139</v>
      </c>
      <c r="F44" s="303">
        <v>68201</v>
      </c>
      <c r="G44" s="303">
        <v>68337</v>
      </c>
      <c r="H44" s="303">
        <v>0</v>
      </c>
      <c r="I44" s="303">
        <v>68480</v>
      </c>
      <c r="J44" s="303">
        <v>69065</v>
      </c>
      <c r="K44" s="303">
        <v>68240</v>
      </c>
      <c r="L44" s="304">
        <v>68371</v>
      </c>
      <c r="M44" s="303"/>
      <c r="N44" s="305">
        <v>75139</v>
      </c>
      <c r="O44" s="303"/>
      <c r="P44" s="305">
        <v>68480</v>
      </c>
      <c r="Q44" s="303"/>
      <c r="R44" s="306">
        <v>67147</v>
      </c>
      <c r="S44" s="304">
        <v>65980</v>
      </c>
    </row>
    <row r="45" spans="2:19" s="301" customFormat="1" ht="18">
      <c r="B45" s="351"/>
      <c r="C45" s="352"/>
      <c r="D45" s="317"/>
      <c r="E45" s="306"/>
      <c r="F45" s="303"/>
      <c r="G45" s="303"/>
      <c r="H45" s="303"/>
      <c r="I45" s="303"/>
      <c r="J45" s="303"/>
      <c r="K45" s="303"/>
      <c r="L45" s="304"/>
      <c r="M45" s="303"/>
      <c r="N45" s="305"/>
      <c r="O45" s="303"/>
      <c r="P45" s="305"/>
      <c r="Q45" s="303"/>
      <c r="R45" s="306"/>
      <c r="S45" s="304"/>
    </row>
    <row r="46" spans="2:20" s="301" customFormat="1" ht="18">
      <c r="B46" s="356"/>
      <c r="C46" s="352" t="s">
        <v>1302</v>
      </c>
      <c r="D46" s="317"/>
      <c r="E46" s="302"/>
      <c r="F46" s="104"/>
      <c r="G46" s="303"/>
      <c r="H46" s="303"/>
      <c r="I46" s="303"/>
      <c r="J46" s="303"/>
      <c r="K46" s="303"/>
      <c r="L46" s="304"/>
      <c r="M46" s="303"/>
      <c r="N46" s="307"/>
      <c r="O46" s="303"/>
      <c r="P46" s="307"/>
      <c r="Q46" s="104"/>
      <c r="R46" s="302"/>
      <c r="S46" s="105"/>
      <c r="T46" s="255"/>
    </row>
    <row r="47" spans="2:20" s="301" customFormat="1" ht="18">
      <c r="B47" s="351"/>
      <c r="C47" s="353" t="s">
        <v>1298</v>
      </c>
      <c r="D47" s="317"/>
      <c r="E47" s="302">
        <v>1232</v>
      </c>
      <c r="F47" s="104">
        <v>1227</v>
      </c>
      <c r="G47" s="303">
        <v>1221</v>
      </c>
      <c r="H47" s="303"/>
      <c r="I47" s="303">
        <v>1214</v>
      </c>
      <c r="J47" s="303">
        <v>1211</v>
      </c>
      <c r="K47" s="303">
        <v>1212</v>
      </c>
      <c r="L47" s="304">
        <v>1210</v>
      </c>
      <c r="M47" s="303"/>
      <c r="N47" s="307">
        <v>1232</v>
      </c>
      <c r="O47" s="303"/>
      <c r="P47" s="307">
        <v>1214</v>
      </c>
      <c r="Q47" s="104"/>
      <c r="R47" s="302">
        <v>1209</v>
      </c>
      <c r="S47" s="105">
        <v>1197</v>
      </c>
      <c r="T47" s="255"/>
    </row>
    <row r="48" spans="2:20" s="301" customFormat="1" ht="18">
      <c r="B48" s="351"/>
      <c r="C48" s="353" t="s">
        <v>1303</v>
      </c>
      <c r="D48" s="317"/>
      <c r="E48" s="308">
        <v>123</v>
      </c>
      <c r="F48" s="309">
        <v>124</v>
      </c>
      <c r="G48" s="310">
        <v>124</v>
      </c>
      <c r="H48" s="310"/>
      <c r="I48" s="310">
        <v>124</v>
      </c>
      <c r="J48" s="310">
        <v>124</v>
      </c>
      <c r="K48" s="310">
        <v>124</v>
      </c>
      <c r="L48" s="311">
        <v>130</v>
      </c>
      <c r="M48" s="303"/>
      <c r="N48" s="313">
        <v>123</v>
      </c>
      <c r="O48" s="303"/>
      <c r="P48" s="313">
        <v>124</v>
      </c>
      <c r="Q48" s="104"/>
      <c r="R48" s="308">
        <v>127</v>
      </c>
      <c r="S48" s="354">
        <v>126</v>
      </c>
      <c r="T48" s="255"/>
    </row>
    <row r="49" spans="2:20" s="301" customFormat="1" ht="18">
      <c r="B49" s="351"/>
      <c r="C49" s="355" t="s">
        <v>1301</v>
      </c>
      <c r="D49" s="317"/>
      <c r="E49" s="302">
        <v>1355</v>
      </c>
      <c r="F49" s="104">
        <v>1351</v>
      </c>
      <c r="G49" s="303">
        <v>1345</v>
      </c>
      <c r="H49" s="303">
        <v>0</v>
      </c>
      <c r="I49" s="303">
        <v>1338</v>
      </c>
      <c r="J49" s="303">
        <v>1335</v>
      </c>
      <c r="K49" s="303">
        <v>1336</v>
      </c>
      <c r="L49" s="304">
        <v>1340</v>
      </c>
      <c r="M49" s="303"/>
      <c r="N49" s="307">
        <v>1355</v>
      </c>
      <c r="O49" s="303"/>
      <c r="P49" s="307">
        <v>1338</v>
      </c>
      <c r="Q49" s="104"/>
      <c r="R49" s="302">
        <v>1336</v>
      </c>
      <c r="S49" s="105">
        <v>1323</v>
      </c>
      <c r="T49" s="255"/>
    </row>
    <row r="50" spans="2:20" s="301" customFormat="1" ht="18">
      <c r="B50" s="351"/>
      <c r="C50" s="355"/>
      <c r="D50" s="317"/>
      <c r="E50" s="306"/>
      <c r="F50" s="303"/>
      <c r="G50" s="104"/>
      <c r="H50" s="303"/>
      <c r="I50" s="104"/>
      <c r="J50" s="104"/>
      <c r="K50" s="104"/>
      <c r="L50" s="105"/>
      <c r="M50" s="104"/>
      <c r="N50" s="305"/>
      <c r="O50" s="303"/>
      <c r="P50" s="305"/>
      <c r="Q50" s="303"/>
      <c r="R50" s="306"/>
      <c r="S50" s="304"/>
      <c r="T50" s="255"/>
    </row>
    <row r="51" spans="2:20" s="301" customFormat="1" ht="18">
      <c r="B51" s="351"/>
      <c r="C51" s="355" t="s">
        <v>1304</v>
      </c>
      <c r="D51" s="317"/>
      <c r="E51" s="198">
        <v>4948</v>
      </c>
      <c r="F51" s="199">
        <v>4819</v>
      </c>
      <c r="G51" s="357">
        <v>4704</v>
      </c>
      <c r="H51" s="303"/>
      <c r="I51" s="357">
        <v>4626</v>
      </c>
      <c r="J51" s="357">
        <v>4610</v>
      </c>
      <c r="K51" s="357">
        <v>4591</v>
      </c>
      <c r="L51" s="358">
        <v>4571</v>
      </c>
      <c r="M51" s="357"/>
      <c r="N51" s="307">
        <v>4948</v>
      </c>
      <c r="O51" s="303"/>
      <c r="P51" s="202">
        <v>4626</v>
      </c>
      <c r="Q51" s="199"/>
      <c r="R51" s="302">
        <v>4557</v>
      </c>
      <c r="S51" s="105">
        <v>4544</v>
      </c>
      <c r="T51" s="255"/>
    </row>
    <row r="52" spans="2:20" s="301" customFormat="1" ht="21">
      <c r="B52" s="359"/>
      <c r="C52" s="360"/>
      <c r="D52" s="361"/>
      <c r="E52" s="312"/>
      <c r="F52" s="310"/>
      <c r="G52" s="310"/>
      <c r="H52" s="310"/>
      <c r="I52" s="310"/>
      <c r="J52" s="310"/>
      <c r="K52" s="310"/>
      <c r="L52" s="311"/>
      <c r="M52" s="303"/>
      <c r="N52" s="362"/>
      <c r="O52" s="303"/>
      <c r="P52" s="362"/>
      <c r="Q52" s="303"/>
      <c r="R52" s="312"/>
      <c r="S52" s="311"/>
      <c r="T52" s="255"/>
    </row>
    <row r="53" spans="5:19" s="301" customFormat="1" ht="18">
      <c r="E53" s="303"/>
      <c r="F53" s="303"/>
      <c r="G53" s="303"/>
      <c r="H53" s="303"/>
      <c r="I53" s="303"/>
      <c r="J53" s="303"/>
      <c r="K53" s="303"/>
      <c r="L53" s="303"/>
      <c r="M53" s="303"/>
      <c r="N53" s="303"/>
      <c r="O53" s="303"/>
      <c r="P53" s="303"/>
      <c r="Q53" s="303"/>
      <c r="R53" s="303"/>
      <c r="S53" s="303"/>
    </row>
    <row r="54" spans="2:19" s="301" customFormat="1" ht="18">
      <c r="B54" s="93" t="s">
        <v>1305</v>
      </c>
      <c r="C54" s="193"/>
      <c r="D54" s="99"/>
      <c r="E54" s="321"/>
      <c r="F54" s="349"/>
      <c r="G54" s="349"/>
      <c r="H54" s="349"/>
      <c r="I54" s="349"/>
      <c r="J54" s="349"/>
      <c r="K54" s="349"/>
      <c r="L54" s="363"/>
      <c r="M54" s="303"/>
      <c r="N54" s="364"/>
      <c r="O54" s="303"/>
      <c r="P54" s="364"/>
      <c r="Q54" s="303"/>
      <c r="R54" s="321"/>
      <c r="S54" s="363"/>
    </row>
    <row r="55" spans="2:19" s="301" customFormat="1" ht="18">
      <c r="B55" s="112"/>
      <c r="C55" s="111" t="s">
        <v>1306</v>
      </c>
      <c r="D55" s="99"/>
      <c r="E55" s="306">
        <v>2166</v>
      </c>
      <c r="F55" s="303">
        <v>1456</v>
      </c>
      <c r="G55" s="303">
        <v>1779</v>
      </c>
      <c r="H55" s="303"/>
      <c r="I55" s="303">
        <v>1494</v>
      </c>
      <c r="J55" s="303">
        <v>1225</v>
      </c>
      <c r="K55" s="303">
        <v>1564</v>
      </c>
      <c r="L55" s="304">
        <v>1880</v>
      </c>
      <c r="M55" s="303"/>
      <c r="N55" s="305">
        <v>5401</v>
      </c>
      <c r="O55" s="303"/>
      <c r="P55" s="305">
        <v>6163</v>
      </c>
      <c r="Q55" s="303"/>
      <c r="R55" s="365">
        <v>4965</v>
      </c>
      <c r="S55" s="358">
        <v>3625</v>
      </c>
    </row>
    <row r="56" spans="2:19" s="301" customFormat="1" ht="18">
      <c r="B56" s="112"/>
      <c r="C56" s="111" t="s">
        <v>1307</v>
      </c>
      <c r="D56" s="99"/>
      <c r="E56" s="308">
        <v>0</v>
      </c>
      <c r="F56" s="309">
        <v>-30</v>
      </c>
      <c r="G56" s="310">
        <v>-21</v>
      </c>
      <c r="H56" s="310"/>
      <c r="I56" s="310">
        <v>-38</v>
      </c>
      <c r="J56" s="310">
        <v>-389</v>
      </c>
      <c r="K56" s="310">
        <v>-51</v>
      </c>
      <c r="L56" s="311">
        <v>-48</v>
      </c>
      <c r="M56" s="303"/>
      <c r="N56" s="362">
        <v>-51</v>
      </c>
      <c r="O56" s="303"/>
      <c r="P56" s="313">
        <v>-526</v>
      </c>
      <c r="Q56" s="104"/>
      <c r="R56" s="308">
        <v>-509</v>
      </c>
      <c r="S56" s="354">
        <v>-1823</v>
      </c>
    </row>
    <row r="57" spans="2:19" s="301" customFormat="1" ht="18">
      <c r="B57" s="112"/>
      <c r="C57" s="111" t="s">
        <v>1308</v>
      </c>
      <c r="D57" s="99"/>
      <c r="E57" s="306"/>
      <c r="F57" s="303"/>
      <c r="G57" s="303"/>
      <c r="H57" s="303"/>
      <c r="I57" s="303"/>
      <c r="J57" s="303"/>
      <c r="K57" s="303"/>
      <c r="L57" s="304"/>
      <c r="M57" s="303"/>
      <c r="N57" s="305"/>
      <c r="O57" s="303"/>
      <c r="P57" s="305"/>
      <c r="Q57" s="303"/>
      <c r="R57" s="306"/>
      <c r="S57" s="304"/>
    </row>
    <row r="58" spans="2:19" s="301" customFormat="1" ht="18">
      <c r="B58" s="112"/>
      <c r="C58" s="366" t="s">
        <v>1309</v>
      </c>
      <c r="D58" s="99"/>
      <c r="E58" s="306">
        <v>2166</v>
      </c>
      <c r="F58" s="303">
        <v>1486</v>
      </c>
      <c r="G58" s="303">
        <v>1800</v>
      </c>
      <c r="H58" s="303">
        <v>0</v>
      </c>
      <c r="I58" s="303">
        <v>1532</v>
      </c>
      <c r="J58" s="303">
        <v>1614</v>
      </c>
      <c r="K58" s="303">
        <v>1615</v>
      </c>
      <c r="L58" s="304">
        <v>1928</v>
      </c>
      <c r="M58" s="303"/>
      <c r="N58" s="305">
        <v>5452</v>
      </c>
      <c r="O58" s="303"/>
      <c r="P58" s="305">
        <v>6689</v>
      </c>
      <c r="Q58" s="303"/>
      <c r="R58" s="365">
        <v>5474</v>
      </c>
      <c r="S58" s="358">
        <v>5448</v>
      </c>
    </row>
    <row r="59" spans="2:19" s="301" customFormat="1" ht="18">
      <c r="B59" s="112"/>
      <c r="C59" s="111"/>
      <c r="D59" s="99"/>
      <c r="E59" s="306"/>
      <c r="F59" s="303"/>
      <c r="G59" s="303"/>
      <c r="H59" s="303"/>
      <c r="I59" s="303"/>
      <c r="J59" s="303"/>
      <c r="K59" s="303"/>
      <c r="L59" s="304"/>
      <c r="M59" s="303"/>
      <c r="N59" s="305"/>
      <c r="O59" s="303"/>
      <c r="P59" s="305"/>
      <c r="Q59" s="303"/>
      <c r="R59" s="306"/>
      <c r="S59" s="304"/>
    </row>
    <row r="60" spans="2:19" s="301" customFormat="1" ht="18">
      <c r="B60" s="112"/>
      <c r="C60" s="131" t="s">
        <v>1310</v>
      </c>
      <c r="D60" s="99"/>
      <c r="E60" s="306"/>
      <c r="F60" s="303"/>
      <c r="G60" s="303"/>
      <c r="H60" s="303"/>
      <c r="I60" s="303"/>
      <c r="J60" s="303"/>
      <c r="K60" s="303"/>
      <c r="L60" s="304"/>
      <c r="M60" s="303"/>
      <c r="N60" s="305"/>
      <c r="O60" s="303"/>
      <c r="P60" s="305"/>
      <c r="Q60" s="303"/>
      <c r="R60" s="306"/>
      <c r="S60" s="304"/>
    </row>
    <row r="61" spans="2:19" s="301" customFormat="1" ht="18">
      <c r="B61" s="112"/>
      <c r="C61" s="102" t="s">
        <v>1215</v>
      </c>
      <c r="D61" s="99"/>
      <c r="E61" s="306">
        <v>29</v>
      </c>
      <c r="F61" s="303">
        <v>28</v>
      </c>
      <c r="G61" s="303">
        <v>29</v>
      </c>
      <c r="H61" s="303"/>
      <c r="I61" s="303">
        <v>31</v>
      </c>
      <c r="J61" s="303">
        <v>32</v>
      </c>
      <c r="K61" s="303">
        <v>31</v>
      </c>
      <c r="L61" s="304">
        <v>29</v>
      </c>
      <c r="M61" s="303"/>
      <c r="N61" s="305">
        <v>86</v>
      </c>
      <c r="O61" s="303"/>
      <c r="P61" s="305">
        <v>123</v>
      </c>
      <c r="Q61" s="303"/>
      <c r="R61" s="306">
        <v>127</v>
      </c>
      <c r="S61" s="304">
        <v>141</v>
      </c>
    </row>
    <row r="62" spans="2:19" s="301" customFormat="1" ht="18">
      <c r="B62" s="112"/>
      <c r="C62" s="367" t="s">
        <v>1216</v>
      </c>
      <c r="D62" s="99"/>
      <c r="E62" s="306">
        <v>11</v>
      </c>
      <c r="F62" s="303">
        <v>202</v>
      </c>
      <c r="G62" s="303">
        <v>0</v>
      </c>
      <c r="H62" s="303"/>
      <c r="I62" s="303">
        <v>0</v>
      </c>
      <c r="J62" s="303">
        <v>0</v>
      </c>
      <c r="K62" s="303">
        <v>0</v>
      </c>
      <c r="L62" s="304">
        <v>0</v>
      </c>
      <c r="M62" s="303"/>
      <c r="N62" s="305">
        <v>213</v>
      </c>
      <c r="O62" s="303"/>
      <c r="P62" s="305">
        <v>0</v>
      </c>
      <c r="Q62" s="303"/>
      <c r="R62" s="306">
        <v>0</v>
      </c>
      <c r="S62" s="304">
        <v>0</v>
      </c>
    </row>
    <row r="63" spans="2:19" s="301" customFormat="1" ht="18">
      <c r="B63" s="112"/>
      <c r="C63" s="367" t="s">
        <v>1219</v>
      </c>
      <c r="D63" s="99"/>
      <c r="E63" s="306">
        <v>-181</v>
      </c>
      <c r="F63" s="303">
        <v>0</v>
      </c>
      <c r="G63" s="303">
        <v>0</v>
      </c>
      <c r="H63" s="303"/>
      <c r="I63" s="303">
        <v>0</v>
      </c>
      <c r="J63" s="303">
        <v>0</v>
      </c>
      <c r="K63" s="303">
        <v>0</v>
      </c>
      <c r="L63" s="304">
        <v>0</v>
      </c>
      <c r="M63" s="303"/>
      <c r="N63" s="305">
        <v>-181</v>
      </c>
      <c r="O63" s="303"/>
      <c r="P63" s="305">
        <v>0</v>
      </c>
      <c r="Q63" s="303"/>
      <c r="R63" s="306">
        <v>0</v>
      </c>
      <c r="S63" s="304">
        <v>0</v>
      </c>
    </row>
    <row r="64" spans="2:19" s="301" customFormat="1" ht="18">
      <c r="B64" s="112"/>
      <c r="C64" s="367" t="s">
        <v>1220</v>
      </c>
      <c r="D64" s="99"/>
      <c r="E64" s="312">
        <v>-92</v>
      </c>
      <c r="F64" s="310">
        <v>0</v>
      </c>
      <c r="G64" s="310">
        <v>0</v>
      </c>
      <c r="H64" s="310"/>
      <c r="I64" s="310">
        <v>0</v>
      </c>
      <c r="J64" s="310">
        <v>0</v>
      </c>
      <c r="K64" s="310">
        <v>0</v>
      </c>
      <c r="L64" s="311">
        <v>0</v>
      </c>
      <c r="M64" s="303"/>
      <c r="N64" s="362">
        <v>-92</v>
      </c>
      <c r="O64" s="303"/>
      <c r="P64" s="362">
        <v>0</v>
      </c>
      <c r="Q64" s="303"/>
      <c r="R64" s="312">
        <v>0</v>
      </c>
      <c r="S64" s="311">
        <v>0</v>
      </c>
    </row>
    <row r="65" spans="2:19" s="301" customFormat="1" ht="18">
      <c r="B65" s="112"/>
      <c r="C65" s="102" t="s">
        <v>1221</v>
      </c>
      <c r="D65" s="99"/>
      <c r="E65" s="306">
        <v>1933</v>
      </c>
      <c r="F65" s="303">
        <v>1716</v>
      </c>
      <c r="G65" s="303">
        <v>1829</v>
      </c>
      <c r="H65" s="303">
        <v>0</v>
      </c>
      <c r="I65" s="303">
        <v>1563</v>
      </c>
      <c r="J65" s="303">
        <v>1646</v>
      </c>
      <c r="K65" s="303">
        <v>1646</v>
      </c>
      <c r="L65" s="304">
        <v>1957</v>
      </c>
      <c r="M65" s="303"/>
      <c r="N65" s="305">
        <v>5478</v>
      </c>
      <c r="O65" s="303"/>
      <c r="P65" s="305">
        <v>6812</v>
      </c>
      <c r="Q65" s="303"/>
      <c r="R65" s="365">
        <v>5601</v>
      </c>
      <c r="S65" s="358">
        <v>5589</v>
      </c>
    </row>
    <row r="66" spans="2:19" s="301" customFormat="1" ht="18">
      <c r="B66" s="112"/>
      <c r="C66" s="102"/>
      <c r="D66" s="99"/>
      <c r="E66" s="368"/>
      <c r="F66" s="299"/>
      <c r="H66" s="299"/>
      <c r="L66" s="330"/>
      <c r="N66" s="370"/>
      <c r="O66" s="299"/>
      <c r="P66" s="370"/>
      <c r="Q66" s="299"/>
      <c r="R66" s="368"/>
      <c r="S66" s="369"/>
    </row>
    <row r="67" spans="2:19" s="301" customFormat="1" ht="18">
      <c r="B67" s="112"/>
      <c r="C67" s="102" t="s">
        <v>1222</v>
      </c>
      <c r="D67" s="99"/>
      <c r="E67" s="371">
        <v>1.33</v>
      </c>
      <c r="F67" s="372">
        <v>1.18</v>
      </c>
      <c r="G67" s="372">
        <v>1.26</v>
      </c>
      <c r="H67" s="372"/>
      <c r="I67" s="372">
        <v>1.08</v>
      </c>
      <c r="J67" s="372">
        <v>1.13</v>
      </c>
      <c r="K67" s="372">
        <v>1.14</v>
      </c>
      <c r="L67" s="373">
        <v>1.36</v>
      </c>
      <c r="N67" s="376">
        <v>3.7699999999999996</v>
      </c>
      <c r="O67" s="299"/>
      <c r="P67" s="376">
        <v>4.71</v>
      </c>
      <c r="Q67" s="299"/>
      <c r="R67" s="374">
        <v>3.94</v>
      </c>
      <c r="S67" s="375">
        <v>4</v>
      </c>
    </row>
    <row r="68" spans="2:19" s="301" customFormat="1" ht="18">
      <c r="B68" s="112"/>
      <c r="C68" s="102" t="s">
        <v>1223</v>
      </c>
      <c r="D68" s="99"/>
      <c r="E68" s="371">
        <v>1.31</v>
      </c>
      <c r="F68" s="372">
        <v>1.17</v>
      </c>
      <c r="G68" s="372">
        <v>1.25</v>
      </c>
      <c r="H68" s="372"/>
      <c r="I68" s="372">
        <v>1.07</v>
      </c>
      <c r="J68" s="372">
        <v>1.12</v>
      </c>
      <c r="K68" s="372">
        <v>1.12</v>
      </c>
      <c r="L68" s="373">
        <v>1.33</v>
      </c>
      <c r="M68" s="372"/>
      <c r="N68" s="376">
        <v>3.73</v>
      </c>
      <c r="O68" s="372"/>
      <c r="P68" s="376">
        <v>4.630000000000001</v>
      </c>
      <c r="Q68" s="372"/>
      <c r="R68" s="374">
        <v>3.91</v>
      </c>
      <c r="S68" s="375">
        <v>3.96</v>
      </c>
    </row>
    <row r="69" spans="2:19" s="301" customFormat="1" ht="18">
      <c r="B69" s="112"/>
      <c r="C69" s="102" t="s">
        <v>1224</v>
      </c>
      <c r="D69" s="99"/>
      <c r="E69" s="377">
        <v>0.202</v>
      </c>
      <c r="F69" s="264">
        <v>0.19</v>
      </c>
      <c r="G69" s="264">
        <v>0.203</v>
      </c>
      <c r="H69" s="264"/>
      <c r="I69" s="264">
        <v>0.179</v>
      </c>
      <c r="J69" s="264">
        <v>0.195</v>
      </c>
      <c r="K69" s="264">
        <v>0.209</v>
      </c>
      <c r="L69" s="378">
        <v>0.248</v>
      </c>
      <c r="M69" s="264"/>
      <c r="N69" s="261">
        <v>0.198</v>
      </c>
      <c r="O69" s="264"/>
      <c r="P69" s="261">
        <v>0.207</v>
      </c>
      <c r="Q69" s="264"/>
      <c r="R69" s="270">
        <v>0.169</v>
      </c>
      <c r="S69" s="379">
        <v>0.184</v>
      </c>
    </row>
    <row r="70" spans="2:19" s="301" customFormat="1" ht="18">
      <c r="B70" s="112"/>
      <c r="C70" s="102"/>
      <c r="D70" s="99"/>
      <c r="E70" s="368"/>
      <c r="F70" s="299"/>
      <c r="H70" s="299"/>
      <c r="L70" s="330"/>
      <c r="N70" s="370"/>
      <c r="O70" s="299"/>
      <c r="P70" s="370"/>
      <c r="Q70" s="299"/>
      <c r="R70" s="368"/>
      <c r="S70" s="369"/>
    </row>
    <row r="71" spans="2:19" s="301" customFormat="1" ht="18">
      <c r="B71" s="96" t="s">
        <v>1225</v>
      </c>
      <c r="C71" s="102"/>
      <c r="D71" s="99"/>
      <c r="E71" s="368"/>
      <c r="F71" s="299"/>
      <c r="H71" s="299"/>
      <c r="L71" s="330"/>
      <c r="N71" s="370"/>
      <c r="O71" s="299"/>
      <c r="P71" s="370"/>
      <c r="Q71" s="299"/>
      <c r="R71" s="368"/>
      <c r="S71" s="369"/>
    </row>
    <row r="72" spans="2:19" s="301" customFormat="1" ht="18">
      <c r="B72" s="96"/>
      <c r="C72" s="102" t="s">
        <v>741</v>
      </c>
      <c r="D72" s="99"/>
      <c r="E72" s="306">
        <v>2240</v>
      </c>
      <c r="F72" s="303">
        <v>1563</v>
      </c>
      <c r="G72" s="303">
        <v>1876</v>
      </c>
      <c r="H72" s="303"/>
      <c r="I72" s="303">
        <v>1609</v>
      </c>
      <c r="J72" s="303">
        <v>1683</v>
      </c>
      <c r="K72" s="303">
        <v>1682</v>
      </c>
      <c r="L72" s="304">
        <v>1996</v>
      </c>
      <c r="M72" s="303"/>
      <c r="N72" s="305">
        <v>5679</v>
      </c>
      <c r="O72" s="303"/>
      <c r="P72" s="305">
        <v>6970</v>
      </c>
      <c r="Q72" s="303"/>
      <c r="R72" s="306">
        <v>5732</v>
      </c>
      <c r="S72" s="304">
        <v>5681</v>
      </c>
    </row>
    <row r="73" spans="2:19" s="301" customFormat="1" ht="18">
      <c r="B73" s="96"/>
      <c r="C73" s="380" t="s">
        <v>1226</v>
      </c>
      <c r="D73" s="99"/>
      <c r="E73" s="306">
        <v>-24</v>
      </c>
      <c r="F73" s="303">
        <v>-25</v>
      </c>
      <c r="G73" s="303">
        <v>-25</v>
      </c>
      <c r="H73" s="303"/>
      <c r="I73" s="303">
        <v>-25</v>
      </c>
      <c r="J73" s="303">
        <v>-25</v>
      </c>
      <c r="K73" s="303">
        <v>-25</v>
      </c>
      <c r="L73" s="304">
        <v>-26</v>
      </c>
      <c r="M73" s="303"/>
      <c r="N73" s="305">
        <v>-74</v>
      </c>
      <c r="O73" s="303"/>
      <c r="P73" s="305">
        <v>-101</v>
      </c>
      <c r="Q73" s="303"/>
      <c r="R73" s="365" t="s">
        <v>742</v>
      </c>
      <c r="S73" s="358" t="s">
        <v>742</v>
      </c>
    </row>
    <row r="74" spans="2:19" s="301" customFormat="1" ht="18">
      <c r="B74" s="112"/>
      <c r="C74" s="380" t="s">
        <v>1227</v>
      </c>
      <c r="D74" s="99"/>
      <c r="E74" s="306">
        <v>29</v>
      </c>
      <c r="F74" s="303">
        <v>28</v>
      </c>
      <c r="G74" s="303">
        <v>29</v>
      </c>
      <c r="H74" s="303"/>
      <c r="I74" s="303">
        <v>31</v>
      </c>
      <c r="J74" s="303">
        <v>32</v>
      </c>
      <c r="K74" s="303">
        <v>31</v>
      </c>
      <c r="L74" s="304">
        <v>29</v>
      </c>
      <c r="M74" s="303"/>
      <c r="N74" s="305">
        <v>86</v>
      </c>
      <c r="O74" s="303"/>
      <c r="P74" s="305">
        <v>123</v>
      </c>
      <c r="Q74" s="303"/>
      <c r="R74" s="306">
        <v>127</v>
      </c>
      <c r="S74" s="304">
        <v>141</v>
      </c>
    </row>
    <row r="75" spans="2:19" s="301" customFormat="1" ht="18">
      <c r="B75" s="112"/>
      <c r="C75" s="380" t="s">
        <v>1228</v>
      </c>
      <c r="D75" s="99"/>
      <c r="E75" s="306">
        <v>7</v>
      </c>
      <c r="F75" s="303">
        <v>161</v>
      </c>
      <c r="G75" s="303">
        <v>0</v>
      </c>
      <c r="H75" s="303"/>
      <c r="I75" s="303">
        <v>0</v>
      </c>
      <c r="J75" s="303">
        <v>0</v>
      </c>
      <c r="K75" s="303">
        <v>0</v>
      </c>
      <c r="L75" s="304">
        <v>0</v>
      </c>
      <c r="M75" s="303"/>
      <c r="N75" s="305">
        <v>168</v>
      </c>
      <c r="O75" s="303"/>
      <c r="P75" s="305">
        <v>0</v>
      </c>
      <c r="Q75" s="303"/>
      <c r="R75" s="306">
        <v>0</v>
      </c>
      <c r="S75" s="304">
        <v>0</v>
      </c>
    </row>
    <row r="76" spans="2:19" s="301" customFormat="1" ht="18">
      <c r="B76" s="112"/>
      <c r="C76" s="380" t="s">
        <v>1229</v>
      </c>
      <c r="D76" s="99"/>
      <c r="E76" s="308">
        <v>-966</v>
      </c>
      <c r="F76" s="309">
        <v>-904</v>
      </c>
      <c r="G76" s="310">
        <v>-882</v>
      </c>
      <c r="H76" s="310"/>
      <c r="I76" s="310">
        <v>-893</v>
      </c>
      <c r="J76" s="310">
        <v>-824</v>
      </c>
      <c r="K76" s="310">
        <v>-749</v>
      </c>
      <c r="L76" s="311">
        <v>-747</v>
      </c>
      <c r="M76" s="303"/>
      <c r="N76" s="313">
        <v>-2752</v>
      </c>
      <c r="O76" s="303"/>
      <c r="P76" s="313">
        <v>-3213</v>
      </c>
      <c r="Q76" s="104"/>
      <c r="R76" s="308">
        <v>-3318</v>
      </c>
      <c r="S76" s="354">
        <v>-3046</v>
      </c>
    </row>
    <row r="77" spans="2:19" s="301" customFormat="1" ht="18">
      <c r="B77" s="112"/>
      <c r="C77" s="102" t="s">
        <v>1230</v>
      </c>
      <c r="D77" s="99"/>
      <c r="E77" s="306">
        <v>1286</v>
      </c>
      <c r="F77" s="303">
        <v>823</v>
      </c>
      <c r="G77" s="303">
        <v>998</v>
      </c>
      <c r="H77" s="303">
        <v>0</v>
      </c>
      <c r="I77" s="303">
        <v>722</v>
      </c>
      <c r="J77" s="303">
        <v>866</v>
      </c>
      <c r="K77" s="303">
        <v>939</v>
      </c>
      <c r="L77" s="304">
        <v>1252</v>
      </c>
      <c r="M77" s="303"/>
      <c r="N77" s="305">
        <v>3107</v>
      </c>
      <c r="O77" s="303"/>
      <c r="P77" s="305">
        <v>3779</v>
      </c>
      <c r="Q77" s="303"/>
      <c r="R77" s="306">
        <v>2541</v>
      </c>
      <c r="S77" s="304">
        <v>2776</v>
      </c>
    </row>
    <row r="78" spans="2:19" s="301" customFormat="1" ht="21">
      <c r="B78" s="121"/>
      <c r="C78" s="123"/>
      <c r="D78" s="99"/>
      <c r="E78" s="312"/>
      <c r="F78" s="310"/>
      <c r="G78" s="310"/>
      <c r="H78" s="310"/>
      <c r="I78" s="310"/>
      <c r="J78" s="310"/>
      <c r="K78" s="310"/>
      <c r="L78" s="311"/>
      <c r="M78" s="303"/>
      <c r="N78" s="362"/>
      <c r="O78" s="303"/>
      <c r="P78" s="362"/>
      <c r="Q78" s="303"/>
      <c r="R78" s="312"/>
      <c r="S78" s="311"/>
    </row>
    <row r="79" spans="5:18" s="301" customFormat="1" ht="18">
      <c r="E79" s="299"/>
      <c r="F79" s="299"/>
      <c r="H79" s="299"/>
      <c r="N79" s="299"/>
      <c r="O79" s="299"/>
      <c r="P79" s="299"/>
      <c r="Q79" s="299"/>
      <c r="R79" s="299"/>
    </row>
    <row r="80" spans="2:17" s="247" customFormat="1" ht="21">
      <c r="B80" s="381" t="s">
        <v>1008</v>
      </c>
      <c r="C80" s="382"/>
      <c r="D80" s="383"/>
      <c r="E80" s="383"/>
      <c r="F80" s="383"/>
      <c r="G80" s="383"/>
      <c r="H80" s="255"/>
      <c r="I80" s="383"/>
      <c r="J80" s="383"/>
      <c r="K80" s="383"/>
      <c r="L80" s="383"/>
      <c r="M80" s="383"/>
      <c r="N80" s="383"/>
      <c r="O80" s="255"/>
      <c r="Q80" s="255"/>
    </row>
    <row r="81" spans="2:19" s="247" customFormat="1" ht="18">
      <c r="B81" s="384" t="s">
        <v>1007</v>
      </c>
      <c r="C81" s="133"/>
      <c r="D81" s="92"/>
      <c r="E81" s="92"/>
      <c r="F81" s="92"/>
      <c r="G81" s="92"/>
      <c r="H81" s="92"/>
      <c r="I81" s="92"/>
      <c r="J81" s="92"/>
      <c r="K81" s="99"/>
      <c r="L81" s="227"/>
      <c r="M81" s="227"/>
      <c r="N81" s="92"/>
      <c r="O81" s="92"/>
      <c r="P81" s="92"/>
      <c r="Q81" s="92"/>
      <c r="R81" s="92"/>
      <c r="S81" s="92"/>
    </row>
    <row r="82" spans="2:17" s="247" customFormat="1" ht="21">
      <c r="B82" s="385" t="s">
        <v>1232</v>
      </c>
      <c r="C82" s="386"/>
      <c r="D82" s="317"/>
      <c r="E82" s="317"/>
      <c r="F82" s="317"/>
      <c r="G82" s="255"/>
      <c r="H82" s="255"/>
      <c r="I82" s="255"/>
      <c r="J82" s="255"/>
      <c r="K82" s="255"/>
      <c r="L82" s="255"/>
      <c r="M82" s="255"/>
      <c r="N82" s="255"/>
      <c r="O82" s="255"/>
      <c r="Q82" s="255"/>
    </row>
    <row r="83" spans="2:17" s="247" customFormat="1" ht="21">
      <c r="B83" s="381"/>
      <c r="D83" s="255"/>
      <c r="E83" s="255"/>
      <c r="F83" s="255"/>
      <c r="G83" s="255"/>
      <c r="H83" s="255"/>
      <c r="I83" s="255"/>
      <c r="J83" s="255"/>
      <c r="K83" s="255"/>
      <c r="L83" s="255"/>
      <c r="M83" s="255"/>
      <c r="N83" s="255"/>
      <c r="O83" s="255"/>
      <c r="Q83" s="255"/>
    </row>
    <row r="84" s="247" customFormat="1" ht="18"/>
    <row r="85" s="247" customFormat="1" ht="18"/>
    <row r="86" s="247" customFormat="1" ht="18"/>
    <row r="87" s="247" customFormat="1" ht="18"/>
    <row r="88" s="247" customFormat="1" ht="18"/>
    <row r="89" s="247" customFormat="1" ht="18"/>
    <row r="90" s="247" customFormat="1" ht="18"/>
    <row r="91" s="247" customFormat="1" ht="18"/>
    <row r="92" s="247" customFormat="1" ht="18"/>
    <row r="93" s="247" customFormat="1" ht="18"/>
    <row r="94" s="247" customFormat="1" ht="18"/>
    <row r="95" s="247" customFormat="1" ht="18"/>
    <row r="96" s="247" customFormat="1" ht="18"/>
    <row r="97" s="247" customFormat="1" ht="18"/>
    <row r="98" s="247" customFormat="1" ht="18"/>
  </sheetData>
  <sheetProtection formatCells="0" formatColumns="0" formatRows="0" sort="0" autoFilter="0" pivotTables="0"/>
  <mergeCells count="5">
    <mergeCell ref="E15:L15"/>
    <mergeCell ref="P2:S2"/>
    <mergeCell ref="R15:S15"/>
    <mergeCell ref="I2:M2"/>
    <mergeCell ref="E2:G2"/>
  </mergeCells>
  <printOptions horizontalCentered="1"/>
  <pageMargins left="0.5" right="0.5" top="0.5" bottom="0.75" header="0" footer="0.45"/>
  <pageSetup fitToHeight="1" fitToWidth="1" horizontalDpi="600" verticalDpi="600" orientation="landscape" scale="34"/>
  <headerFooter alignWithMargins="0">
    <oddFooter>&amp;C&amp;12-4-
3rd Quarter 2012 - Revised Supplementary Financial Information&amp;R&amp;12ROYAL BANK OF CANADA</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B1:S56"/>
  <sheetViews>
    <sheetView view="pageBreakPreview" zoomScale="75" zoomScaleSheetLayoutView="75" workbookViewId="0" topLeftCell="A1">
      <selection activeCell="A1" sqref="A1"/>
    </sheetView>
  </sheetViews>
  <sheetFormatPr defaultColWidth="9.140625" defaultRowHeight="12.75"/>
  <cols>
    <col min="1" max="1" width="9.140625" style="408" customWidth="1"/>
    <col min="2" max="2" width="7.421875" style="408" customWidth="1"/>
    <col min="3" max="3" width="97.421875" style="408" customWidth="1"/>
    <col min="4" max="4" width="2.28125" style="405" customWidth="1"/>
    <col min="5" max="11" width="17.7109375" style="405" customWidth="1"/>
    <col min="12" max="12" width="2.28125" style="405" customWidth="1"/>
    <col min="13" max="13" width="17.7109375" style="408" customWidth="1"/>
    <col min="14" max="14" width="2.28125" style="408" customWidth="1"/>
    <col min="15" max="15" width="17.7109375" style="408" customWidth="1"/>
    <col min="16" max="16" width="2.28125" style="408" customWidth="1"/>
    <col min="17" max="18" width="17.7109375" style="408" customWidth="1"/>
    <col min="19" max="19" width="2.28125" style="408" customWidth="1"/>
    <col min="20" max="16384" width="9.140625" style="408" customWidth="1"/>
  </cols>
  <sheetData>
    <row r="1" spans="2:3" ht="20.25">
      <c r="B1" s="3287" t="s">
        <v>267</v>
      </c>
      <c r="C1" s="3290"/>
    </row>
    <row r="2" spans="2:18" ht="23.25">
      <c r="B2" s="387" t="s">
        <v>1233</v>
      </c>
      <c r="C2" s="388"/>
      <c r="D2" s="389"/>
      <c r="E2" s="3350" t="s">
        <v>61</v>
      </c>
      <c r="F2" s="3350"/>
      <c r="G2" s="3350"/>
      <c r="H2" s="3350"/>
      <c r="I2" s="3350"/>
      <c r="J2" s="3350"/>
      <c r="K2" s="3351"/>
      <c r="L2" s="390"/>
      <c r="M2" s="391" t="s">
        <v>61</v>
      </c>
      <c r="O2" s="391" t="s">
        <v>61</v>
      </c>
      <c r="Q2" s="3350" t="s">
        <v>62</v>
      </c>
      <c r="R2" s="3350"/>
    </row>
    <row r="3" spans="2:18" ht="18">
      <c r="B3" s="392" t="s">
        <v>1234</v>
      </c>
      <c r="C3" s="393"/>
      <c r="D3" s="394"/>
      <c r="E3" s="395" t="s">
        <v>64</v>
      </c>
      <c r="F3" s="395" t="s">
        <v>65</v>
      </c>
      <c r="G3" s="395" t="s">
        <v>66</v>
      </c>
      <c r="H3" s="395" t="s">
        <v>67</v>
      </c>
      <c r="I3" s="395" t="s">
        <v>68</v>
      </c>
      <c r="J3" s="395" t="s">
        <v>69</v>
      </c>
      <c r="K3" s="396" t="s">
        <v>70</v>
      </c>
      <c r="L3" s="397"/>
      <c r="M3" s="398">
        <v>2012</v>
      </c>
      <c r="N3" s="397"/>
      <c r="O3" s="398">
        <v>2011</v>
      </c>
      <c r="P3" s="397"/>
      <c r="Q3" s="398">
        <v>2010</v>
      </c>
      <c r="R3" s="398">
        <v>2009</v>
      </c>
    </row>
    <row r="4" spans="2:18" ht="18">
      <c r="B4" s="399"/>
      <c r="C4" s="400"/>
      <c r="E4" s="398"/>
      <c r="F4" s="398"/>
      <c r="G4" s="398"/>
      <c r="H4" s="398"/>
      <c r="I4" s="398"/>
      <c r="J4" s="398"/>
      <c r="K4" s="401"/>
      <c r="L4" s="402"/>
      <c r="M4" s="604" t="s">
        <v>71</v>
      </c>
      <c r="N4" s="403"/>
      <c r="O4" s="404"/>
      <c r="P4" s="403"/>
      <c r="Q4" s="404"/>
      <c r="R4" s="404"/>
    </row>
    <row r="5" spans="2:18" s="405" customFormat="1" ht="18">
      <c r="B5" s="406"/>
      <c r="C5" s="406"/>
      <c r="E5" s="407"/>
      <c r="F5" s="407"/>
      <c r="G5" s="407"/>
      <c r="H5" s="407"/>
      <c r="I5" s="407"/>
      <c r="K5" s="407"/>
      <c r="M5" s="409"/>
      <c r="N5" s="408"/>
      <c r="O5" s="409"/>
      <c r="P5" s="408"/>
      <c r="Q5" s="409"/>
      <c r="R5" s="409"/>
    </row>
    <row r="6" spans="2:19" ht="18">
      <c r="B6" s="410" t="s">
        <v>1235</v>
      </c>
      <c r="C6" s="411"/>
      <c r="D6" s="412"/>
      <c r="E6" s="413"/>
      <c r="F6" s="412"/>
      <c r="G6" s="412"/>
      <c r="H6" s="412"/>
      <c r="I6" s="412"/>
      <c r="J6" s="414"/>
      <c r="K6" s="415"/>
      <c r="L6" s="412"/>
      <c r="M6" s="3195"/>
      <c r="N6" s="417"/>
      <c r="O6" s="418"/>
      <c r="P6" s="420"/>
      <c r="Q6" s="416"/>
      <c r="R6" s="419"/>
      <c r="S6" s="417"/>
    </row>
    <row r="7" spans="2:19" ht="18">
      <c r="B7" s="421"/>
      <c r="C7" s="411" t="s">
        <v>1236</v>
      </c>
      <c r="D7" s="412"/>
      <c r="E7" s="422">
        <v>5379</v>
      </c>
      <c r="F7" s="423">
        <v>5100</v>
      </c>
      <c r="G7" s="423">
        <v>5171</v>
      </c>
      <c r="H7" s="423">
        <v>5216</v>
      </c>
      <c r="I7" s="423">
        <v>5249</v>
      </c>
      <c r="J7" s="423">
        <v>5098</v>
      </c>
      <c r="K7" s="424">
        <v>5250</v>
      </c>
      <c r="L7" s="423"/>
      <c r="M7" s="3196">
        <v>15650</v>
      </c>
      <c r="N7" s="425"/>
      <c r="O7" s="422">
        <v>20813</v>
      </c>
      <c r="P7" s="426"/>
      <c r="Q7" s="422">
        <v>17746</v>
      </c>
      <c r="R7" s="424">
        <v>19272</v>
      </c>
      <c r="S7" s="417"/>
    </row>
    <row r="8" spans="2:19" ht="18">
      <c r="B8" s="421"/>
      <c r="C8" s="427" t="s">
        <v>1237</v>
      </c>
      <c r="E8" s="428">
        <v>2090</v>
      </c>
      <c r="F8" s="429">
        <v>2069</v>
      </c>
      <c r="G8" s="429">
        <v>2168</v>
      </c>
      <c r="H8" s="429">
        <v>2259</v>
      </c>
      <c r="I8" s="429">
        <v>2360</v>
      </c>
      <c r="J8" s="423">
        <v>2382</v>
      </c>
      <c r="K8" s="430">
        <v>2455</v>
      </c>
      <c r="L8" s="423"/>
      <c r="M8" s="3197">
        <v>6327</v>
      </c>
      <c r="N8" s="425"/>
      <c r="O8" s="428">
        <v>9456</v>
      </c>
      <c r="P8" s="426"/>
      <c r="Q8" s="428">
        <v>7408</v>
      </c>
      <c r="R8" s="430">
        <v>8567</v>
      </c>
      <c r="S8" s="417"/>
    </row>
    <row r="9" spans="2:19" s="403" customFormat="1" ht="18">
      <c r="B9" s="410"/>
      <c r="C9" s="427" t="s">
        <v>1301</v>
      </c>
      <c r="D9" s="405"/>
      <c r="E9" s="335">
        <v>3289</v>
      </c>
      <c r="F9" s="333">
        <v>3031</v>
      </c>
      <c r="G9" s="333">
        <v>3003</v>
      </c>
      <c r="H9" s="333">
        <v>2957</v>
      </c>
      <c r="I9" s="333">
        <v>2889</v>
      </c>
      <c r="J9" s="431">
        <v>2716</v>
      </c>
      <c r="K9" s="334">
        <v>2795</v>
      </c>
      <c r="L9" s="333">
        <v>0</v>
      </c>
      <c r="M9" s="3196">
        <v>9323</v>
      </c>
      <c r="N9" s="425">
        <v>0</v>
      </c>
      <c r="O9" s="335">
        <v>11357</v>
      </c>
      <c r="P9" s="426">
        <v>0</v>
      </c>
      <c r="Q9" s="335">
        <v>10338</v>
      </c>
      <c r="R9" s="334">
        <v>10705</v>
      </c>
      <c r="S9" s="405"/>
    </row>
    <row r="10" spans="2:19" ht="18">
      <c r="B10" s="410"/>
      <c r="C10" s="427"/>
      <c r="E10" s="422"/>
      <c r="F10" s="423"/>
      <c r="G10" s="423"/>
      <c r="H10" s="423"/>
      <c r="I10" s="423"/>
      <c r="J10" s="423"/>
      <c r="K10" s="424"/>
      <c r="L10" s="423"/>
      <c r="M10" s="3196"/>
      <c r="N10" s="425"/>
      <c r="O10" s="422"/>
      <c r="P10" s="426"/>
      <c r="Q10" s="422"/>
      <c r="R10" s="424"/>
      <c r="S10" s="417"/>
    </row>
    <row r="11" spans="2:19" ht="18">
      <c r="B11" s="410" t="s">
        <v>74</v>
      </c>
      <c r="C11" s="427"/>
      <c r="E11" s="422"/>
      <c r="F11" s="423"/>
      <c r="G11" s="423"/>
      <c r="H11" s="423"/>
      <c r="I11" s="423"/>
      <c r="J11" s="423"/>
      <c r="K11" s="424"/>
      <c r="L11" s="423"/>
      <c r="M11" s="3196"/>
      <c r="N11" s="425"/>
      <c r="O11" s="422"/>
      <c r="P11" s="426"/>
      <c r="Q11" s="422"/>
      <c r="R11" s="424"/>
      <c r="S11" s="417"/>
    </row>
    <row r="12" spans="2:19" ht="18">
      <c r="B12" s="413"/>
      <c r="C12" s="411" t="s">
        <v>1238</v>
      </c>
      <c r="D12" s="412"/>
      <c r="E12" s="422">
        <v>263</v>
      </c>
      <c r="F12" s="423">
        <v>254</v>
      </c>
      <c r="G12" s="423">
        <v>256</v>
      </c>
      <c r="H12" s="423">
        <v>263</v>
      </c>
      <c r="I12" s="423">
        <v>249</v>
      </c>
      <c r="J12" s="423">
        <v>247</v>
      </c>
      <c r="K12" s="424">
        <v>249</v>
      </c>
      <c r="L12" s="423"/>
      <c r="M12" s="3196">
        <v>773</v>
      </c>
      <c r="N12" s="425"/>
      <c r="O12" s="422">
        <v>1008</v>
      </c>
      <c r="P12" s="426"/>
      <c r="Q12" s="422">
        <v>1009</v>
      </c>
      <c r="R12" s="424">
        <v>991</v>
      </c>
      <c r="S12" s="417"/>
    </row>
    <row r="13" spans="2:19" ht="18">
      <c r="B13" s="413"/>
      <c r="C13" s="411" t="s">
        <v>1239</v>
      </c>
      <c r="D13" s="412"/>
      <c r="E13" s="428">
        <v>84</v>
      </c>
      <c r="F13" s="429">
        <v>79</v>
      </c>
      <c r="G13" s="429">
        <v>78</v>
      </c>
      <c r="H13" s="429">
        <v>80</v>
      </c>
      <c r="I13" s="429">
        <v>80</v>
      </c>
      <c r="J13" s="429">
        <v>77</v>
      </c>
      <c r="K13" s="430">
        <v>78</v>
      </c>
      <c r="L13" s="423"/>
      <c r="M13" s="3197">
        <v>241</v>
      </c>
      <c r="N13" s="425"/>
      <c r="O13" s="428">
        <v>315</v>
      </c>
      <c r="P13" s="426"/>
      <c r="Q13" s="428">
        <v>312</v>
      </c>
      <c r="R13" s="430">
        <v>308</v>
      </c>
      <c r="S13" s="417"/>
    </row>
    <row r="14" spans="2:19" ht="18">
      <c r="B14" s="413"/>
      <c r="C14" s="411" t="s">
        <v>1240</v>
      </c>
      <c r="D14" s="412"/>
      <c r="E14" s="432">
        <v>347</v>
      </c>
      <c r="F14" s="333">
        <v>333</v>
      </c>
      <c r="G14" s="333">
        <v>334</v>
      </c>
      <c r="H14" s="333">
        <v>343</v>
      </c>
      <c r="I14" s="333">
        <v>329</v>
      </c>
      <c r="J14" s="333">
        <v>324</v>
      </c>
      <c r="K14" s="334">
        <v>327</v>
      </c>
      <c r="L14" s="333">
        <v>0</v>
      </c>
      <c r="M14" s="3196">
        <v>1014</v>
      </c>
      <c r="N14" s="425">
        <v>0</v>
      </c>
      <c r="O14" s="335">
        <v>1323</v>
      </c>
      <c r="P14" s="426">
        <v>0</v>
      </c>
      <c r="Q14" s="335">
        <v>1321</v>
      </c>
      <c r="R14" s="334">
        <v>1299</v>
      </c>
      <c r="S14" s="417"/>
    </row>
    <row r="15" spans="2:19" ht="18">
      <c r="B15" s="413"/>
      <c r="C15" s="411"/>
      <c r="D15" s="412"/>
      <c r="E15" s="433"/>
      <c r="F15" s="434"/>
      <c r="G15" s="434"/>
      <c r="H15" s="434"/>
      <c r="I15" s="434"/>
      <c r="J15" s="434"/>
      <c r="K15" s="435"/>
      <c r="L15" s="434"/>
      <c r="M15" s="3196"/>
      <c r="N15" s="425"/>
      <c r="O15" s="433"/>
      <c r="P15" s="426"/>
      <c r="Q15" s="433"/>
      <c r="R15" s="435"/>
      <c r="S15" s="417"/>
    </row>
    <row r="16" spans="2:19" ht="18">
      <c r="B16" s="413"/>
      <c r="C16" s="411" t="s">
        <v>1241</v>
      </c>
      <c r="D16" s="412"/>
      <c r="E16" s="422">
        <v>1323</v>
      </c>
      <c r="F16" s="423">
        <v>926</v>
      </c>
      <c r="G16" s="423">
        <v>1550</v>
      </c>
      <c r="H16" s="423">
        <v>1214</v>
      </c>
      <c r="I16" s="423">
        <v>1349</v>
      </c>
      <c r="J16" s="423">
        <v>1086</v>
      </c>
      <c r="K16" s="424">
        <v>825</v>
      </c>
      <c r="L16" s="423"/>
      <c r="M16" s="3196">
        <v>3799</v>
      </c>
      <c r="N16" s="425"/>
      <c r="O16" s="422">
        <v>4474</v>
      </c>
      <c r="P16" s="426"/>
      <c r="Q16" s="422">
        <v>4485</v>
      </c>
      <c r="R16" s="424">
        <v>4067</v>
      </c>
      <c r="S16" s="417"/>
    </row>
    <row r="17" spans="2:19" ht="18">
      <c r="B17" s="421"/>
      <c r="C17" s="427" t="s">
        <v>1242</v>
      </c>
      <c r="E17" s="422">
        <v>295</v>
      </c>
      <c r="F17" s="423">
        <v>349</v>
      </c>
      <c r="G17" s="423">
        <v>396</v>
      </c>
      <c r="H17" s="423">
        <v>-219</v>
      </c>
      <c r="I17" s="423">
        <v>-132</v>
      </c>
      <c r="J17" s="423">
        <v>285</v>
      </c>
      <c r="K17" s="424">
        <v>721</v>
      </c>
      <c r="L17" s="423"/>
      <c r="M17" s="3196">
        <v>1040</v>
      </c>
      <c r="N17" s="425"/>
      <c r="O17" s="422">
        <v>655</v>
      </c>
      <c r="P17" s="426"/>
      <c r="Q17" s="422">
        <v>1333</v>
      </c>
      <c r="R17" s="424">
        <v>2380</v>
      </c>
      <c r="S17" s="417"/>
    </row>
    <row r="18" spans="2:19" ht="18">
      <c r="B18" s="421"/>
      <c r="C18" s="427" t="s">
        <v>1243</v>
      </c>
      <c r="E18" s="422">
        <v>515</v>
      </c>
      <c r="F18" s="423">
        <v>496</v>
      </c>
      <c r="G18" s="423">
        <v>497</v>
      </c>
      <c r="H18" s="423">
        <v>497</v>
      </c>
      <c r="I18" s="423">
        <v>507</v>
      </c>
      <c r="J18" s="423">
        <v>490</v>
      </c>
      <c r="K18" s="424">
        <v>505</v>
      </c>
      <c r="L18" s="423"/>
      <c r="M18" s="3196">
        <v>1508</v>
      </c>
      <c r="N18" s="425"/>
      <c r="O18" s="422">
        <v>1999</v>
      </c>
      <c r="P18" s="426"/>
      <c r="Q18" s="422">
        <v>1774</v>
      </c>
      <c r="R18" s="424">
        <v>1615</v>
      </c>
      <c r="S18" s="417"/>
    </row>
    <row r="19" spans="2:19" ht="18">
      <c r="B19" s="413"/>
      <c r="C19" s="411" t="s">
        <v>1244</v>
      </c>
      <c r="D19" s="412"/>
      <c r="E19" s="422">
        <v>514</v>
      </c>
      <c r="F19" s="423">
        <v>506</v>
      </c>
      <c r="G19" s="423">
        <v>499</v>
      </c>
      <c r="H19" s="423">
        <v>505</v>
      </c>
      <c r="I19" s="423">
        <v>519</v>
      </c>
      <c r="J19" s="423">
        <v>510</v>
      </c>
      <c r="K19" s="424">
        <v>441</v>
      </c>
      <c r="L19" s="423"/>
      <c r="M19" s="3196">
        <v>1519</v>
      </c>
      <c r="N19" s="425"/>
      <c r="O19" s="422">
        <v>1975</v>
      </c>
      <c r="P19" s="426"/>
      <c r="Q19" s="422">
        <v>1571</v>
      </c>
      <c r="R19" s="424">
        <v>1400</v>
      </c>
      <c r="S19" s="417"/>
    </row>
    <row r="20" spans="2:19" ht="18">
      <c r="B20" s="421"/>
      <c r="C20" s="411" t="s">
        <v>1245</v>
      </c>
      <c r="E20" s="422">
        <v>292</v>
      </c>
      <c r="F20" s="423">
        <v>304</v>
      </c>
      <c r="G20" s="423">
        <v>287</v>
      </c>
      <c r="H20" s="423">
        <v>331</v>
      </c>
      <c r="I20" s="423">
        <v>307</v>
      </c>
      <c r="J20" s="423">
        <v>344</v>
      </c>
      <c r="K20" s="424">
        <v>349</v>
      </c>
      <c r="L20" s="423"/>
      <c r="M20" s="3196">
        <v>883</v>
      </c>
      <c r="N20" s="425"/>
      <c r="O20" s="422">
        <v>1331</v>
      </c>
      <c r="P20" s="426"/>
      <c r="Q20" s="422">
        <v>1271</v>
      </c>
      <c r="R20" s="424">
        <v>1357</v>
      </c>
      <c r="S20" s="417"/>
    </row>
    <row r="21" spans="2:19" ht="18">
      <c r="B21" s="413"/>
      <c r="C21" s="411" t="s">
        <v>1246</v>
      </c>
      <c r="D21" s="412"/>
      <c r="E21" s="422">
        <v>379</v>
      </c>
      <c r="F21" s="423">
        <v>386</v>
      </c>
      <c r="G21" s="423">
        <v>294</v>
      </c>
      <c r="H21" s="423">
        <v>277</v>
      </c>
      <c r="I21" s="423">
        <v>361</v>
      </c>
      <c r="J21" s="423">
        <v>352</v>
      </c>
      <c r="K21" s="424">
        <v>495</v>
      </c>
      <c r="L21" s="423"/>
      <c r="M21" s="3196">
        <v>1059</v>
      </c>
      <c r="N21" s="425"/>
      <c r="O21" s="422">
        <v>1485</v>
      </c>
      <c r="P21" s="426"/>
      <c r="Q21" s="422">
        <v>1193</v>
      </c>
      <c r="R21" s="424">
        <v>1049</v>
      </c>
      <c r="S21" s="417"/>
    </row>
    <row r="22" spans="2:19" ht="18">
      <c r="B22" s="421"/>
      <c r="C22" s="427" t="s">
        <v>1247</v>
      </c>
      <c r="E22" s="422">
        <v>129</v>
      </c>
      <c r="F22" s="423">
        <v>177</v>
      </c>
      <c r="G22" s="423">
        <v>146</v>
      </c>
      <c r="H22" s="423">
        <v>181</v>
      </c>
      <c r="I22" s="423">
        <v>161</v>
      </c>
      <c r="J22" s="423">
        <v>173</v>
      </c>
      <c r="K22" s="424">
        <v>169</v>
      </c>
      <c r="L22" s="423"/>
      <c r="M22" s="3196">
        <v>452</v>
      </c>
      <c r="N22" s="425"/>
      <c r="O22" s="422">
        <v>684</v>
      </c>
      <c r="P22" s="426"/>
      <c r="Q22" s="422">
        <v>608</v>
      </c>
      <c r="R22" s="424">
        <v>635</v>
      </c>
      <c r="S22" s="417"/>
    </row>
    <row r="23" spans="2:19" ht="18">
      <c r="B23" s="421"/>
      <c r="C23" s="427" t="s">
        <v>1248</v>
      </c>
      <c r="E23" s="422">
        <v>243</v>
      </c>
      <c r="F23" s="423">
        <v>206</v>
      </c>
      <c r="G23" s="423">
        <v>237</v>
      </c>
      <c r="H23" s="423">
        <v>221</v>
      </c>
      <c r="I23" s="423">
        <v>225</v>
      </c>
      <c r="J23" s="423">
        <v>202</v>
      </c>
      <c r="K23" s="424">
        <v>234</v>
      </c>
      <c r="L23" s="423"/>
      <c r="M23" s="3196">
        <v>686</v>
      </c>
      <c r="N23" s="425"/>
      <c r="O23" s="422">
        <v>882</v>
      </c>
      <c r="P23" s="426"/>
      <c r="Q23" s="422">
        <v>521</v>
      </c>
      <c r="R23" s="424">
        <v>728</v>
      </c>
      <c r="S23" s="417"/>
    </row>
    <row r="24" spans="2:19" ht="18">
      <c r="B24" s="421"/>
      <c r="C24" s="427" t="s">
        <v>1249</v>
      </c>
      <c r="E24" s="422">
        <v>267</v>
      </c>
      <c r="F24" s="423">
        <v>173</v>
      </c>
      <c r="G24" s="423">
        <v>188</v>
      </c>
      <c r="H24" s="423">
        <v>173</v>
      </c>
      <c r="I24" s="423">
        <v>196</v>
      </c>
      <c r="J24" s="423">
        <v>150</v>
      </c>
      <c r="K24" s="424">
        <v>188</v>
      </c>
      <c r="L24" s="423"/>
      <c r="M24" s="3196">
        <v>628</v>
      </c>
      <c r="N24" s="425"/>
      <c r="O24" s="422">
        <v>707</v>
      </c>
      <c r="P24" s="426"/>
      <c r="Q24" s="422">
        <v>621</v>
      </c>
      <c r="R24" s="424">
        <v>522</v>
      </c>
      <c r="S24" s="417"/>
    </row>
    <row r="25" spans="2:19" ht="18">
      <c r="B25" s="413"/>
      <c r="C25" s="411" t="s">
        <v>1250</v>
      </c>
      <c r="D25" s="412"/>
      <c r="E25" s="422">
        <v>0</v>
      </c>
      <c r="F25" s="423">
        <v>0</v>
      </c>
      <c r="G25" s="423">
        <v>-1</v>
      </c>
      <c r="H25" s="423">
        <v>-1</v>
      </c>
      <c r="I25" s="423">
        <v>-1</v>
      </c>
      <c r="J25" s="423">
        <v>2</v>
      </c>
      <c r="K25" s="424">
        <v>0</v>
      </c>
      <c r="L25" s="423"/>
      <c r="M25" s="3196">
        <v>-1</v>
      </c>
      <c r="N25" s="425"/>
      <c r="O25" s="422">
        <v>0</v>
      </c>
      <c r="P25" s="426"/>
      <c r="Q25" s="422">
        <v>764</v>
      </c>
      <c r="R25" s="424">
        <v>1169</v>
      </c>
      <c r="S25" s="417"/>
    </row>
    <row r="26" spans="2:19" ht="18">
      <c r="B26" s="421"/>
      <c r="C26" s="411" t="s">
        <v>1251</v>
      </c>
      <c r="E26" s="422">
        <v>42</v>
      </c>
      <c r="F26" s="423">
        <v>-17</v>
      </c>
      <c r="G26" s="423">
        <v>15</v>
      </c>
      <c r="H26" s="423">
        <v>-2</v>
      </c>
      <c r="I26" s="423">
        <v>64</v>
      </c>
      <c r="J26" s="423">
        <v>58</v>
      </c>
      <c r="K26" s="424">
        <v>-16</v>
      </c>
      <c r="L26" s="423"/>
      <c r="M26" s="3196">
        <v>40</v>
      </c>
      <c r="N26" s="425"/>
      <c r="O26" s="422">
        <v>104</v>
      </c>
      <c r="P26" s="426"/>
      <c r="Q26" s="422">
        <v>38</v>
      </c>
      <c r="R26" s="424">
        <v>-611</v>
      </c>
      <c r="S26" s="417"/>
    </row>
    <row r="27" spans="2:19" ht="18">
      <c r="B27" s="421"/>
      <c r="C27" s="411" t="s">
        <v>1252</v>
      </c>
      <c r="E27" s="422">
        <v>9</v>
      </c>
      <c r="F27" s="423">
        <v>6</v>
      </c>
      <c r="G27" s="423">
        <v>10</v>
      </c>
      <c r="H27" s="423">
        <v>-12</v>
      </c>
      <c r="I27" s="423">
        <v>3</v>
      </c>
      <c r="J27" s="436">
        <v>2</v>
      </c>
      <c r="K27" s="437">
        <v>0</v>
      </c>
      <c r="L27" s="423"/>
      <c r="M27" s="3196">
        <v>25</v>
      </c>
      <c r="N27" s="425"/>
      <c r="O27" s="422">
        <v>-7</v>
      </c>
      <c r="P27" s="426"/>
      <c r="Q27" s="438" t="s">
        <v>742</v>
      </c>
      <c r="R27" s="437" t="s">
        <v>742</v>
      </c>
      <c r="S27" s="417"/>
    </row>
    <row r="28" spans="2:19" ht="21">
      <c r="B28" s="413"/>
      <c r="C28" s="411" t="s">
        <v>1253</v>
      </c>
      <c r="D28" s="412"/>
      <c r="E28" s="428">
        <v>112</v>
      </c>
      <c r="F28" s="429">
        <v>48</v>
      </c>
      <c r="G28" s="429">
        <v>119</v>
      </c>
      <c r="H28" s="429">
        <v>227</v>
      </c>
      <c r="I28" s="429">
        <v>120</v>
      </c>
      <c r="J28" s="423">
        <v>137</v>
      </c>
      <c r="K28" s="430">
        <v>185</v>
      </c>
      <c r="L28" s="423"/>
      <c r="M28" s="3197">
        <v>279</v>
      </c>
      <c r="N28" s="425"/>
      <c r="O28" s="428">
        <v>669</v>
      </c>
      <c r="P28" s="426"/>
      <c r="Q28" s="428">
        <v>244</v>
      </c>
      <c r="R28" s="430">
        <v>126</v>
      </c>
      <c r="S28" s="417"/>
    </row>
    <row r="29" spans="2:19" ht="18">
      <c r="B29" s="421"/>
      <c r="C29" s="427" t="s">
        <v>1254</v>
      </c>
      <c r="E29" s="439">
        <v>4467</v>
      </c>
      <c r="F29" s="434">
        <v>3893</v>
      </c>
      <c r="G29" s="434">
        <v>4571</v>
      </c>
      <c r="H29" s="434">
        <v>3735</v>
      </c>
      <c r="I29" s="434">
        <v>4008</v>
      </c>
      <c r="J29" s="440">
        <v>4115</v>
      </c>
      <c r="K29" s="435">
        <v>4423</v>
      </c>
      <c r="L29" s="434">
        <v>0</v>
      </c>
      <c r="M29" s="3196">
        <v>12931</v>
      </c>
      <c r="N29" s="425">
        <v>0</v>
      </c>
      <c r="O29" s="433">
        <v>16281</v>
      </c>
      <c r="P29" s="426">
        <v>0</v>
      </c>
      <c r="Q29" s="433">
        <v>15744</v>
      </c>
      <c r="R29" s="435">
        <v>15736</v>
      </c>
      <c r="S29" s="417"/>
    </row>
    <row r="30" spans="2:19" ht="18">
      <c r="B30" s="413"/>
      <c r="C30" s="427"/>
      <c r="E30" s="433"/>
      <c r="F30" s="434"/>
      <c r="G30" s="434"/>
      <c r="H30" s="434"/>
      <c r="I30" s="434"/>
      <c r="J30" s="441"/>
      <c r="K30" s="435"/>
      <c r="L30" s="434"/>
      <c r="M30" s="3197"/>
      <c r="N30" s="425"/>
      <c r="O30" s="433"/>
      <c r="P30" s="426"/>
      <c r="Q30" s="433"/>
      <c r="R30" s="435"/>
      <c r="S30" s="417"/>
    </row>
    <row r="31" spans="2:19" ht="18">
      <c r="B31" s="410" t="s">
        <v>1255</v>
      </c>
      <c r="C31" s="427"/>
      <c r="E31" s="442">
        <v>7756</v>
      </c>
      <c r="F31" s="443">
        <v>6924</v>
      </c>
      <c r="G31" s="443">
        <v>7574</v>
      </c>
      <c r="H31" s="443">
        <v>6692</v>
      </c>
      <c r="I31" s="443">
        <v>6897</v>
      </c>
      <c r="J31" s="443">
        <v>6831</v>
      </c>
      <c r="K31" s="444">
        <v>7218</v>
      </c>
      <c r="L31" s="445"/>
      <c r="M31" s="3197">
        <v>22254</v>
      </c>
      <c r="N31" s="425"/>
      <c r="O31" s="442">
        <v>27638</v>
      </c>
      <c r="P31" s="426"/>
      <c r="Q31" s="442">
        <v>26082</v>
      </c>
      <c r="R31" s="444">
        <v>26441</v>
      </c>
      <c r="S31" s="417"/>
    </row>
    <row r="32" spans="2:19" ht="18">
      <c r="B32" s="421"/>
      <c r="C32" s="427"/>
      <c r="E32" s="433"/>
      <c r="F32" s="434"/>
      <c r="G32" s="434"/>
      <c r="H32" s="434"/>
      <c r="I32" s="434"/>
      <c r="J32" s="434"/>
      <c r="K32" s="435"/>
      <c r="L32" s="434"/>
      <c r="M32" s="3196"/>
      <c r="N32" s="425"/>
      <c r="O32" s="433"/>
      <c r="P32" s="426"/>
      <c r="Q32" s="422"/>
      <c r="R32" s="424"/>
      <c r="S32" s="417"/>
    </row>
    <row r="33" spans="2:19" s="403" customFormat="1" ht="18">
      <c r="B33" s="421"/>
      <c r="C33" s="411" t="s">
        <v>1076</v>
      </c>
      <c r="D33" s="405"/>
      <c r="E33" s="422">
        <v>324</v>
      </c>
      <c r="F33" s="423">
        <v>348</v>
      </c>
      <c r="G33" s="423">
        <v>267</v>
      </c>
      <c r="H33" s="423">
        <v>276</v>
      </c>
      <c r="I33" s="423">
        <v>320</v>
      </c>
      <c r="J33" s="423">
        <v>273</v>
      </c>
      <c r="K33" s="424">
        <v>264</v>
      </c>
      <c r="L33" s="423"/>
      <c r="M33" s="3196">
        <v>939</v>
      </c>
      <c r="N33" s="425"/>
      <c r="O33" s="422">
        <v>1133</v>
      </c>
      <c r="P33" s="426"/>
      <c r="Q33" s="422">
        <v>1240</v>
      </c>
      <c r="R33" s="424">
        <v>2167</v>
      </c>
      <c r="S33" s="405"/>
    </row>
    <row r="34" spans="2:19" ht="18">
      <c r="B34" s="421"/>
      <c r="C34" s="427" t="s">
        <v>438</v>
      </c>
      <c r="E34" s="422">
        <v>1000</v>
      </c>
      <c r="F34" s="423">
        <v>640</v>
      </c>
      <c r="G34" s="423">
        <v>1211</v>
      </c>
      <c r="H34" s="423">
        <v>867</v>
      </c>
      <c r="I34" s="423">
        <v>1081</v>
      </c>
      <c r="J34" s="423">
        <v>843</v>
      </c>
      <c r="K34" s="424">
        <v>567</v>
      </c>
      <c r="L34" s="423"/>
      <c r="M34" s="3196">
        <v>2851</v>
      </c>
      <c r="N34" s="425"/>
      <c r="O34" s="422">
        <v>3358</v>
      </c>
      <c r="P34" s="426"/>
      <c r="Q34" s="422">
        <v>3546</v>
      </c>
      <c r="R34" s="424">
        <v>3042</v>
      </c>
      <c r="S34" s="417"/>
    </row>
    <row r="35" spans="2:19" ht="18">
      <c r="B35" s="413"/>
      <c r="C35" s="411" t="s">
        <v>1078</v>
      </c>
      <c r="D35" s="412"/>
      <c r="E35" s="422">
        <v>3759</v>
      </c>
      <c r="F35" s="423">
        <v>3857</v>
      </c>
      <c r="G35" s="423">
        <v>3671</v>
      </c>
      <c r="H35" s="423">
        <v>3530</v>
      </c>
      <c r="I35" s="423">
        <v>3417</v>
      </c>
      <c r="J35" s="423">
        <v>3551</v>
      </c>
      <c r="K35" s="424">
        <v>3669</v>
      </c>
      <c r="L35" s="423"/>
      <c r="M35" s="3196">
        <v>11287</v>
      </c>
      <c r="N35" s="425"/>
      <c r="O35" s="422">
        <v>14167</v>
      </c>
      <c r="P35" s="426"/>
      <c r="Q35" s="422">
        <v>13469</v>
      </c>
      <c r="R35" s="424">
        <v>13436</v>
      </c>
      <c r="S35" s="417"/>
    </row>
    <row r="36" spans="2:19" ht="18">
      <c r="B36" s="446"/>
      <c r="C36" s="447" t="s">
        <v>210</v>
      </c>
      <c r="D36" s="448"/>
      <c r="E36" s="422">
        <v>433</v>
      </c>
      <c r="F36" s="423">
        <v>516</v>
      </c>
      <c r="G36" s="423">
        <v>549</v>
      </c>
      <c r="H36" s="423">
        <v>410</v>
      </c>
      <c r="I36" s="423">
        <v>396</v>
      </c>
      <c r="J36" s="423">
        <v>482</v>
      </c>
      <c r="K36" s="424">
        <v>722</v>
      </c>
      <c r="L36" s="423"/>
      <c r="M36" s="3196">
        <v>1498</v>
      </c>
      <c r="N36" s="449"/>
      <c r="O36" s="422">
        <v>2010</v>
      </c>
      <c r="P36" s="426"/>
      <c r="Q36" s="422">
        <v>1996</v>
      </c>
      <c r="R36" s="424">
        <v>2015</v>
      </c>
      <c r="S36" s="417"/>
    </row>
    <row r="37" spans="2:19" ht="18">
      <c r="B37" s="421" t="s">
        <v>741</v>
      </c>
      <c r="C37" s="427"/>
      <c r="E37" s="450">
        <v>2240</v>
      </c>
      <c r="F37" s="445">
        <v>1563</v>
      </c>
      <c r="G37" s="445">
        <v>1876</v>
      </c>
      <c r="H37" s="445">
        <v>1609</v>
      </c>
      <c r="I37" s="445">
        <v>1683</v>
      </c>
      <c r="J37" s="451">
        <v>1682</v>
      </c>
      <c r="K37" s="452">
        <v>1996</v>
      </c>
      <c r="L37" s="445"/>
      <c r="M37" s="3196">
        <v>5679</v>
      </c>
      <c r="N37" s="425"/>
      <c r="O37" s="450">
        <v>6970</v>
      </c>
      <c r="P37" s="426"/>
      <c r="Q37" s="453" t="s">
        <v>742</v>
      </c>
      <c r="R37" s="452" t="s">
        <v>742</v>
      </c>
      <c r="S37" s="417"/>
    </row>
    <row r="38" spans="2:19" ht="18">
      <c r="B38" s="421"/>
      <c r="C38" s="427" t="s">
        <v>211</v>
      </c>
      <c r="E38" s="454" t="s">
        <v>742</v>
      </c>
      <c r="F38" s="455" t="s">
        <v>742</v>
      </c>
      <c r="G38" s="455" t="s">
        <v>742</v>
      </c>
      <c r="H38" s="455" t="s">
        <v>742</v>
      </c>
      <c r="I38" s="455" t="s">
        <v>742</v>
      </c>
      <c r="J38" s="456" t="s">
        <v>742</v>
      </c>
      <c r="K38" s="457" t="s">
        <v>742</v>
      </c>
      <c r="L38" s="445"/>
      <c r="M38" s="3207" t="s">
        <v>742</v>
      </c>
      <c r="N38" s="425"/>
      <c r="O38" s="454" t="s">
        <v>742</v>
      </c>
      <c r="P38" s="426"/>
      <c r="Q38" s="460">
        <v>99</v>
      </c>
      <c r="R38" s="461">
        <v>100</v>
      </c>
      <c r="S38" s="417"/>
    </row>
    <row r="39" spans="2:19" ht="18">
      <c r="B39" s="421" t="s">
        <v>439</v>
      </c>
      <c r="C39" s="427"/>
      <c r="E39" s="453" t="s">
        <v>742</v>
      </c>
      <c r="F39" s="451" t="s">
        <v>742</v>
      </c>
      <c r="G39" s="451" t="s">
        <v>742</v>
      </c>
      <c r="H39" s="451" t="s">
        <v>742</v>
      </c>
      <c r="I39" s="451" t="s">
        <v>742</v>
      </c>
      <c r="J39" s="462" t="s">
        <v>742</v>
      </c>
      <c r="K39" s="452" t="s">
        <v>742</v>
      </c>
      <c r="L39" s="445"/>
      <c r="M39" s="3198" t="s">
        <v>742</v>
      </c>
      <c r="N39" s="425"/>
      <c r="O39" s="453" t="s">
        <v>742</v>
      </c>
      <c r="P39" s="426"/>
      <c r="Q39" s="450">
        <v>5732</v>
      </c>
      <c r="R39" s="463">
        <v>5681</v>
      </c>
      <c r="S39" s="417"/>
    </row>
    <row r="40" spans="2:19" ht="18">
      <c r="B40" s="421" t="s">
        <v>212</v>
      </c>
      <c r="C40" s="427"/>
      <c r="E40" s="460">
        <v>0</v>
      </c>
      <c r="F40" s="464">
        <v>-30</v>
      </c>
      <c r="G40" s="464">
        <v>-21</v>
      </c>
      <c r="H40" s="464">
        <v>-38</v>
      </c>
      <c r="I40" s="464">
        <v>-389</v>
      </c>
      <c r="J40" s="464">
        <v>-51</v>
      </c>
      <c r="K40" s="461">
        <v>-48</v>
      </c>
      <c r="L40" s="445"/>
      <c r="M40" s="3197">
        <v>-51</v>
      </c>
      <c r="N40" s="425"/>
      <c r="O40" s="460">
        <v>-526</v>
      </c>
      <c r="P40" s="426"/>
      <c r="Q40" s="460">
        <v>-509</v>
      </c>
      <c r="R40" s="461">
        <v>-1823</v>
      </c>
      <c r="S40" s="417"/>
    </row>
    <row r="41" spans="2:19" ht="21">
      <c r="B41" s="421" t="s">
        <v>213</v>
      </c>
      <c r="C41" s="427"/>
      <c r="E41" s="465">
        <v>2240</v>
      </c>
      <c r="F41" s="445">
        <v>1533</v>
      </c>
      <c r="G41" s="445">
        <v>1855</v>
      </c>
      <c r="H41" s="445">
        <v>1571</v>
      </c>
      <c r="I41" s="445">
        <v>1294</v>
      </c>
      <c r="J41" s="445">
        <v>1631</v>
      </c>
      <c r="K41" s="463">
        <v>1948</v>
      </c>
      <c r="L41" s="445">
        <v>0</v>
      </c>
      <c r="M41" s="3196">
        <v>5628</v>
      </c>
      <c r="N41" s="425">
        <v>0</v>
      </c>
      <c r="O41" s="450">
        <v>6444</v>
      </c>
      <c r="P41" s="426">
        <v>0</v>
      </c>
      <c r="Q41" s="450">
        <v>5223</v>
      </c>
      <c r="R41" s="463">
        <v>3858</v>
      </c>
      <c r="S41" s="417"/>
    </row>
    <row r="42" spans="2:19" ht="18">
      <c r="B42" s="421"/>
      <c r="C42" s="427"/>
      <c r="E42" s="450"/>
      <c r="F42" s="445"/>
      <c r="G42" s="445"/>
      <c r="H42" s="445"/>
      <c r="I42" s="445"/>
      <c r="J42" s="445"/>
      <c r="K42" s="463"/>
      <c r="L42" s="445"/>
      <c r="M42" s="3196"/>
      <c r="N42" s="425"/>
      <c r="O42" s="450"/>
      <c r="P42" s="426"/>
      <c r="Q42" s="450"/>
      <c r="R42" s="463"/>
      <c r="S42" s="417"/>
    </row>
    <row r="43" spans="2:19" ht="18">
      <c r="B43" s="410" t="s">
        <v>214</v>
      </c>
      <c r="C43" s="427"/>
      <c r="E43" s="450"/>
      <c r="F43" s="445"/>
      <c r="G43" s="445"/>
      <c r="H43" s="445"/>
      <c r="I43" s="445"/>
      <c r="J43" s="445"/>
      <c r="K43" s="463"/>
      <c r="L43" s="445"/>
      <c r="M43" s="3196"/>
      <c r="N43" s="425"/>
      <c r="O43" s="450"/>
      <c r="P43" s="426"/>
      <c r="Q43" s="450"/>
      <c r="R43" s="463"/>
      <c r="S43" s="417"/>
    </row>
    <row r="44" spans="2:19" ht="18">
      <c r="B44" s="421" t="s">
        <v>215</v>
      </c>
      <c r="C44" s="427"/>
      <c r="E44" s="450">
        <v>2216</v>
      </c>
      <c r="F44" s="445">
        <v>1508</v>
      </c>
      <c r="G44" s="445">
        <v>1830</v>
      </c>
      <c r="H44" s="445">
        <v>1546</v>
      </c>
      <c r="I44" s="445">
        <v>1269</v>
      </c>
      <c r="J44" s="451">
        <v>1606</v>
      </c>
      <c r="K44" s="452">
        <v>1922</v>
      </c>
      <c r="L44" s="445"/>
      <c r="M44" s="3196">
        <v>5554</v>
      </c>
      <c r="N44" s="425"/>
      <c r="O44" s="422">
        <v>6343</v>
      </c>
      <c r="P44" s="426"/>
      <c r="Q44" s="453" t="s">
        <v>742</v>
      </c>
      <c r="R44" s="452" t="s">
        <v>742</v>
      </c>
      <c r="S44" s="417"/>
    </row>
    <row r="45" spans="2:19" ht="18">
      <c r="B45" s="421" t="s">
        <v>1226</v>
      </c>
      <c r="C45" s="427"/>
      <c r="E45" s="428">
        <v>24</v>
      </c>
      <c r="F45" s="429">
        <v>25</v>
      </c>
      <c r="G45" s="429">
        <v>25</v>
      </c>
      <c r="H45" s="429">
        <v>25</v>
      </c>
      <c r="I45" s="429">
        <v>25</v>
      </c>
      <c r="J45" s="451">
        <v>25</v>
      </c>
      <c r="K45" s="466">
        <v>26</v>
      </c>
      <c r="L45" s="423"/>
      <c r="M45" s="3197">
        <v>74</v>
      </c>
      <c r="N45" s="425"/>
      <c r="O45" s="422">
        <v>101</v>
      </c>
      <c r="P45" s="426"/>
      <c r="Q45" s="454" t="s">
        <v>742</v>
      </c>
      <c r="R45" s="466" t="s">
        <v>742</v>
      </c>
      <c r="S45" s="417"/>
    </row>
    <row r="46" spans="2:19" ht="18">
      <c r="B46" s="421" t="s">
        <v>216</v>
      </c>
      <c r="C46" s="427"/>
      <c r="E46" s="439">
        <v>2240</v>
      </c>
      <c r="F46" s="434">
        <v>1533</v>
      </c>
      <c r="G46" s="434">
        <v>1855</v>
      </c>
      <c r="H46" s="434">
        <v>1571</v>
      </c>
      <c r="I46" s="434">
        <v>1294</v>
      </c>
      <c r="J46" s="462">
        <v>1631</v>
      </c>
      <c r="K46" s="452">
        <v>1948</v>
      </c>
      <c r="L46" s="434"/>
      <c r="M46" s="3196">
        <v>5628</v>
      </c>
      <c r="N46" s="425">
        <v>0</v>
      </c>
      <c r="O46" s="439">
        <v>6444</v>
      </c>
      <c r="P46" s="426"/>
      <c r="Q46" s="453" t="s">
        <v>742</v>
      </c>
      <c r="R46" s="452" t="s">
        <v>742</v>
      </c>
      <c r="S46" s="417"/>
    </row>
    <row r="47" spans="2:19" ht="18">
      <c r="B47" s="421"/>
      <c r="C47" s="427"/>
      <c r="E47" s="433"/>
      <c r="F47" s="434"/>
      <c r="G47" s="434"/>
      <c r="H47" s="434"/>
      <c r="I47" s="434"/>
      <c r="J47" s="434"/>
      <c r="K47" s="435"/>
      <c r="L47" s="434"/>
      <c r="M47" s="3196"/>
      <c r="N47" s="425"/>
      <c r="O47" s="433"/>
      <c r="P47" s="426"/>
      <c r="Q47" s="433"/>
      <c r="R47" s="435"/>
      <c r="S47" s="417"/>
    </row>
    <row r="48" spans="2:19" ht="21">
      <c r="B48" s="421" t="s">
        <v>213</v>
      </c>
      <c r="C48" s="427"/>
      <c r="E48" s="433">
        <v>2240</v>
      </c>
      <c r="F48" s="434">
        <v>1533</v>
      </c>
      <c r="G48" s="434">
        <v>1855</v>
      </c>
      <c r="H48" s="434">
        <v>1571</v>
      </c>
      <c r="I48" s="434">
        <v>1294</v>
      </c>
      <c r="J48" s="434">
        <v>1631</v>
      </c>
      <c r="K48" s="435">
        <v>1948</v>
      </c>
      <c r="L48" s="434"/>
      <c r="M48" s="3196">
        <v>5628</v>
      </c>
      <c r="N48" s="425"/>
      <c r="O48" s="433">
        <v>6444</v>
      </c>
      <c r="P48" s="426"/>
      <c r="Q48" s="433">
        <v>5223</v>
      </c>
      <c r="R48" s="467">
        <v>3858</v>
      </c>
      <c r="S48" s="417"/>
    </row>
    <row r="49" spans="2:19" ht="18">
      <c r="B49" s="421"/>
      <c r="C49" s="427" t="s">
        <v>1226</v>
      </c>
      <c r="E49" s="433">
        <v>-24</v>
      </c>
      <c r="F49" s="434">
        <v>-25</v>
      </c>
      <c r="G49" s="434">
        <v>-25</v>
      </c>
      <c r="H49" s="434">
        <v>-25</v>
      </c>
      <c r="I49" s="434">
        <v>-25</v>
      </c>
      <c r="J49" s="451">
        <v>-25</v>
      </c>
      <c r="K49" s="452">
        <v>-26</v>
      </c>
      <c r="L49" s="434"/>
      <c r="M49" s="3196">
        <v>-74</v>
      </c>
      <c r="N49" s="425"/>
      <c r="O49" s="433">
        <v>-101</v>
      </c>
      <c r="P49" s="426"/>
      <c r="Q49" s="453" t="s">
        <v>742</v>
      </c>
      <c r="R49" s="452" t="s">
        <v>742</v>
      </c>
      <c r="S49" s="417"/>
    </row>
    <row r="50" spans="2:19" ht="18">
      <c r="B50" s="421"/>
      <c r="C50" s="427" t="s">
        <v>443</v>
      </c>
      <c r="E50" s="458">
        <v>-64</v>
      </c>
      <c r="F50" s="441">
        <v>-65</v>
      </c>
      <c r="G50" s="441">
        <v>-64</v>
      </c>
      <c r="H50" s="441">
        <v>-65</v>
      </c>
      <c r="I50" s="441">
        <v>-64</v>
      </c>
      <c r="J50" s="441">
        <v>-64</v>
      </c>
      <c r="K50" s="459">
        <v>-65</v>
      </c>
      <c r="L50" s="434"/>
      <c r="M50" s="3197">
        <v>-193</v>
      </c>
      <c r="N50" s="425"/>
      <c r="O50" s="458">
        <v>-258</v>
      </c>
      <c r="P50" s="426"/>
      <c r="Q50" s="458">
        <v>-258</v>
      </c>
      <c r="R50" s="459">
        <v>-233</v>
      </c>
      <c r="S50" s="417"/>
    </row>
    <row r="51" spans="2:19" ht="18">
      <c r="B51" s="421" t="s">
        <v>444</v>
      </c>
      <c r="C51" s="427"/>
      <c r="E51" s="439">
        <v>2152</v>
      </c>
      <c r="F51" s="440">
        <v>1443</v>
      </c>
      <c r="G51" s="440">
        <v>1766</v>
      </c>
      <c r="H51" s="440">
        <v>1481</v>
      </c>
      <c r="I51" s="440">
        <v>1205</v>
      </c>
      <c r="J51" s="434">
        <v>1542</v>
      </c>
      <c r="K51" s="468">
        <v>1857</v>
      </c>
      <c r="L51" s="434">
        <v>0</v>
      </c>
      <c r="M51" s="3196">
        <v>5361</v>
      </c>
      <c r="N51" s="425">
        <v>0</v>
      </c>
      <c r="O51" s="439">
        <v>6085</v>
      </c>
      <c r="P51" s="426">
        <v>0</v>
      </c>
      <c r="Q51" s="439">
        <v>4965</v>
      </c>
      <c r="R51" s="468">
        <v>3625</v>
      </c>
      <c r="S51" s="417"/>
    </row>
    <row r="52" spans="2:19" ht="18">
      <c r="B52" s="469"/>
      <c r="C52" s="470"/>
      <c r="E52" s="458"/>
      <c r="F52" s="441"/>
      <c r="G52" s="441"/>
      <c r="H52" s="441"/>
      <c r="I52" s="441"/>
      <c r="J52" s="441"/>
      <c r="K52" s="459"/>
      <c r="L52" s="434"/>
      <c r="M52" s="3199"/>
      <c r="N52" s="449"/>
      <c r="O52" s="458"/>
      <c r="P52" s="426"/>
      <c r="Q52" s="428"/>
      <c r="R52" s="430"/>
      <c r="S52" s="417"/>
    </row>
    <row r="53" spans="2:19" ht="21">
      <c r="B53" s="417"/>
      <c r="C53" s="471"/>
      <c r="D53" s="472"/>
      <c r="E53" s="472"/>
      <c r="F53" s="472"/>
      <c r="G53" s="472"/>
      <c r="H53" s="472"/>
      <c r="I53" s="472"/>
      <c r="J53" s="472"/>
      <c r="K53" s="472"/>
      <c r="L53" s="472"/>
      <c r="M53" s="472"/>
      <c r="N53" s="425"/>
      <c r="O53" s="472"/>
      <c r="P53" s="425"/>
      <c r="Q53" s="449"/>
      <c r="R53" s="449"/>
      <c r="S53" s="417"/>
    </row>
    <row r="54" spans="2:18" ht="21">
      <c r="B54" s="473" t="s">
        <v>248</v>
      </c>
      <c r="C54" s="417"/>
      <c r="M54" s="405"/>
      <c r="N54" s="417"/>
      <c r="O54" s="405"/>
      <c r="P54" s="417"/>
      <c r="Q54" s="405"/>
      <c r="R54" s="405"/>
    </row>
    <row r="55" spans="2:18" ht="18">
      <c r="B55" s="417"/>
      <c r="C55" s="417"/>
      <c r="E55" s="449"/>
      <c r="F55" s="449"/>
      <c r="G55" s="449"/>
      <c r="M55" s="403"/>
      <c r="N55" s="417"/>
      <c r="O55" s="403"/>
      <c r="P55" s="417"/>
      <c r="Q55" s="403"/>
      <c r="R55" s="403"/>
    </row>
    <row r="56" spans="2:18" ht="18">
      <c r="B56" s="417"/>
      <c r="C56" s="417"/>
      <c r="M56" s="403"/>
      <c r="N56" s="417"/>
      <c r="O56" s="403"/>
      <c r="P56" s="417"/>
      <c r="Q56" s="403"/>
      <c r="R56" s="403"/>
    </row>
  </sheetData>
  <sheetProtection formatCells="0" formatColumns="0" formatRows="0" sort="0" autoFilter="0" pivotTables="0"/>
  <mergeCells count="2">
    <mergeCell ref="Q2:R2"/>
    <mergeCell ref="E2:K2"/>
  </mergeCells>
  <printOptions horizontalCentered="1"/>
  <pageMargins left="0.5" right="0.5" top="0.5" bottom="0.75" header="0" footer="0.45"/>
  <pageSetup fitToHeight="1" fitToWidth="1" horizontalDpi="600" verticalDpi="600" orientation="landscape" scale="41"/>
  <headerFooter alignWithMargins="0">
    <oddFooter>&amp;C&amp;12-5-
3rd Quarter 2012 - Revised Supplementary Financial Information&amp;R&amp;12ROYAL BANK OF CANADA</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B1:W56"/>
  <sheetViews>
    <sheetView view="pageBreakPreview" zoomScale="50" zoomScaleSheetLayoutView="50" workbookViewId="0" topLeftCell="A1">
      <selection activeCell="A1" sqref="A1"/>
    </sheetView>
  </sheetViews>
  <sheetFormatPr defaultColWidth="9.140625" defaultRowHeight="12.75"/>
  <cols>
    <col min="1" max="1" width="9.140625" style="494" customWidth="1"/>
    <col min="2" max="2" width="7.421875" style="494" customWidth="1"/>
    <col min="3" max="3" width="97.421875" style="494" customWidth="1"/>
    <col min="4" max="4" width="2.28125" style="492" customWidth="1"/>
    <col min="5" max="11" width="17.7109375" style="492" customWidth="1"/>
    <col min="12" max="12" width="2.28125" style="492" customWidth="1"/>
    <col min="13" max="13" width="17.7109375" style="494" customWidth="1"/>
    <col min="14" max="14" width="2.28125" style="494" customWidth="1"/>
    <col min="15" max="15" width="17.7109375" style="494" customWidth="1"/>
    <col min="16" max="16" width="2.28125" style="494" customWidth="1"/>
    <col min="17" max="18" width="17.7109375" style="494" customWidth="1"/>
    <col min="19" max="19" width="2.28125" style="494" customWidth="1"/>
    <col min="20" max="16384" width="9.140625" style="494" customWidth="1"/>
  </cols>
  <sheetData>
    <row r="1" spans="2:3" ht="20.25">
      <c r="B1" s="3292" t="s">
        <v>266</v>
      </c>
      <c r="C1" s="3289"/>
    </row>
    <row r="2" spans="2:18" ht="20.25">
      <c r="B2" s="474" t="s">
        <v>249</v>
      </c>
      <c r="C2" s="475"/>
      <c r="D2" s="476"/>
      <c r="E2" s="3375" t="s">
        <v>61</v>
      </c>
      <c r="F2" s="3375"/>
      <c r="G2" s="3375"/>
      <c r="H2" s="3375"/>
      <c r="I2" s="3375"/>
      <c r="J2" s="3376"/>
      <c r="K2" s="3376"/>
      <c r="L2" s="477"/>
      <c r="M2" s="478" t="s">
        <v>61</v>
      </c>
      <c r="O2" s="478" t="s">
        <v>61</v>
      </c>
      <c r="Q2" s="3374" t="s">
        <v>62</v>
      </c>
      <c r="R2" s="3374"/>
    </row>
    <row r="3" spans="2:18" ht="18">
      <c r="B3" s="479" t="s">
        <v>1234</v>
      </c>
      <c r="C3" s="480"/>
      <c r="D3" s="481"/>
      <c r="E3" s="482" t="s">
        <v>64</v>
      </c>
      <c r="F3" s="482" t="s">
        <v>65</v>
      </c>
      <c r="G3" s="482" t="s">
        <v>66</v>
      </c>
      <c r="H3" s="482" t="s">
        <v>67</v>
      </c>
      <c r="I3" s="482" t="s">
        <v>68</v>
      </c>
      <c r="J3" s="482" t="s">
        <v>69</v>
      </c>
      <c r="K3" s="483" t="s">
        <v>70</v>
      </c>
      <c r="L3" s="484"/>
      <c r="M3" s="485">
        <v>2012</v>
      </c>
      <c r="N3" s="484"/>
      <c r="O3" s="485">
        <v>2011</v>
      </c>
      <c r="P3" s="484"/>
      <c r="Q3" s="485">
        <v>2010</v>
      </c>
      <c r="R3" s="485">
        <v>2009</v>
      </c>
    </row>
    <row r="4" spans="2:18" ht="18">
      <c r="B4" s="486"/>
      <c r="C4" s="487"/>
      <c r="E4" s="485"/>
      <c r="F4" s="485"/>
      <c r="G4" s="485"/>
      <c r="H4" s="485"/>
      <c r="I4" s="485"/>
      <c r="J4" s="485"/>
      <c r="K4" s="488"/>
      <c r="L4" s="489"/>
      <c r="M4" s="604" t="s">
        <v>71</v>
      </c>
      <c r="N4" s="490"/>
      <c r="O4" s="491"/>
      <c r="P4" s="490"/>
      <c r="Q4" s="491"/>
      <c r="R4" s="491"/>
    </row>
    <row r="5" spans="5:18" s="492" customFormat="1" ht="18">
      <c r="E5" s="493"/>
      <c r="M5" s="495"/>
      <c r="N5" s="494"/>
      <c r="O5" s="495"/>
      <c r="P5" s="494"/>
      <c r="Q5" s="495"/>
      <c r="R5" s="495"/>
    </row>
    <row r="6" spans="2:19" ht="18.75">
      <c r="B6" s="496" t="s">
        <v>250</v>
      </c>
      <c r="C6" s="497"/>
      <c r="D6" s="498"/>
      <c r="E6" s="499"/>
      <c r="F6" s="500"/>
      <c r="G6" s="500"/>
      <c r="H6" s="500"/>
      <c r="I6" s="500"/>
      <c r="J6" s="500"/>
      <c r="K6" s="501"/>
      <c r="L6" s="498"/>
      <c r="M6" s="505"/>
      <c r="N6" s="504"/>
      <c r="O6" s="505"/>
      <c r="P6" s="504"/>
      <c r="Q6" s="502"/>
      <c r="R6" s="503"/>
      <c r="S6" s="506"/>
    </row>
    <row r="7" spans="2:19" ht="18">
      <c r="B7" s="507"/>
      <c r="C7" s="508" t="s">
        <v>73</v>
      </c>
      <c r="D7" s="506"/>
      <c r="E7" s="509">
        <v>365</v>
      </c>
      <c r="F7" s="510">
        <v>412</v>
      </c>
      <c r="G7" s="510">
        <v>388</v>
      </c>
      <c r="H7" s="510">
        <v>386</v>
      </c>
      <c r="I7" s="510">
        <v>391</v>
      </c>
      <c r="J7" s="510">
        <v>317</v>
      </c>
      <c r="K7" s="511">
        <v>283</v>
      </c>
      <c r="L7" s="510"/>
      <c r="M7" s="512">
        <v>1165</v>
      </c>
      <c r="N7" s="504"/>
      <c r="O7" s="512">
        <v>1377</v>
      </c>
      <c r="P7" s="504"/>
      <c r="Q7" s="509">
        <v>1443</v>
      </c>
      <c r="R7" s="511">
        <v>2316</v>
      </c>
      <c r="S7" s="506"/>
    </row>
    <row r="8" spans="2:19" ht="18">
      <c r="B8" s="507"/>
      <c r="C8" s="508" t="s">
        <v>251</v>
      </c>
      <c r="D8" s="506"/>
      <c r="E8" s="513">
        <v>295</v>
      </c>
      <c r="F8" s="514">
        <v>349</v>
      </c>
      <c r="G8" s="514">
        <v>396</v>
      </c>
      <c r="H8" s="514">
        <v>-219</v>
      </c>
      <c r="I8" s="514">
        <v>-132</v>
      </c>
      <c r="J8" s="514">
        <v>285</v>
      </c>
      <c r="K8" s="515">
        <v>721</v>
      </c>
      <c r="L8" s="510"/>
      <c r="M8" s="516">
        <v>1040</v>
      </c>
      <c r="N8" s="504"/>
      <c r="O8" s="516">
        <v>655</v>
      </c>
      <c r="P8" s="504"/>
      <c r="Q8" s="513">
        <v>1333</v>
      </c>
      <c r="R8" s="515">
        <v>2380</v>
      </c>
      <c r="S8" s="506"/>
    </row>
    <row r="9" spans="2:19" ht="18">
      <c r="B9" s="507"/>
      <c r="C9" s="508" t="s">
        <v>1301</v>
      </c>
      <c r="D9" s="506"/>
      <c r="E9" s="517">
        <v>660</v>
      </c>
      <c r="F9" s="518">
        <v>761</v>
      </c>
      <c r="G9" s="518">
        <v>784</v>
      </c>
      <c r="H9" s="518">
        <v>167</v>
      </c>
      <c r="I9" s="518">
        <v>259</v>
      </c>
      <c r="J9" s="518">
        <v>602</v>
      </c>
      <c r="K9" s="519">
        <v>1004</v>
      </c>
      <c r="L9" s="518"/>
      <c r="M9" s="512">
        <v>2205</v>
      </c>
      <c r="N9" s="504"/>
      <c r="O9" s="520">
        <v>2032</v>
      </c>
      <c r="P9" s="504"/>
      <c r="Q9" s="517">
        <v>2776</v>
      </c>
      <c r="R9" s="519">
        <v>4696</v>
      </c>
      <c r="S9" s="506"/>
    </row>
    <row r="10" spans="2:19" ht="18">
      <c r="B10" s="507"/>
      <c r="C10" s="508"/>
      <c r="D10" s="506"/>
      <c r="E10" s="517"/>
      <c r="F10" s="518"/>
      <c r="G10" s="518"/>
      <c r="H10" s="518"/>
      <c r="I10" s="518"/>
      <c r="J10" s="518"/>
      <c r="K10" s="519"/>
      <c r="L10" s="518"/>
      <c r="M10" s="512"/>
      <c r="N10" s="504"/>
      <c r="O10" s="520"/>
      <c r="P10" s="504"/>
      <c r="Q10" s="517"/>
      <c r="R10" s="519"/>
      <c r="S10" s="506"/>
    </row>
    <row r="11" spans="2:19" ht="18.75">
      <c r="B11" s="521" t="s">
        <v>252</v>
      </c>
      <c r="C11" s="508"/>
      <c r="D11" s="498"/>
      <c r="E11" s="517"/>
      <c r="F11" s="518"/>
      <c r="G11" s="518"/>
      <c r="H11" s="518"/>
      <c r="I11" s="518"/>
      <c r="J11" s="518"/>
      <c r="K11" s="519"/>
      <c r="L11" s="518"/>
      <c r="M11" s="512"/>
      <c r="N11" s="504"/>
      <c r="O11" s="520"/>
      <c r="P11" s="504"/>
      <c r="Q11" s="509"/>
      <c r="R11" s="511"/>
      <c r="S11" s="506"/>
    </row>
    <row r="12" spans="2:19" ht="18.75">
      <c r="B12" s="507"/>
      <c r="C12" s="508" t="s">
        <v>253</v>
      </c>
      <c r="D12" s="498"/>
      <c r="E12" s="509">
        <v>436</v>
      </c>
      <c r="F12" s="510">
        <v>513</v>
      </c>
      <c r="G12" s="510">
        <v>507</v>
      </c>
      <c r="H12" s="510">
        <v>-30</v>
      </c>
      <c r="I12" s="510">
        <v>88</v>
      </c>
      <c r="J12" s="510">
        <v>415</v>
      </c>
      <c r="K12" s="511">
        <v>745</v>
      </c>
      <c r="L12" s="510"/>
      <c r="M12" s="512">
        <v>1456</v>
      </c>
      <c r="N12" s="504"/>
      <c r="O12" s="512">
        <v>1218</v>
      </c>
      <c r="P12" s="504"/>
      <c r="Q12" s="509">
        <v>1990</v>
      </c>
      <c r="R12" s="511">
        <v>3106</v>
      </c>
      <c r="S12" s="506"/>
    </row>
    <row r="13" spans="2:19" ht="18">
      <c r="B13" s="507"/>
      <c r="C13" s="508" t="s">
        <v>254</v>
      </c>
      <c r="D13" s="506"/>
      <c r="E13" s="509">
        <v>133</v>
      </c>
      <c r="F13" s="510">
        <v>162</v>
      </c>
      <c r="G13" s="510">
        <v>139</v>
      </c>
      <c r="H13" s="510">
        <v>103</v>
      </c>
      <c r="I13" s="510">
        <v>90</v>
      </c>
      <c r="J13" s="510">
        <v>111</v>
      </c>
      <c r="K13" s="511">
        <v>159</v>
      </c>
      <c r="L13" s="510"/>
      <c r="M13" s="512">
        <v>434</v>
      </c>
      <c r="N13" s="504"/>
      <c r="O13" s="512">
        <v>463</v>
      </c>
      <c r="P13" s="504"/>
      <c r="Q13" s="509">
        <v>371</v>
      </c>
      <c r="R13" s="511">
        <v>937</v>
      </c>
      <c r="S13" s="506"/>
    </row>
    <row r="14" spans="2:19" ht="18">
      <c r="B14" s="507"/>
      <c r="C14" s="508" t="s">
        <v>255</v>
      </c>
      <c r="D14" s="506"/>
      <c r="E14" s="513">
        <v>91</v>
      </c>
      <c r="F14" s="514">
        <v>86</v>
      </c>
      <c r="G14" s="514">
        <v>138</v>
      </c>
      <c r="H14" s="514">
        <v>94</v>
      </c>
      <c r="I14" s="514">
        <v>81</v>
      </c>
      <c r="J14" s="514">
        <v>76</v>
      </c>
      <c r="K14" s="515">
        <v>100</v>
      </c>
      <c r="L14" s="510"/>
      <c r="M14" s="516">
        <v>315</v>
      </c>
      <c r="N14" s="504"/>
      <c r="O14" s="516">
        <v>351</v>
      </c>
      <c r="P14" s="504"/>
      <c r="Q14" s="513">
        <v>415</v>
      </c>
      <c r="R14" s="515">
        <v>653</v>
      </c>
      <c r="S14" s="506"/>
    </row>
    <row r="15" spans="2:19" ht="18">
      <c r="B15" s="507"/>
      <c r="C15" s="508" t="s">
        <v>1301</v>
      </c>
      <c r="D15" s="506"/>
      <c r="E15" s="517">
        <v>660</v>
      </c>
      <c r="F15" s="518">
        <v>761</v>
      </c>
      <c r="G15" s="518">
        <v>784</v>
      </c>
      <c r="H15" s="518">
        <v>167</v>
      </c>
      <c r="I15" s="518">
        <v>259</v>
      </c>
      <c r="J15" s="518">
        <v>602</v>
      </c>
      <c r="K15" s="519">
        <v>1004</v>
      </c>
      <c r="L15" s="518"/>
      <c r="M15" s="512">
        <v>2205</v>
      </c>
      <c r="N15" s="504"/>
      <c r="O15" s="520">
        <v>2032</v>
      </c>
      <c r="P15" s="504"/>
      <c r="Q15" s="517">
        <v>2776</v>
      </c>
      <c r="R15" s="519">
        <v>4696</v>
      </c>
      <c r="S15" s="506"/>
    </row>
    <row r="16" spans="2:19" ht="18">
      <c r="B16" s="507"/>
      <c r="C16" s="508"/>
      <c r="D16" s="506"/>
      <c r="E16" s="517"/>
      <c r="F16" s="518"/>
      <c r="G16" s="518"/>
      <c r="H16" s="518"/>
      <c r="I16" s="518"/>
      <c r="J16" s="518"/>
      <c r="K16" s="519"/>
      <c r="L16" s="518"/>
      <c r="M16" s="512"/>
      <c r="N16" s="504"/>
      <c r="O16" s="520"/>
      <c r="P16" s="504"/>
      <c r="Q16" s="523"/>
      <c r="R16" s="522"/>
      <c r="S16" s="506"/>
    </row>
    <row r="17" spans="2:19" ht="18.75">
      <c r="B17" s="521" t="s">
        <v>256</v>
      </c>
      <c r="C17" s="508"/>
      <c r="D17" s="498"/>
      <c r="E17" s="517"/>
      <c r="F17" s="518"/>
      <c r="G17" s="518"/>
      <c r="H17" s="518"/>
      <c r="I17" s="518"/>
      <c r="J17" s="518"/>
      <c r="K17" s="519"/>
      <c r="L17" s="518"/>
      <c r="M17" s="512"/>
      <c r="N17" s="504"/>
      <c r="O17" s="520"/>
      <c r="P17" s="504"/>
      <c r="Q17" s="507"/>
      <c r="R17" s="508"/>
      <c r="S17" s="506"/>
    </row>
    <row r="18" spans="2:19" ht="18.75">
      <c r="B18" s="507"/>
      <c r="C18" s="508" t="s">
        <v>253</v>
      </c>
      <c r="D18" s="498"/>
      <c r="E18" s="509">
        <v>436</v>
      </c>
      <c r="F18" s="510">
        <v>513</v>
      </c>
      <c r="G18" s="510">
        <v>507</v>
      </c>
      <c r="H18" s="510">
        <v>-30</v>
      </c>
      <c r="I18" s="510">
        <v>88</v>
      </c>
      <c r="J18" s="510">
        <v>415</v>
      </c>
      <c r="K18" s="511">
        <v>745</v>
      </c>
      <c r="L18" s="510"/>
      <c r="M18" s="512">
        <v>1456</v>
      </c>
      <c r="N18" s="504"/>
      <c r="O18" s="512">
        <v>1218</v>
      </c>
      <c r="P18" s="504"/>
      <c r="Q18" s="509">
        <v>1990</v>
      </c>
      <c r="R18" s="511">
        <v>3106</v>
      </c>
      <c r="S18" s="506"/>
    </row>
    <row r="19" spans="2:19" ht="18">
      <c r="B19" s="507"/>
      <c r="C19" s="508" t="s">
        <v>254</v>
      </c>
      <c r="D19" s="506"/>
      <c r="E19" s="509">
        <v>221</v>
      </c>
      <c r="F19" s="510">
        <v>280</v>
      </c>
      <c r="G19" s="510">
        <v>260</v>
      </c>
      <c r="H19" s="510">
        <v>187</v>
      </c>
      <c r="I19" s="510">
        <v>174</v>
      </c>
      <c r="J19" s="510">
        <v>256</v>
      </c>
      <c r="K19" s="511">
        <v>303</v>
      </c>
      <c r="L19" s="510"/>
      <c r="M19" s="512">
        <v>761</v>
      </c>
      <c r="N19" s="504"/>
      <c r="O19" s="512">
        <v>920</v>
      </c>
      <c r="P19" s="504"/>
      <c r="Q19" s="509">
        <v>858</v>
      </c>
      <c r="R19" s="511">
        <v>1301</v>
      </c>
      <c r="S19" s="506"/>
    </row>
    <row r="20" spans="2:19" ht="18">
      <c r="B20" s="507"/>
      <c r="C20" s="508" t="s">
        <v>255</v>
      </c>
      <c r="D20" s="506"/>
      <c r="E20" s="513">
        <v>91</v>
      </c>
      <c r="F20" s="514">
        <v>86</v>
      </c>
      <c r="G20" s="514">
        <v>138</v>
      </c>
      <c r="H20" s="514">
        <v>94</v>
      </c>
      <c r="I20" s="514">
        <v>81</v>
      </c>
      <c r="J20" s="514">
        <v>76</v>
      </c>
      <c r="K20" s="515">
        <v>100</v>
      </c>
      <c r="L20" s="510"/>
      <c r="M20" s="516">
        <v>315</v>
      </c>
      <c r="N20" s="504"/>
      <c r="O20" s="516">
        <v>351</v>
      </c>
      <c r="P20" s="504"/>
      <c r="Q20" s="513">
        <v>415</v>
      </c>
      <c r="R20" s="515">
        <v>653</v>
      </c>
      <c r="S20" s="506"/>
    </row>
    <row r="21" spans="2:19" ht="18">
      <c r="B21" s="507"/>
      <c r="C21" s="508" t="s">
        <v>257</v>
      </c>
      <c r="D21" s="506"/>
      <c r="E21" s="517">
        <f>SUM(E18:E20)</f>
        <v>748</v>
      </c>
      <c r="F21" s="518">
        <f aca="true" t="shared" si="0" ref="F21:K21">SUM(F18:F20)</f>
        <v>879</v>
      </c>
      <c r="G21" s="518">
        <f t="shared" si="0"/>
        <v>905</v>
      </c>
      <c r="H21" s="518">
        <f t="shared" si="0"/>
        <v>251</v>
      </c>
      <c r="I21" s="518">
        <f t="shared" si="0"/>
        <v>343</v>
      </c>
      <c r="J21" s="518">
        <f t="shared" si="0"/>
        <v>747</v>
      </c>
      <c r="K21" s="519">
        <f t="shared" si="0"/>
        <v>1148</v>
      </c>
      <c r="L21" s="518"/>
      <c r="M21" s="512">
        <f>SUM(M18:M20)</f>
        <v>2532</v>
      </c>
      <c r="N21" s="504"/>
      <c r="O21" s="520">
        <f>SUM(O18:O20)</f>
        <v>2489</v>
      </c>
      <c r="P21" s="504"/>
      <c r="Q21" s="517">
        <f>SUM(Q18:Q20)</f>
        <v>3263</v>
      </c>
      <c r="R21" s="519">
        <f>SUM(R18:R20)</f>
        <v>5060</v>
      </c>
      <c r="S21" s="506"/>
    </row>
    <row r="22" spans="2:19" ht="18">
      <c r="B22" s="507"/>
      <c r="C22" s="508"/>
      <c r="D22" s="506"/>
      <c r="E22" s="517"/>
      <c r="F22" s="518"/>
      <c r="G22" s="518"/>
      <c r="H22" s="518"/>
      <c r="I22" s="518"/>
      <c r="J22" s="518"/>
      <c r="K22" s="519"/>
      <c r="L22" s="518"/>
      <c r="M22" s="512"/>
      <c r="N22" s="504"/>
      <c r="O22" s="520"/>
      <c r="P22" s="504"/>
      <c r="Q22" s="517"/>
      <c r="R22" s="519"/>
      <c r="S22" s="506"/>
    </row>
    <row r="23" spans="2:19" ht="18">
      <c r="B23" s="521" t="s">
        <v>258</v>
      </c>
      <c r="C23" s="508"/>
      <c r="D23" s="506"/>
      <c r="E23" s="517"/>
      <c r="F23" s="518"/>
      <c r="G23" s="518"/>
      <c r="H23" s="518"/>
      <c r="I23" s="518"/>
      <c r="J23" s="518"/>
      <c r="K23" s="519"/>
      <c r="L23" s="518"/>
      <c r="M23" s="512"/>
      <c r="N23" s="504"/>
      <c r="O23" s="520"/>
      <c r="P23" s="504"/>
      <c r="Q23" s="517"/>
      <c r="R23" s="519"/>
      <c r="S23" s="506"/>
    </row>
    <row r="24" spans="2:19" ht="18">
      <c r="B24" s="507"/>
      <c r="C24" s="508" t="s">
        <v>253</v>
      </c>
      <c r="D24" s="506"/>
      <c r="E24" s="517">
        <v>399</v>
      </c>
      <c r="F24" s="518">
        <v>396</v>
      </c>
      <c r="G24" s="518">
        <v>422</v>
      </c>
      <c r="H24" s="518">
        <v>-42</v>
      </c>
      <c r="I24" s="518">
        <v>33</v>
      </c>
      <c r="J24" s="510">
        <v>332</v>
      </c>
      <c r="K24" s="519">
        <v>645</v>
      </c>
      <c r="L24" s="510"/>
      <c r="M24" s="512">
        <f>SUM(E24:G24)</f>
        <v>1217</v>
      </c>
      <c r="N24" s="504"/>
      <c r="O24" s="512">
        <v>968</v>
      </c>
      <c r="P24" s="504"/>
      <c r="Q24" s="509">
        <v>1707</v>
      </c>
      <c r="R24" s="519">
        <v>2059</v>
      </c>
      <c r="S24" s="506"/>
    </row>
    <row r="25" spans="2:19" ht="18">
      <c r="B25" s="507"/>
      <c r="C25" s="508" t="s">
        <v>254</v>
      </c>
      <c r="D25" s="506"/>
      <c r="E25" s="517">
        <v>220</v>
      </c>
      <c r="F25" s="518">
        <v>276</v>
      </c>
      <c r="G25" s="518">
        <v>245</v>
      </c>
      <c r="H25" s="518">
        <v>180</v>
      </c>
      <c r="I25" s="518">
        <v>177</v>
      </c>
      <c r="J25" s="510">
        <v>253</v>
      </c>
      <c r="K25" s="519">
        <v>296</v>
      </c>
      <c r="L25" s="510"/>
      <c r="M25" s="512">
        <f>SUM(E25:G25)</f>
        <v>741</v>
      </c>
      <c r="N25" s="504"/>
      <c r="O25" s="512">
        <v>906</v>
      </c>
      <c r="P25" s="504"/>
      <c r="Q25" s="509">
        <v>883</v>
      </c>
      <c r="R25" s="519">
        <v>1322</v>
      </c>
      <c r="S25" s="506"/>
    </row>
    <row r="26" spans="2:19" ht="18">
      <c r="B26" s="507"/>
      <c r="C26" s="508" t="s">
        <v>255</v>
      </c>
      <c r="D26" s="506"/>
      <c r="E26" s="524">
        <v>74</v>
      </c>
      <c r="F26" s="525">
        <v>70</v>
      </c>
      <c r="G26" s="525">
        <v>114</v>
      </c>
      <c r="H26" s="525">
        <v>71</v>
      </c>
      <c r="I26" s="525">
        <v>70</v>
      </c>
      <c r="J26" s="514">
        <v>62</v>
      </c>
      <c r="K26" s="526">
        <v>86</v>
      </c>
      <c r="L26" s="510"/>
      <c r="M26" s="516">
        <f>SUM(E26:G26)</f>
        <v>258</v>
      </c>
      <c r="N26" s="504"/>
      <c r="O26" s="516">
        <v>289</v>
      </c>
      <c r="P26" s="504"/>
      <c r="Q26" s="513">
        <v>344</v>
      </c>
      <c r="R26" s="526">
        <v>459</v>
      </c>
      <c r="S26" s="506"/>
    </row>
    <row r="27" spans="2:19" ht="18">
      <c r="B27" s="507"/>
      <c r="C27" s="508" t="s">
        <v>257</v>
      </c>
      <c r="D27" s="506"/>
      <c r="E27" s="517">
        <f>SUM(E24:E26)</f>
        <v>693</v>
      </c>
      <c r="F27" s="518">
        <f aca="true" t="shared" si="1" ref="F27:K27">SUM(F24:F26)</f>
        <v>742</v>
      </c>
      <c r="G27" s="518">
        <f t="shared" si="1"/>
        <v>781</v>
      </c>
      <c r="H27" s="518">
        <f t="shared" si="1"/>
        <v>209</v>
      </c>
      <c r="I27" s="518">
        <f t="shared" si="1"/>
        <v>280</v>
      </c>
      <c r="J27" s="518">
        <f t="shared" si="1"/>
        <v>647</v>
      </c>
      <c r="K27" s="519">
        <f t="shared" si="1"/>
        <v>1027</v>
      </c>
      <c r="L27" s="518"/>
      <c r="M27" s="512">
        <f>SUM(M24:M26)</f>
        <v>2216</v>
      </c>
      <c r="N27" s="504"/>
      <c r="O27" s="520">
        <f>SUM(O24:O26)</f>
        <v>2163</v>
      </c>
      <c r="P27" s="504"/>
      <c r="Q27" s="517">
        <f>SUM(Q24:Q26)</f>
        <v>2934</v>
      </c>
      <c r="R27" s="519">
        <f>SUM(R24:R26)</f>
        <v>3840</v>
      </c>
      <c r="S27" s="506"/>
    </row>
    <row r="28" spans="2:19" ht="18">
      <c r="B28" s="507"/>
      <c r="C28" s="508"/>
      <c r="D28" s="506"/>
      <c r="E28" s="517"/>
      <c r="F28" s="518"/>
      <c r="G28" s="518"/>
      <c r="H28" s="518"/>
      <c r="I28" s="518"/>
      <c r="J28" s="518"/>
      <c r="K28" s="519"/>
      <c r="L28" s="518"/>
      <c r="M28" s="512"/>
      <c r="N28" s="504"/>
      <c r="O28" s="520"/>
      <c r="P28" s="504"/>
      <c r="Q28" s="517"/>
      <c r="R28" s="519"/>
      <c r="S28" s="506"/>
    </row>
    <row r="29" spans="2:19" ht="18">
      <c r="B29" s="521" t="s">
        <v>804</v>
      </c>
      <c r="C29" s="508"/>
      <c r="D29" s="506"/>
      <c r="E29" s="517">
        <v>45</v>
      </c>
      <c r="F29" s="518">
        <v>75</v>
      </c>
      <c r="G29" s="518">
        <v>67</v>
      </c>
      <c r="H29" s="518">
        <v>4</v>
      </c>
      <c r="I29" s="518">
        <v>30</v>
      </c>
      <c r="J29" s="518">
        <v>48</v>
      </c>
      <c r="K29" s="519">
        <v>66</v>
      </c>
      <c r="L29" s="518"/>
      <c r="M29" s="512">
        <v>187</v>
      </c>
      <c r="N29" s="504"/>
      <c r="O29" s="520">
        <v>148</v>
      </c>
      <c r="P29" s="504"/>
      <c r="Q29" s="517">
        <v>206</v>
      </c>
      <c r="R29" s="519">
        <v>996</v>
      </c>
      <c r="S29" s="506"/>
    </row>
    <row r="30" spans="2:19" ht="18">
      <c r="B30" s="527"/>
      <c r="C30" s="528"/>
      <c r="D30" s="506"/>
      <c r="E30" s="527"/>
      <c r="F30" s="493"/>
      <c r="G30" s="493"/>
      <c r="H30" s="493"/>
      <c r="I30" s="493"/>
      <c r="J30" s="493"/>
      <c r="K30" s="528"/>
      <c r="M30" s="529"/>
      <c r="N30" s="506"/>
      <c r="O30" s="529"/>
      <c r="P30" s="506"/>
      <c r="Q30" s="527"/>
      <c r="R30" s="528"/>
      <c r="S30" s="506"/>
    </row>
    <row r="31" spans="2:19" ht="18">
      <c r="B31" s="492"/>
      <c r="C31" s="492"/>
      <c r="M31" s="492"/>
      <c r="N31" s="506"/>
      <c r="O31" s="492"/>
      <c r="P31" s="506"/>
      <c r="Q31" s="492"/>
      <c r="R31" s="492"/>
      <c r="S31" s="506"/>
    </row>
    <row r="32" spans="2:18" ht="20.25">
      <c r="B32" s="474" t="s">
        <v>259</v>
      </c>
      <c r="C32" s="475"/>
      <c r="D32" s="476"/>
      <c r="E32" s="3374" t="s">
        <v>61</v>
      </c>
      <c r="F32" s="3374"/>
      <c r="G32" s="3374"/>
      <c r="H32" s="3374"/>
      <c r="I32" s="3374"/>
      <c r="J32" s="3374"/>
      <c r="K32" s="3377"/>
      <c r="L32" s="477"/>
      <c r="M32" s="478" t="s">
        <v>61</v>
      </c>
      <c r="O32" s="478" t="s">
        <v>61</v>
      </c>
      <c r="Q32" s="3374" t="s">
        <v>62</v>
      </c>
      <c r="R32" s="3374"/>
    </row>
    <row r="33" spans="2:18" ht="20.25">
      <c r="B33" s="530" t="s">
        <v>260</v>
      </c>
      <c r="C33" s="480"/>
      <c r="D33" s="481"/>
      <c r="E33" s="482" t="s">
        <v>64</v>
      </c>
      <c r="F33" s="482" t="s">
        <v>65</v>
      </c>
      <c r="G33" s="482" t="s">
        <v>66</v>
      </c>
      <c r="H33" s="482" t="s">
        <v>67</v>
      </c>
      <c r="I33" s="482" t="s">
        <v>68</v>
      </c>
      <c r="J33" s="482" t="s">
        <v>69</v>
      </c>
      <c r="K33" s="483" t="s">
        <v>70</v>
      </c>
      <c r="L33" s="484"/>
      <c r="M33" s="485">
        <v>2012</v>
      </c>
      <c r="N33" s="484"/>
      <c r="O33" s="485">
        <v>2011</v>
      </c>
      <c r="P33" s="484"/>
      <c r="Q33" s="485">
        <v>2010</v>
      </c>
      <c r="R33" s="485">
        <v>2009</v>
      </c>
    </row>
    <row r="34" spans="2:18" ht="18">
      <c r="B34" s="531" t="s">
        <v>1234</v>
      </c>
      <c r="C34" s="487"/>
      <c r="E34" s="485"/>
      <c r="F34" s="485"/>
      <c r="G34" s="485"/>
      <c r="H34" s="485"/>
      <c r="I34" s="485"/>
      <c r="J34" s="485"/>
      <c r="K34" s="488"/>
      <c r="L34" s="489"/>
      <c r="M34" s="604" t="s">
        <v>71</v>
      </c>
      <c r="N34" s="490"/>
      <c r="O34" s="491"/>
      <c r="P34" s="490"/>
      <c r="Q34" s="491"/>
      <c r="R34" s="491"/>
    </row>
    <row r="35" spans="2:19" ht="18">
      <c r="B35" s="492"/>
      <c r="C35" s="492"/>
      <c r="E35" s="493"/>
      <c r="M35" s="495"/>
      <c r="O35" s="495"/>
      <c r="Q35" s="495"/>
      <c r="R35" s="495"/>
      <c r="S35" s="492"/>
    </row>
    <row r="36" spans="2:23" ht="18">
      <c r="B36" s="532" t="s">
        <v>261</v>
      </c>
      <c r="C36" s="497"/>
      <c r="D36" s="506"/>
      <c r="E36" s="533"/>
      <c r="F36" s="534"/>
      <c r="G36" s="534"/>
      <c r="H36" s="534"/>
      <c r="I36" s="535"/>
      <c r="J36" s="534"/>
      <c r="K36" s="536"/>
      <c r="L36" s="518"/>
      <c r="M36" s="537"/>
      <c r="N36" s="518"/>
      <c r="O36" s="537"/>
      <c r="P36" s="510"/>
      <c r="Q36" s="533"/>
      <c r="R36" s="536"/>
      <c r="S36" s="506"/>
      <c r="T36" s="506"/>
      <c r="U36" s="506"/>
      <c r="V36" s="506"/>
      <c r="W36" s="506"/>
    </row>
    <row r="37" spans="2:23" ht="21">
      <c r="B37" s="507"/>
      <c r="C37" s="508" t="s">
        <v>834</v>
      </c>
      <c r="D37" s="506"/>
      <c r="E37" s="517">
        <v>39</v>
      </c>
      <c r="F37" s="518">
        <v>-32</v>
      </c>
      <c r="G37" s="518">
        <v>9</v>
      </c>
      <c r="H37" s="518">
        <v>50</v>
      </c>
      <c r="I37" s="518">
        <v>-3</v>
      </c>
      <c r="J37" s="510">
        <v>-9</v>
      </c>
      <c r="K37" s="519">
        <v>25</v>
      </c>
      <c r="L37" s="518"/>
      <c r="M37" s="512">
        <v>16</v>
      </c>
      <c r="N37" s="518"/>
      <c r="O37" s="520">
        <v>63</v>
      </c>
      <c r="P37" s="510"/>
      <c r="Q37" s="517">
        <f>18-3</f>
        <v>15</v>
      </c>
      <c r="R37" s="519">
        <f>-369+32</f>
        <v>-337</v>
      </c>
      <c r="S37" s="506"/>
      <c r="T37" s="506"/>
      <c r="U37" s="506"/>
      <c r="V37" s="506"/>
      <c r="W37" s="506"/>
    </row>
    <row r="38" spans="2:23" ht="21">
      <c r="B38" s="507"/>
      <c r="C38" s="508" t="s">
        <v>262</v>
      </c>
      <c r="D38" s="506"/>
      <c r="E38" s="524">
        <v>1</v>
      </c>
      <c r="F38" s="525">
        <v>-3</v>
      </c>
      <c r="G38" s="525">
        <v>-1</v>
      </c>
      <c r="H38" s="525">
        <v>24</v>
      </c>
      <c r="I38" s="525">
        <v>-4</v>
      </c>
      <c r="J38" s="514">
        <v>-14</v>
      </c>
      <c r="K38" s="526">
        <v>-3</v>
      </c>
      <c r="L38" s="518"/>
      <c r="M38" s="516">
        <v>-3</v>
      </c>
      <c r="N38" s="518"/>
      <c r="O38" s="538">
        <v>3</v>
      </c>
      <c r="P38" s="510"/>
      <c r="Q38" s="524">
        <f>18+3</f>
        <v>21</v>
      </c>
      <c r="R38" s="526">
        <f>-217-32</f>
        <v>-249</v>
      </c>
      <c r="S38" s="506"/>
      <c r="T38" s="506"/>
      <c r="U38" s="506"/>
      <c r="V38" s="506"/>
      <c r="W38" s="506"/>
    </row>
    <row r="39" spans="2:23" ht="18">
      <c r="B39" s="507"/>
      <c r="C39" s="508" t="s">
        <v>1301</v>
      </c>
      <c r="D39" s="506"/>
      <c r="E39" s="517">
        <v>40</v>
      </c>
      <c r="F39" s="518">
        <v>-35</v>
      </c>
      <c r="G39" s="518">
        <v>8</v>
      </c>
      <c r="H39" s="518">
        <v>74</v>
      </c>
      <c r="I39" s="518">
        <v>-7</v>
      </c>
      <c r="J39" s="510">
        <v>-23</v>
      </c>
      <c r="K39" s="519">
        <v>22</v>
      </c>
      <c r="L39" s="518"/>
      <c r="M39" s="512">
        <v>13</v>
      </c>
      <c r="N39" s="518"/>
      <c r="O39" s="520">
        <v>66</v>
      </c>
      <c r="P39" s="510"/>
      <c r="Q39" s="517">
        <v>36</v>
      </c>
      <c r="R39" s="519">
        <v>-586</v>
      </c>
      <c r="S39" s="506"/>
      <c r="T39" s="506"/>
      <c r="U39" s="506"/>
      <c r="V39" s="506"/>
      <c r="W39" s="506"/>
    </row>
    <row r="40" spans="2:23" ht="18">
      <c r="B40" s="507"/>
      <c r="C40" s="508"/>
      <c r="D40" s="506"/>
      <c r="E40" s="517"/>
      <c r="F40" s="518"/>
      <c r="G40" s="518"/>
      <c r="H40" s="518"/>
      <c r="I40" s="518"/>
      <c r="J40" s="510"/>
      <c r="K40" s="519"/>
      <c r="L40" s="518"/>
      <c r="M40" s="512"/>
      <c r="N40" s="518"/>
      <c r="O40" s="520"/>
      <c r="P40" s="510"/>
      <c r="Q40" s="517"/>
      <c r="R40" s="519"/>
      <c r="S40" s="506"/>
      <c r="T40" s="506"/>
      <c r="U40" s="506"/>
      <c r="V40" s="506"/>
      <c r="W40" s="506"/>
    </row>
    <row r="41" spans="2:19" ht="21">
      <c r="B41" s="539" t="s">
        <v>263</v>
      </c>
      <c r="C41" s="508"/>
      <c r="D41" s="506"/>
      <c r="E41" s="517">
        <v>0</v>
      </c>
      <c r="F41" s="518">
        <v>0</v>
      </c>
      <c r="G41" s="518">
        <v>0</v>
      </c>
      <c r="H41" s="518">
        <v>0</v>
      </c>
      <c r="I41" s="518">
        <v>0</v>
      </c>
      <c r="J41" s="510">
        <v>0</v>
      </c>
      <c r="K41" s="519">
        <v>102</v>
      </c>
      <c r="L41" s="518"/>
      <c r="M41" s="512">
        <v>0</v>
      </c>
      <c r="N41" s="518"/>
      <c r="O41" s="520">
        <v>102</v>
      </c>
      <c r="P41" s="510"/>
      <c r="Q41" s="517">
        <v>137</v>
      </c>
      <c r="R41" s="519">
        <v>-420</v>
      </c>
      <c r="S41" s="506"/>
    </row>
    <row r="42" spans="2:19" ht="21">
      <c r="B42" s="539" t="s">
        <v>319</v>
      </c>
      <c r="C42" s="508"/>
      <c r="D42" s="506"/>
      <c r="E42" s="517">
        <v>-29</v>
      </c>
      <c r="F42" s="518">
        <v>4</v>
      </c>
      <c r="G42" s="518">
        <v>58</v>
      </c>
      <c r="H42" s="518">
        <v>47</v>
      </c>
      <c r="I42" s="518">
        <v>-34</v>
      </c>
      <c r="J42" s="510">
        <v>32</v>
      </c>
      <c r="K42" s="519">
        <v>5</v>
      </c>
      <c r="L42" s="518"/>
      <c r="M42" s="512">
        <v>33</v>
      </c>
      <c r="N42" s="518"/>
      <c r="O42" s="520">
        <v>50</v>
      </c>
      <c r="P42" s="510"/>
      <c r="Q42" s="517">
        <v>-133</v>
      </c>
      <c r="R42" s="519">
        <v>46</v>
      </c>
      <c r="S42" s="506"/>
    </row>
    <row r="43" spans="2:19" ht="18">
      <c r="B43" s="507"/>
      <c r="C43" s="508"/>
      <c r="D43" s="506"/>
      <c r="E43" s="517"/>
      <c r="F43" s="518"/>
      <c r="G43" s="518"/>
      <c r="H43" s="518"/>
      <c r="I43" s="518"/>
      <c r="J43" s="510"/>
      <c r="K43" s="519"/>
      <c r="L43" s="518"/>
      <c r="M43" s="512"/>
      <c r="N43" s="518"/>
      <c r="O43" s="520"/>
      <c r="P43" s="510"/>
      <c r="Q43" s="517"/>
      <c r="R43" s="519"/>
      <c r="S43" s="506"/>
    </row>
    <row r="44" spans="2:19" ht="21">
      <c r="B44" s="507" t="s">
        <v>320</v>
      </c>
      <c r="C44" s="508"/>
      <c r="D44" s="506"/>
      <c r="E44" s="517">
        <v>-8</v>
      </c>
      <c r="F44" s="518">
        <v>-12</v>
      </c>
      <c r="G44" s="518">
        <v>-25</v>
      </c>
      <c r="H44" s="518">
        <v>31</v>
      </c>
      <c r="I44" s="518">
        <v>9</v>
      </c>
      <c r="J44" s="510">
        <v>-8</v>
      </c>
      <c r="K44" s="519">
        <v>-16</v>
      </c>
      <c r="L44" s="518"/>
      <c r="M44" s="512">
        <v>-45</v>
      </c>
      <c r="N44" s="518"/>
      <c r="O44" s="520">
        <v>16</v>
      </c>
      <c r="P44" s="510"/>
      <c r="Q44" s="517">
        <v>-69</v>
      </c>
      <c r="R44" s="519">
        <v>-200</v>
      </c>
      <c r="S44" s="506"/>
    </row>
    <row r="45" spans="2:19" ht="18">
      <c r="B45" s="507"/>
      <c r="C45" s="508"/>
      <c r="D45" s="506"/>
      <c r="E45" s="517"/>
      <c r="F45" s="518"/>
      <c r="G45" s="518"/>
      <c r="H45" s="518"/>
      <c r="I45" s="518"/>
      <c r="J45" s="510"/>
      <c r="K45" s="519"/>
      <c r="L45" s="518"/>
      <c r="M45" s="512"/>
      <c r="N45" s="518"/>
      <c r="O45" s="520"/>
      <c r="P45" s="510"/>
      <c r="Q45" s="517"/>
      <c r="R45" s="519"/>
      <c r="S45" s="506"/>
    </row>
    <row r="46" spans="2:19" ht="21.75">
      <c r="B46" s="507" t="s">
        <v>321</v>
      </c>
      <c r="C46" s="508"/>
      <c r="D46" s="498"/>
      <c r="E46" s="517">
        <v>18</v>
      </c>
      <c r="F46" s="518">
        <v>-3</v>
      </c>
      <c r="G46" s="518">
        <v>-35</v>
      </c>
      <c r="H46" s="518">
        <v>-36</v>
      </c>
      <c r="I46" s="518">
        <v>-66</v>
      </c>
      <c r="J46" s="510">
        <v>-16</v>
      </c>
      <c r="K46" s="519">
        <v>3</v>
      </c>
      <c r="L46" s="518"/>
      <c r="M46" s="512">
        <v>-20</v>
      </c>
      <c r="N46" s="518"/>
      <c r="O46" s="520">
        <v>-115</v>
      </c>
      <c r="P46" s="510"/>
      <c r="Q46" s="517">
        <v>75</v>
      </c>
      <c r="R46" s="519">
        <v>-111</v>
      </c>
      <c r="S46" s="506"/>
    </row>
    <row r="47" spans="2:19" ht="18.75">
      <c r="B47" s="507"/>
      <c r="C47" s="508"/>
      <c r="D47" s="498"/>
      <c r="E47" s="517"/>
      <c r="F47" s="518"/>
      <c r="G47" s="518"/>
      <c r="H47" s="518"/>
      <c r="I47" s="518"/>
      <c r="J47" s="510"/>
      <c r="K47" s="519"/>
      <c r="L47" s="518"/>
      <c r="M47" s="512"/>
      <c r="N47" s="518"/>
      <c r="O47" s="520"/>
      <c r="P47" s="510"/>
      <c r="Q47" s="517"/>
      <c r="R47" s="519"/>
      <c r="S47" s="506"/>
    </row>
    <row r="48" spans="2:19" ht="21.75">
      <c r="B48" s="507" t="s">
        <v>322</v>
      </c>
      <c r="C48" s="508"/>
      <c r="D48" s="498"/>
      <c r="E48" s="524">
        <v>0</v>
      </c>
      <c r="F48" s="525">
        <v>0</v>
      </c>
      <c r="G48" s="525">
        <v>-1</v>
      </c>
      <c r="H48" s="525">
        <v>-105</v>
      </c>
      <c r="I48" s="525">
        <v>-48</v>
      </c>
      <c r="J48" s="514">
        <v>19</v>
      </c>
      <c r="K48" s="540">
        <v>39</v>
      </c>
      <c r="L48" s="518"/>
      <c r="M48" s="516">
        <v>-1</v>
      </c>
      <c r="N48" s="518"/>
      <c r="O48" s="520">
        <v>-95</v>
      </c>
      <c r="P48" s="510"/>
      <c r="Q48" s="541">
        <v>0</v>
      </c>
      <c r="R48" s="542">
        <v>0</v>
      </c>
      <c r="S48" s="506"/>
    </row>
    <row r="49" spans="2:19" ht="18.75">
      <c r="B49" s="521" t="s">
        <v>323</v>
      </c>
      <c r="C49" s="508"/>
      <c r="D49" s="498"/>
      <c r="E49" s="533">
        <v>21</v>
      </c>
      <c r="F49" s="518">
        <v>-46</v>
      </c>
      <c r="G49" s="518">
        <v>5</v>
      </c>
      <c r="H49" s="518">
        <v>11</v>
      </c>
      <c r="I49" s="518">
        <v>-146</v>
      </c>
      <c r="J49" s="510">
        <v>4</v>
      </c>
      <c r="K49" s="519">
        <v>155</v>
      </c>
      <c r="L49" s="518"/>
      <c r="M49" s="512">
        <v>-20</v>
      </c>
      <c r="N49" s="518"/>
      <c r="O49" s="537">
        <v>24</v>
      </c>
      <c r="P49" s="510"/>
      <c r="Q49" s="533">
        <v>46</v>
      </c>
      <c r="R49" s="536">
        <v>-1271</v>
      </c>
      <c r="S49" s="506"/>
    </row>
    <row r="50" spans="2:19" ht="18.75">
      <c r="B50" s="527"/>
      <c r="C50" s="528"/>
      <c r="D50" s="498"/>
      <c r="E50" s="524"/>
      <c r="F50" s="525"/>
      <c r="G50" s="525"/>
      <c r="H50" s="525"/>
      <c r="I50" s="514"/>
      <c r="J50" s="525"/>
      <c r="K50" s="526"/>
      <c r="L50" s="518"/>
      <c r="M50" s="538"/>
      <c r="N50" s="518"/>
      <c r="O50" s="538"/>
      <c r="P50" s="510"/>
      <c r="Q50" s="524"/>
      <c r="R50" s="526"/>
      <c r="S50" s="506"/>
    </row>
    <row r="51" spans="3:18" ht="18">
      <c r="C51" s="506"/>
      <c r="M51" s="490"/>
      <c r="N51" s="506"/>
      <c r="O51" s="490"/>
      <c r="P51" s="506"/>
      <c r="Q51" s="490"/>
      <c r="R51" s="490"/>
    </row>
    <row r="52" spans="2:18" ht="21">
      <c r="B52" s="543" t="s">
        <v>324</v>
      </c>
      <c r="M52" s="490"/>
      <c r="O52" s="490"/>
      <c r="Q52" s="490"/>
      <c r="R52" s="490"/>
    </row>
    <row r="53" spans="2:18" ht="21">
      <c r="B53" s="543" t="s">
        <v>325</v>
      </c>
      <c r="M53" s="490"/>
      <c r="O53" s="490"/>
      <c r="Q53" s="490"/>
      <c r="R53" s="490"/>
    </row>
    <row r="54" spans="2:18" ht="21">
      <c r="B54" s="543" t="s">
        <v>326</v>
      </c>
      <c r="M54" s="490"/>
      <c r="O54" s="490"/>
      <c r="Q54" s="490"/>
      <c r="R54" s="490"/>
    </row>
    <row r="55" spans="2:18" ht="21">
      <c r="B55" s="543" t="s">
        <v>327</v>
      </c>
      <c r="M55" s="490"/>
      <c r="O55" s="490"/>
      <c r="Q55" s="490"/>
      <c r="R55" s="490"/>
    </row>
    <row r="56" spans="2:18" ht="16.5" customHeight="1">
      <c r="B56" s="3261"/>
      <c r="M56" s="490"/>
      <c r="O56" s="490"/>
      <c r="Q56" s="490"/>
      <c r="R56" s="490"/>
    </row>
  </sheetData>
  <sheetProtection formatCells="0" formatColumns="0" formatRows="0" sort="0" autoFilter="0" pivotTables="0"/>
  <mergeCells count="4">
    <mergeCell ref="Q2:R2"/>
    <mergeCell ref="Q32:R32"/>
    <mergeCell ref="E2:K2"/>
    <mergeCell ref="E32:K32"/>
  </mergeCells>
  <printOptions horizontalCentered="1"/>
  <pageMargins left="0.5" right="0.5" top="0.5" bottom="0.75" header="0" footer="0.45"/>
  <pageSetup fitToHeight="1" fitToWidth="1" horizontalDpi="600" verticalDpi="600" orientation="landscape" scale="41"/>
  <headerFooter alignWithMargins="0">
    <oddFooter>&amp;C&amp;12-6-
3rd Quarter 2012 - Revised Supplementary Financial Information&amp;R&amp;12ROYAL BANK OF CANADA</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B1:S58"/>
  <sheetViews>
    <sheetView view="pageBreakPreview" zoomScale="75" zoomScaleNormal="25" zoomScaleSheetLayoutView="75" workbookViewId="0" topLeftCell="A1">
      <selection activeCell="A1" sqref="A1"/>
    </sheetView>
  </sheetViews>
  <sheetFormatPr defaultColWidth="9.140625" defaultRowHeight="12.75"/>
  <cols>
    <col min="1" max="1" width="9.140625" style="548" customWidth="1"/>
    <col min="2" max="2" width="7.421875" style="548" customWidth="1"/>
    <col min="3" max="3" width="97.421875" style="548" customWidth="1"/>
    <col min="4" max="4" width="2.28125" style="569" customWidth="1"/>
    <col min="5" max="11" width="17.7109375" style="569" customWidth="1"/>
    <col min="12" max="12" width="2.28125" style="546" customWidth="1"/>
    <col min="13" max="13" width="17.7109375" style="593" customWidth="1"/>
    <col min="14" max="14" width="2.28125" style="569" customWidth="1"/>
    <col min="15" max="15" width="17.7109375" style="593" customWidth="1"/>
    <col min="16" max="16" width="2.28125" style="569" customWidth="1"/>
    <col min="17" max="18" width="17.7109375" style="593" customWidth="1"/>
    <col min="19" max="19" width="2.28125" style="548" customWidth="1"/>
    <col min="20" max="16384" width="9.140625" style="548" customWidth="1"/>
  </cols>
  <sheetData>
    <row r="1" spans="2:3" ht="20.25">
      <c r="B1" s="3287" t="s">
        <v>267</v>
      </c>
      <c r="C1" s="3288"/>
    </row>
    <row r="2" spans="2:18" ht="20.25">
      <c r="B2" s="544" t="s">
        <v>328</v>
      </c>
      <c r="C2" s="545"/>
      <c r="D2" s="546"/>
      <c r="E2" s="3375" t="s">
        <v>61</v>
      </c>
      <c r="F2" s="3375"/>
      <c r="G2" s="3375"/>
      <c r="H2" s="3375"/>
      <c r="I2" s="3375"/>
      <c r="J2" s="3376"/>
      <c r="K2" s="3376"/>
      <c r="L2" s="547"/>
      <c r="M2" s="549" t="s">
        <v>61</v>
      </c>
      <c r="N2" s="548"/>
      <c r="O2" s="549" t="s">
        <v>61</v>
      </c>
      <c r="P2" s="548"/>
      <c r="Q2" s="3380" t="s">
        <v>62</v>
      </c>
      <c r="R2" s="3380"/>
    </row>
    <row r="3" spans="2:18" ht="18">
      <c r="B3" s="550" t="s">
        <v>1234</v>
      </c>
      <c r="C3" s="551"/>
      <c r="D3" s="546"/>
      <c r="E3" s="552" t="s">
        <v>64</v>
      </c>
      <c r="F3" s="552" t="s">
        <v>65</v>
      </c>
      <c r="G3" s="552" t="s">
        <v>66</v>
      </c>
      <c r="H3" s="552" t="s">
        <v>67</v>
      </c>
      <c r="I3" s="552" t="s">
        <v>68</v>
      </c>
      <c r="J3" s="552" t="s">
        <v>69</v>
      </c>
      <c r="K3" s="553" t="s">
        <v>70</v>
      </c>
      <c r="L3" s="554"/>
      <c r="M3" s="552">
        <v>2012</v>
      </c>
      <c r="N3" s="554"/>
      <c r="O3" s="552">
        <v>2011</v>
      </c>
      <c r="P3" s="554"/>
      <c r="Q3" s="552">
        <v>2010</v>
      </c>
      <c r="R3" s="552">
        <v>2009</v>
      </c>
    </row>
    <row r="4" spans="2:18" ht="18">
      <c r="B4" s="555"/>
      <c r="C4" s="556"/>
      <c r="D4" s="546"/>
      <c r="E4" s="552"/>
      <c r="F4" s="552"/>
      <c r="G4" s="552"/>
      <c r="H4" s="552"/>
      <c r="I4" s="552"/>
      <c r="J4" s="557"/>
      <c r="K4" s="558"/>
      <c r="L4" s="554"/>
      <c r="M4" s="604" t="s">
        <v>71</v>
      </c>
      <c r="N4" s="559"/>
      <c r="O4" s="560"/>
      <c r="P4" s="559"/>
      <c r="Q4" s="560"/>
      <c r="R4" s="560"/>
    </row>
    <row r="5" spans="5:18" s="546" customFormat="1" ht="18">
      <c r="E5" s="561"/>
      <c r="M5" s="562"/>
      <c r="O5" s="562"/>
      <c r="Q5" s="562"/>
      <c r="R5" s="562"/>
    </row>
    <row r="6" spans="2:19" ht="18">
      <c r="B6" s="563" t="s">
        <v>329</v>
      </c>
      <c r="C6" s="564"/>
      <c r="E6" s="565"/>
      <c r="F6" s="566"/>
      <c r="G6" s="566"/>
      <c r="H6" s="566"/>
      <c r="I6" s="566"/>
      <c r="J6" s="566"/>
      <c r="K6" s="564"/>
      <c r="M6" s="568"/>
      <c r="O6" s="568"/>
      <c r="Q6" s="567"/>
      <c r="R6" s="564"/>
      <c r="S6" s="569"/>
    </row>
    <row r="7" spans="2:19" ht="18">
      <c r="B7" s="565"/>
      <c r="C7" s="570" t="s">
        <v>330</v>
      </c>
      <c r="E7" s="571">
        <v>1077</v>
      </c>
      <c r="F7" s="572">
        <v>1044</v>
      </c>
      <c r="G7" s="572">
        <v>1060</v>
      </c>
      <c r="H7" s="572">
        <v>1060</v>
      </c>
      <c r="I7" s="572">
        <v>1025</v>
      </c>
      <c r="J7" s="572">
        <v>990</v>
      </c>
      <c r="K7" s="573">
        <v>999</v>
      </c>
      <c r="L7" s="572"/>
      <c r="M7" s="575">
        <v>3181</v>
      </c>
      <c r="N7" s="574"/>
      <c r="O7" s="575">
        <v>4074</v>
      </c>
      <c r="P7" s="574"/>
      <c r="Q7" s="571">
        <v>3777</v>
      </c>
      <c r="R7" s="573">
        <v>3817</v>
      </c>
      <c r="S7" s="569"/>
    </row>
    <row r="8" spans="2:19" ht="18">
      <c r="B8" s="565"/>
      <c r="C8" s="570" t="s">
        <v>331</v>
      </c>
      <c r="E8" s="571">
        <v>907</v>
      </c>
      <c r="F8" s="572">
        <v>948</v>
      </c>
      <c r="G8" s="572">
        <v>911</v>
      </c>
      <c r="H8" s="572">
        <v>684</v>
      </c>
      <c r="I8" s="572">
        <v>699</v>
      </c>
      <c r="J8" s="572">
        <v>872</v>
      </c>
      <c r="K8" s="573">
        <v>1045</v>
      </c>
      <c r="L8" s="572"/>
      <c r="M8" s="575">
        <v>2766</v>
      </c>
      <c r="N8" s="574"/>
      <c r="O8" s="575">
        <v>3300</v>
      </c>
      <c r="P8" s="574"/>
      <c r="Q8" s="571">
        <v>3335</v>
      </c>
      <c r="R8" s="573">
        <v>3505</v>
      </c>
      <c r="S8" s="569"/>
    </row>
    <row r="9" spans="2:19" ht="18">
      <c r="B9" s="565"/>
      <c r="C9" s="570" t="s">
        <v>332</v>
      </c>
      <c r="E9" s="571">
        <v>281</v>
      </c>
      <c r="F9" s="572">
        <v>297</v>
      </c>
      <c r="G9" s="572">
        <v>311</v>
      </c>
      <c r="H9" s="572">
        <v>276</v>
      </c>
      <c r="I9" s="572">
        <v>257</v>
      </c>
      <c r="J9" s="572">
        <v>275</v>
      </c>
      <c r="K9" s="573">
        <v>291</v>
      </c>
      <c r="L9" s="572"/>
      <c r="M9" s="575">
        <v>889</v>
      </c>
      <c r="N9" s="574"/>
      <c r="O9" s="575">
        <v>1099</v>
      </c>
      <c r="P9" s="574"/>
      <c r="Q9" s="571">
        <v>1132</v>
      </c>
      <c r="R9" s="573">
        <v>1085</v>
      </c>
      <c r="S9" s="569"/>
    </row>
    <row r="10" spans="2:19" ht="21">
      <c r="B10" s="565"/>
      <c r="C10" s="570" t="s">
        <v>333</v>
      </c>
      <c r="E10" s="576">
        <v>48</v>
      </c>
      <c r="F10" s="577">
        <v>24</v>
      </c>
      <c r="G10" s="577">
        <v>47</v>
      </c>
      <c r="H10" s="577">
        <v>12</v>
      </c>
      <c r="I10" s="577">
        <v>48</v>
      </c>
      <c r="J10" s="577">
        <v>46</v>
      </c>
      <c r="K10" s="578">
        <v>82</v>
      </c>
      <c r="L10" s="572"/>
      <c r="M10" s="579">
        <v>119</v>
      </c>
      <c r="N10" s="574"/>
      <c r="O10" s="579">
        <v>188</v>
      </c>
      <c r="P10" s="574"/>
      <c r="Q10" s="576">
        <v>186</v>
      </c>
      <c r="R10" s="578">
        <v>73</v>
      </c>
      <c r="S10" s="569"/>
    </row>
    <row r="11" spans="2:19" ht="18">
      <c r="B11" s="565"/>
      <c r="C11" s="570" t="s">
        <v>334</v>
      </c>
      <c r="E11" s="571">
        <v>2313</v>
      </c>
      <c r="F11" s="572">
        <v>2313</v>
      </c>
      <c r="G11" s="572">
        <v>2329</v>
      </c>
      <c r="H11" s="572">
        <v>2032</v>
      </c>
      <c r="I11" s="572">
        <v>2029</v>
      </c>
      <c r="J11" s="572">
        <v>2183</v>
      </c>
      <c r="K11" s="573">
        <v>2417</v>
      </c>
      <c r="L11" s="572"/>
      <c r="M11" s="575">
        <v>6955</v>
      </c>
      <c r="N11" s="574"/>
      <c r="O11" s="575">
        <v>8661</v>
      </c>
      <c r="P11" s="574"/>
      <c r="Q11" s="571">
        <v>8430</v>
      </c>
      <c r="R11" s="573">
        <v>8480</v>
      </c>
      <c r="S11" s="569"/>
    </row>
    <row r="12" spans="2:19" ht="18">
      <c r="B12" s="565"/>
      <c r="C12" s="570"/>
      <c r="E12" s="571"/>
      <c r="F12" s="572"/>
      <c r="G12" s="572"/>
      <c r="H12" s="572"/>
      <c r="I12" s="572"/>
      <c r="J12" s="572"/>
      <c r="K12" s="573"/>
      <c r="L12" s="572"/>
      <c r="M12" s="575"/>
      <c r="N12" s="574"/>
      <c r="O12" s="575"/>
      <c r="P12" s="574"/>
      <c r="Q12" s="571"/>
      <c r="R12" s="573"/>
      <c r="S12" s="569"/>
    </row>
    <row r="13" spans="2:19" ht="18">
      <c r="B13" s="580" t="s">
        <v>335</v>
      </c>
      <c r="C13" s="570"/>
      <c r="E13" s="571"/>
      <c r="F13" s="572"/>
      <c r="G13" s="572"/>
      <c r="H13" s="572"/>
      <c r="I13" s="572"/>
      <c r="J13" s="572"/>
      <c r="K13" s="573"/>
      <c r="L13" s="572"/>
      <c r="M13" s="575"/>
      <c r="N13" s="574"/>
      <c r="O13" s="575"/>
      <c r="P13" s="574"/>
      <c r="Q13" s="571"/>
      <c r="R13" s="573"/>
      <c r="S13" s="569"/>
    </row>
    <row r="14" spans="2:19" ht="18">
      <c r="B14" s="565"/>
      <c r="C14" s="570" t="s">
        <v>336</v>
      </c>
      <c r="E14" s="571">
        <v>65</v>
      </c>
      <c r="F14" s="572">
        <v>62</v>
      </c>
      <c r="G14" s="572">
        <v>63</v>
      </c>
      <c r="H14" s="572">
        <v>62</v>
      </c>
      <c r="I14" s="572">
        <v>58</v>
      </c>
      <c r="J14" s="572">
        <v>62</v>
      </c>
      <c r="K14" s="573">
        <v>59</v>
      </c>
      <c r="L14" s="572"/>
      <c r="M14" s="575">
        <v>190</v>
      </c>
      <c r="N14" s="574"/>
      <c r="O14" s="575">
        <v>241</v>
      </c>
      <c r="P14" s="574"/>
      <c r="Q14" s="571">
        <v>238</v>
      </c>
      <c r="R14" s="573">
        <v>232</v>
      </c>
      <c r="S14" s="569"/>
    </row>
    <row r="15" spans="2:19" ht="18">
      <c r="B15" s="565"/>
      <c r="C15" s="570" t="s">
        <v>337</v>
      </c>
      <c r="E15" s="571">
        <v>202</v>
      </c>
      <c r="F15" s="572">
        <v>194</v>
      </c>
      <c r="G15" s="572">
        <v>190</v>
      </c>
      <c r="H15" s="572">
        <v>197</v>
      </c>
      <c r="I15" s="572">
        <v>185</v>
      </c>
      <c r="J15" s="572">
        <v>186</v>
      </c>
      <c r="K15" s="573">
        <v>180</v>
      </c>
      <c r="L15" s="572"/>
      <c r="M15" s="575">
        <v>586</v>
      </c>
      <c r="N15" s="574"/>
      <c r="O15" s="575">
        <v>748</v>
      </c>
      <c r="P15" s="574"/>
      <c r="Q15" s="571">
        <v>686</v>
      </c>
      <c r="R15" s="573">
        <v>703</v>
      </c>
      <c r="S15" s="569"/>
    </row>
    <row r="16" spans="2:19" ht="18">
      <c r="B16" s="565"/>
      <c r="C16" s="570" t="s">
        <v>338</v>
      </c>
      <c r="E16" s="576">
        <v>4</v>
      </c>
      <c r="F16" s="577">
        <v>5</v>
      </c>
      <c r="G16" s="577">
        <v>5</v>
      </c>
      <c r="H16" s="577">
        <v>5</v>
      </c>
      <c r="I16" s="577">
        <v>6</v>
      </c>
      <c r="J16" s="577">
        <v>6</v>
      </c>
      <c r="K16" s="573">
        <v>4</v>
      </c>
      <c r="L16" s="572"/>
      <c r="M16" s="579">
        <v>14</v>
      </c>
      <c r="N16" s="574"/>
      <c r="O16" s="579">
        <v>21</v>
      </c>
      <c r="P16" s="574"/>
      <c r="Q16" s="576">
        <v>20</v>
      </c>
      <c r="R16" s="578">
        <v>23</v>
      </c>
      <c r="S16" s="569"/>
    </row>
    <row r="17" spans="2:19" ht="18">
      <c r="B17" s="565"/>
      <c r="C17" s="570" t="s">
        <v>339</v>
      </c>
      <c r="E17" s="571">
        <v>271</v>
      </c>
      <c r="F17" s="572">
        <v>261</v>
      </c>
      <c r="G17" s="572">
        <v>258</v>
      </c>
      <c r="H17" s="572">
        <v>264</v>
      </c>
      <c r="I17" s="572">
        <v>249</v>
      </c>
      <c r="J17" s="572">
        <v>254</v>
      </c>
      <c r="K17" s="581">
        <v>243</v>
      </c>
      <c r="L17" s="572"/>
      <c r="M17" s="575">
        <v>790</v>
      </c>
      <c r="N17" s="574"/>
      <c r="O17" s="575">
        <v>1010</v>
      </c>
      <c r="P17" s="574"/>
      <c r="Q17" s="571">
        <v>944</v>
      </c>
      <c r="R17" s="573">
        <v>958</v>
      </c>
      <c r="S17" s="569"/>
    </row>
    <row r="18" spans="2:19" ht="18">
      <c r="B18" s="565"/>
      <c r="C18" s="570"/>
      <c r="E18" s="571"/>
      <c r="F18" s="572"/>
      <c r="G18" s="572"/>
      <c r="H18" s="572"/>
      <c r="I18" s="572"/>
      <c r="J18" s="572"/>
      <c r="K18" s="573"/>
      <c r="L18" s="572"/>
      <c r="M18" s="575"/>
      <c r="N18" s="574"/>
      <c r="O18" s="575"/>
      <c r="P18" s="574"/>
      <c r="Q18" s="571"/>
      <c r="R18" s="573"/>
      <c r="S18" s="569"/>
    </row>
    <row r="19" spans="2:19" ht="18">
      <c r="B19" s="580" t="s">
        <v>340</v>
      </c>
      <c r="C19" s="570"/>
      <c r="E19" s="571"/>
      <c r="F19" s="572"/>
      <c r="G19" s="572"/>
      <c r="H19" s="572"/>
      <c r="I19" s="572"/>
      <c r="J19" s="572"/>
      <c r="K19" s="573"/>
      <c r="L19" s="572"/>
      <c r="M19" s="575"/>
      <c r="N19" s="574"/>
      <c r="O19" s="575"/>
      <c r="P19" s="574"/>
      <c r="Q19" s="571"/>
      <c r="R19" s="573"/>
      <c r="S19" s="569"/>
    </row>
    <row r="20" spans="2:19" ht="18">
      <c r="B20" s="565"/>
      <c r="C20" s="570" t="s">
        <v>341</v>
      </c>
      <c r="E20" s="571">
        <v>122</v>
      </c>
      <c r="F20" s="572">
        <v>117</v>
      </c>
      <c r="G20" s="572">
        <v>115</v>
      </c>
      <c r="H20" s="572">
        <v>103</v>
      </c>
      <c r="I20" s="572">
        <v>111</v>
      </c>
      <c r="J20" s="572">
        <v>109</v>
      </c>
      <c r="K20" s="573">
        <v>106</v>
      </c>
      <c r="L20" s="572"/>
      <c r="M20" s="575">
        <v>354</v>
      </c>
      <c r="N20" s="574"/>
      <c r="O20" s="575">
        <v>429</v>
      </c>
      <c r="P20" s="574"/>
      <c r="Q20" s="571">
        <v>404</v>
      </c>
      <c r="R20" s="573">
        <v>389</v>
      </c>
      <c r="S20" s="569"/>
    </row>
    <row r="21" spans="2:19" ht="18">
      <c r="B21" s="565"/>
      <c r="C21" s="570" t="s">
        <v>342</v>
      </c>
      <c r="E21" s="571">
        <v>86</v>
      </c>
      <c r="F21" s="572">
        <v>89</v>
      </c>
      <c r="G21" s="572">
        <v>83</v>
      </c>
      <c r="H21" s="572">
        <v>98</v>
      </c>
      <c r="I21" s="572">
        <v>82</v>
      </c>
      <c r="J21" s="572">
        <v>85</v>
      </c>
      <c r="K21" s="573">
        <v>79</v>
      </c>
      <c r="L21" s="572"/>
      <c r="M21" s="575">
        <v>258</v>
      </c>
      <c r="N21" s="574"/>
      <c r="O21" s="575">
        <v>344</v>
      </c>
      <c r="P21" s="574"/>
      <c r="Q21" s="571">
        <v>308</v>
      </c>
      <c r="R21" s="573">
        <v>321</v>
      </c>
      <c r="S21" s="569"/>
    </row>
    <row r="22" spans="2:19" ht="18">
      <c r="B22" s="565"/>
      <c r="C22" s="570" t="s">
        <v>336</v>
      </c>
      <c r="E22" s="571">
        <v>40</v>
      </c>
      <c r="F22" s="572">
        <v>38</v>
      </c>
      <c r="G22" s="572">
        <v>38</v>
      </c>
      <c r="H22" s="572">
        <v>40</v>
      </c>
      <c r="I22" s="572">
        <v>38</v>
      </c>
      <c r="J22" s="572">
        <v>35</v>
      </c>
      <c r="K22" s="573">
        <v>33</v>
      </c>
      <c r="L22" s="572"/>
      <c r="M22" s="575">
        <v>116</v>
      </c>
      <c r="N22" s="574"/>
      <c r="O22" s="575">
        <v>146</v>
      </c>
      <c r="P22" s="574"/>
      <c r="Q22" s="571">
        <v>143</v>
      </c>
      <c r="R22" s="573">
        <v>121</v>
      </c>
      <c r="S22" s="569"/>
    </row>
    <row r="23" spans="2:19" ht="18">
      <c r="B23" s="565"/>
      <c r="C23" s="570" t="s">
        <v>343</v>
      </c>
      <c r="E23" s="576">
        <v>33</v>
      </c>
      <c r="F23" s="577">
        <v>30</v>
      </c>
      <c r="G23" s="577">
        <v>28</v>
      </c>
      <c r="H23" s="577">
        <v>27</v>
      </c>
      <c r="I23" s="577">
        <v>30</v>
      </c>
      <c r="J23" s="577">
        <v>28</v>
      </c>
      <c r="K23" s="578">
        <v>22</v>
      </c>
      <c r="L23" s="572"/>
      <c r="M23" s="579">
        <v>91</v>
      </c>
      <c r="N23" s="574"/>
      <c r="O23" s="579">
        <v>107</v>
      </c>
      <c r="P23" s="574"/>
      <c r="Q23" s="576">
        <v>105</v>
      </c>
      <c r="R23" s="578">
        <v>103</v>
      </c>
      <c r="S23" s="569"/>
    </row>
    <row r="24" spans="2:19" ht="18">
      <c r="B24" s="565"/>
      <c r="C24" s="570" t="s">
        <v>344</v>
      </c>
      <c r="E24" s="571">
        <v>281</v>
      </c>
      <c r="F24" s="572">
        <v>274</v>
      </c>
      <c r="G24" s="572">
        <v>264</v>
      </c>
      <c r="H24" s="572">
        <v>268</v>
      </c>
      <c r="I24" s="572">
        <v>261</v>
      </c>
      <c r="J24" s="572">
        <v>257</v>
      </c>
      <c r="K24" s="573">
        <v>240</v>
      </c>
      <c r="L24" s="572"/>
      <c r="M24" s="575">
        <v>819</v>
      </c>
      <c r="N24" s="574"/>
      <c r="O24" s="575">
        <v>1026</v>
      </c>
      <c r="P24" s="574"/>
      <c r="Q24" s="571">
        <v>960</v>
      </c>
      <c r="R24" s="573">
        <v>934</v>
      </c>
      <c r="S24" s="569"/>
    </row>
    <row r="25" spans="2:19" ht="18">
      <c r="B25" s="565"/>
      <c r="C25" s="570"/>
      <c r="E25" s="571"/>
      <c r="F25" s="572"/>
      <c r="G25" s="572"/>
      <c r="H25" s="572"/>
      <c r="I25" s="572"/>
      <c r="J25" s="572"/>
      <c r="K25" s="573"/>
      <c r="L25" s="572"/>
      <c r="M25" s="575"/>
      <c r="N25" s="574"/>
      <c r="O25" s="575"/>
      <c r="P25" s="574"/>
      <c r="Q25" s="571"/>
      <c r="R25" s="573"/>
      <c r="S25" s="569"/>
    </row>
    <row r="26" spans="2:19" ht="18">
      <c r="B26" s="580" t="s">
        <v>345</v>
      </c>
      <c r="C26" s="570"/>
      <c r="E26" s="571"/>
      <c r="F26" s="572"/>
      <c r="G26" s="572"/>
      <c r="H26" s="572"/>
      <c r="I26" s="572"/>
      <c r="J26" s="572"/>
      <c r="K26" s="573"/>
      <c r="L26" s="572"/>
      <c r="M26" s="575"/>
      <c r="N26" s="574"/>
      <c r="O26" s="575"/>
      <c r="P26" s="574"/>
      <c r="Q26" s="571"/>
      <c r="R26" s="573"/>
      <c r="S26" s="569"/>
    </row>
    <row r="27" spans="2:19" ht="18">
      <c r="B27" s="565"/>
      <c r="C27" s="570" t="s">
        <v>346</v>
      </c>
      <c r="E27" s="571">
        <v>47</v>
      </c>
      <c r="F27" s="572">
        <v>45</v>
      </c>
      <c r="G27" s="572">
        <v>45</v>
      </c>
      <c r="H27" s="572">
        <v>46</v>
      </c>
      <c r="I27" s="572">
        <v>45</v>
      </c>
      <c r="J27" s="572">
        <v>43</v>
      </c>
      <c r="K27" s="573">
        <v>40</v>
      </c>
      <c r="L27" s="572"/>
      <c r="M27" s="575">
        <v>137</v>
      </c>
      <c r="N27" s="574"/>
      <c r="O27" s="575">
        <v>174</v>
      </c>
      <c r="P27" s="574"/>
      <c r="Q27" s="571">
        <v>176</v>
      </c>
      <c r="R27" s="573">
        <v>185</v>
      </c>
      <c r="S27" s="569"/>
    </row>
    <row r="28" spans="2:19" ht="18">
      <c r="B28" s="565"/>
      <c r="C28" s="570" t="s">
        <v>347</v>
      </c>
      <c r="E28" s="571">
        <v>24</v>
      </c>
      <c r="F28" s="572">
        <v>28</v>
      </c>
      <c r="G28" s="572">
        <v>26</v>
      </c>
      <c r="H28" s="572">
        <v>23</v>
      </c>
      <c r="I28" s="572">
        <v>25</v>
      </c>
      <c r="J28" s="572">
        <v>28</v>
      </c>
      <c r="K28" s="573">
        <v>26</v>
      </c>
      <c r="L28" s="572"/>
      <c r="M28" s="575">
        <v>78</v>
      </c>
      <c r="N28" s="574"/>
      <c r="O28" s="575">
        <v>102</v>
      </c>
      <c r="P28" s="574"/>
      <c r="Q28" s="571">
        <v>99</v>
      </c>
      <c r="R28" s="573">
        <v>98</v>
      </c>
      <c r="S28" s="569"/>
    </row>
    <row r="29" spans="2:19" ht="18">
      <c r="B29" s="565"/>
      <c r="C29" s="570" t="s">
        <v>348</v>
      </c>
      <c r="E29" s="571">
        <v>96</v>
      </c>
      <c r="F29" s="572">
        <v>93</v>
      </c>
      <c r="G29" s="572">
        <v>81</v>
      </c>
      <c r="H29" s="572">
        <v>111</v>
      </c>
      <c r="I29" s="572">
        <v>104</v>
      </c>
      <c r="J29" s="572">
        <v>89</v>
      </c>
      <c r="K29" s="573">
        <v>71</v>
      </c>
      <c r="L29" s="572"/>
      <c r="M29" s="575">
        <v>270</v>
      </c>
      <c r="N29" s="574"/>
      <c r="O29" s="575">
        <v>375</v>
      </c>
      <c r="P29" s="574"/>
      <c r="Q29" s="571">
        <v>372</v>
      </c>
      <c r="R29" s="573">
        <v>307</v>
      </c>
      <c r="S29" s="569"/>
    </row>
    <row r="30" spans="2:19" ht="18">
      <c r="B30" s="565"/>
      <c r="C30" s="570" t="s">
        <v>349</v>
      </c>
      <c r="E30" s="576">
        <v>26</v>
      </c>
      <c r="F30" s="577">
        <v>19</v>
      </c>
      <c r="G30" s="577">
        <v>25</v>
      </c>
      <c r="H30" s="577">
        <v>23</v>
      </c>
      <c r="I30" s="577">
        <v>20</v>
      </c>
      <c r="J30" s="577">
        <v>28</v>
      </c>
      <c r="K30" s="573">
        <v>24</v>
      </c>
      <c r="L30" s="572"/>
      <c r="M30" s="579">
        <v>70</v>
      </c>
      <c r="N30" s="574"/>
      <c r="O30" s="579">
        <v>95</v>
      </c>
      <c r="P30" s="574"/>
      <c r="Q30" s="576">
        <v>103</v>
      </c>
      <c r="R30" s="578">
        <v>96</v>
      </c>
      <c r="S30" s="569"/>
    </row>
    <row r="31" spans="2:19" ht="18">
      <c r="B31" s="565"/>
      <c r="C31" s="570" t="s">
        <v>350</v>
      </c>
      <c r="E31" s="571">
        <v>193</v>
      </c>
      <c r="F31" s="572">
        <v>185</v>
      </c>
      <c r="G31" s="572">
        <v>177</v>
      </c>
      <c r="H31" s="572">
        <v>203</v>
      </c>
      <c r="I31" s="572">
        <v>194</v>
      </c>
      <c r="J31" s="572">
        <v>188</v>
      </c>
      <c r="K31" s="581">
        <v>161</v>
      </c>
      <c r="L31" s="572"/>
      <c r="M31" s="575">
        <v>555</v>
      </c>
      <c r="N31" s="574"/>
      <c r="O31" s="575">
        <v>746</v>
      </c>
      <c r="P31" s="574"/>
      <c r="Q31" s="571">
        <v>750</v>
      </c>
      <c r="R31" s="573">
        <v>686</v>
      </c>
      <c r="S31" s="569"/>
    </row>
    <row r="32" spans="2:19" ht="18">
      <c r="B32" s="565"/>
      <c r="C32" s="570"/>
      <c r="E32" s="571"/>
      <c r="F32" s="572"/>
      <c r="G32" s="572"/>
      <c r="H32" s="572"/>
      <c r="I32" s="572"/>
      <c r="J32" s="572"/>
      <c r="K32" s="573"/>
      <c r="L32" s="572"/>
      <c r="M32" s="575"/>
      <c r="N32" s="574"/>
      <c r="O32" s="575"/>
      <c r="P32" s="574"/>
      <c r="Q32" s="571"/>
      <c r="R32" s="573"/>
      <c r="S32" s="569"/>
    </row>
    <row r="33" spans="2:19" ht="18">
      <c r="B33" s="580" t="s">
        <v>351</v>
      </c>
      <c r="C33" s="570"/>
      <c r="E33" s="571">
        <v>167</v>
      </c>
      <c r="F33" s="572">
        <v>158</v>
      </c>
      <c r="G33" s="572">
        <v>154</v>
      </c>
      <c r="H33" s="572">
        <v>213</v>
      </c>
      <c r="I33" s="572">
        <v>159</v>
      </c>
      <c r="J33" s="572">
        <v>157</v>
      </c>
      <c r="K33" s="573">
        <v>163</v>
      </c>
      <c r="L33" s="572"/>
      <c r="M33" s="575">
        <v>479</v>
      </c>
      <c r="N33" s="574"/>
      <c r="O33" s="575">
        <v>692</v>
      </c>
      <c r="P33" s="574"/>
      <c r="Q33" s="571">
        <v>572</v>
      </c>
      <c r="R33" s="573">
        <v>484</v>
      </c>
      <c r="S33" s="569"/>
    </row>
    <row r="34" spans="2:19" ht="18">
      <c r="B34" s="565"/>
      <c r="C34" s="570"/>
      <c r="E34" s="571"/>
      <c r="F34" s="572"/>
      <c r="G34" s="572"/>
      <c r="H34" s="572"/>
      <c r="I34" s="572"/>
      <c r="J34" s="572"/>
      <c r="K34" s="573"/>
      <c r="L34" s="572"/>
      <c r="M34" s="575"/>
      <c r="N34" s="574"/>
      <c r="O34" s="575"/>
      <c r="P34" s="574"/>
      <c r="Q34" s="571"/>
      <c r="R34" s="573"/>
      <c r="S34" s="569"/>
    </row>
    <row r="35" spans="2:19" ht="18">
      <c r="B35" s="580" t="s">
        <v>352</v>
      </c>
      <c r="C35" s="570"/>
      <c r="E35" s="571">
        <v>64</v>
      </c>
      <c r="F35" s="572">
        <v>70</v>
      </c>
      <c r="G35" s="572">
        <v>65</v>
      </c>
      <c r="H35" s="572">
        <v>64</v>
      </c>
      <c r="I35" s="572">
        <v>63</v>
      </c>
      <c r="J35" s="572">
        <v>73</v>
      </c>
      <c r="K35" s="573">
        <v>66</v>
      </c>
      <c r="L35" s="572"/>
      <c r="M35" s="575">
        <v>199</v>
      </c>
      <c r="N35" s="574"/>
      <c r="O35" s="575">
        <v>266</v>
      </c>
      <c r="P35" s="574"/>
      <c r="Q35" s="571">
        <v>278</v>
      </c>
      <c r="R35" s="573">
        <v>283</v>
      </c>
      <c r="S35" s="569"/>
    </row>
    <row r="36" spans="2:19" ht="18">
      <c r="B36" s="565"/>
      <c r="C36" s="570"/>
      <c r="E36" s="571"/>
      <c r="F36" s="572"/>
      <c r="G36" s="572"/>
      <c r="H36" s="572"/>
      <c r="I36" s="572"/>
      <c r="J36" s="572"/>
      <c r="K36" s="573"/>
      <c r="L36" s="572"/>
      <c r="M36" s="575"/>
      <c r="N36" s="574"/>
      <c r="O36" s="575"/>
      <c r="P36" s="574"/>
      <c r="Q36" s="571"/>
      <c r="R36" s="573"/>
      <c r="S36" s="569"/>
    </row>
    <row r="37" spans="2:19" ht="18">
      <c r="B37" s="582" t="s">
        <v>353</v>
      </c>
      <c r="C37" s="583"/>
      <c r="E37" s="571"/>
      <c r="F37" s="572"/>
      <c r="G37" s="572"/>
      <c r="H37" s="572"/>
      <c r="I37" s="572"/>
      <c r="J37" s="572"/>
      <c r="K37" s="573"/>
      <c r="L37" s="572"/>
      <c r="M37" s="575"/>
      <c r="N37" s="574"/>
      <c r="O37" s="575"/>
      <c r="P37" s="574"/>
      <c r="Q37" s="571"/>
      <c r="R37" s="573"/>
      <c r="S37" s="569"/>
    </row>
    <row r="38" spans="2:19" ht="18">
      <c r="B38" s="580"/>
      <c r="C38" s="570" t="s">
        <v>354</v>
      </c>
      <c r="E38" s="571">
        <v>96</v>
      </c>
      <c r="F38" s="572">
        <v>92</v>
      </c>
      <c r="G38" s="572">
        <v>94</v>
      </c>
      <c r="H38" s="572">
        <v>87</v>
      </c>
      <c r="I38" s="572">
        <v>85</v>
      </c>
      <c r="J38" s="572">
        <v>82</v>
      </c>
      <c r="K38" s="573">
        <v>78</v>
      </c>
      <c r="L38" s="572"/>
      <c r="M38" s="575">
        <v>282</v>
      </c>
      <c r="N38" s="574"/>
      <c r="O38" s="575">
        <v>332</v>
      </c>
      <c r="P38" s="574"/>
      <c r="Q38" s="571">
        <v>295</v>
      </c>
      <c r="R38" s="573">
        <v>236</v>
      </c>
      <c r="S38" s="569"/>
    </row>
    <row r="39" spans="2:19" ht="18">
      <c r="B39" s="580"/>
      <c r="C39" s="570" t="s">
        <v>1300</v>
      </c>
      <c r="E39" s="576">
        <v>34</v>
      </c>
      <c r="F39" s="577">
        <v>35</v>
      </c>
      <c r="G39" s="577">
        <v>35</v>
      </c>
      <c r="H39" s="577">
        <v>39</v>
      </c>
      <c r="I39" s="577">
        <v>38</v>
      </c>
      <c r="J39" s="577">
        <v>38</v>
      </c>
      <c r="K39" s="578">
        <v>34</v>
      </c>
      <c r="L39" s="572"/>
      <c r="M39" s="579">
        <v>104</v>
      </c>
      <c r="N39" s="574"/>
      <c r="O39" s="579">
        <v>149</v>
      </c>
      <c r="P39" s="574"/>
      <c r="Q39" s="576">
        <v>145</v>
      </c>
      <c r="R39" s="578">
        <v>157</v>
      </c>
      <c r="S39" s="569"/>
    </row>
    <row r="40" spans="2:19" ht="18">
      <c r="B40" s="580"/>
      <c r="C40" s="570" t="s">
        <v>355</v>
      </c>
      <c r="E40" s="571">
        <v>130</v>
      </c>
      <c r="F40" s="572">
        <v>127</v>
      </c>
      <c r="G40" s="572">
        <v>129</v>
      </c>
      <c r="H40" s="572">
        <v>126</v>
      </c>
      <c r="I40" s="572">
        <v>123</v>
      </c>
      <c r="J40" s="572">
        <v>120</v>
      </c>
      <c r="K40" s="573">
        <v>112</v>
      </c>
      <c r="L40" s="572"/>
      <c r="M40" s="575">
        <v>386</v>
      </c>
      <c r="N40" s="574"/>
      <c r="O40" s="575">
        <v>481</v>
      </c>
      <c r="P40" s="574"/>
      <c r="Q40" s="571">
        <v>440</v>
      </c>
      <c r="R40" s="573">
        <v>393</v>
      </c>
      <c r="S40" s="569"/>
    </row>
    <row r="41" spans="2:19" ht="18">
      <c r="B41" s="565"/>
      <c r="C41" s="570"/>
      <c r="E41" s="571"/>
      <c r="F41" s="572"/>
      <c r="G41" s="572"/>
      <c r="H41" s="572"/>
      <c r="I41" s="572"/>
      <c r="J41" s="572"/>
      <c r="K41" s="573"/>
      <c r="L41" s="572"/>
      <c r="M41" s="575"/>
      <c r="N41" s="574"/>
      <c r="O41" s="575"/>
      <c r="P41" s="574"/>
      <c r="Q41" s="571"/>
      <c r="R41" s="573"/>
      <c r="S41" s="569"/>
    </row>
    <row r="42" spans="2:19" ht="21">
      <c r="B42" s="3378" t="s">
        <v>356</v>
      </c>
      <c r="C42" s="3379"/>
      <c r="E42" s="571">
        <v>7</v>
      </c>
      <c r="F42" s="572">
        <v>161</v>
      </c>
      <c r="G42" s="572">
        <v>0</v>
      </c>
      <c r="H42" s="572">
        <v>0</v>
      </c>
      <c r="I42" s="572">
        <v>0</v>
      </c>
      <c r="J42" s="572">
        <v>0</v>
      </c>
      <c r="K42" s="573">
        <v>0</v>
      </c>
      <c r="L42" s="572"/>
      <c r="M42" s="575">
        <v>168</v>
      </c>
      <c r="N42" s="574"/>
      <c r="O42" s="575">
        <v>0</v>
      </c>
      <c r="P42" s="574"/>
      <c r="Q42" s="571">
        <v>0</v>
      </c>
      <c r="R42" s="573">
        <v>0</v>
      </c>
      <c r="S42" s="569"/>
    </row>
    <row r="43" spans="2:19" ht="18">
      <c r="B43" s="565"/>
      <c r="C43" s="570"/>
      <c r="E43" s="571"/>
      <c r="F43" s="572"/>
      <c r="G43" s="572"/>
      <c r="H43" s="572"/>
      <c r="I43" s="572"/>
      <c r="J43" s="572"/>
      <c r="K43" s="573"/>
      <c r="L43" s="572"/>
      <c r="M43" s="575"/>
      <c r="N43" s="574"/>
      <c r="O43" s="575"/>
      <c r="P43" s="574"/>
      <c r="Q43" s="571"/>
      <c r="R43" s="573"/>
      <c r="S43" s="569"/>
    </row>
    <row r="44" spans="2:19" ht="18">
      <c r="B44" s="580" t="s">
        <v>1300</v>
      </c>
      <c r="C44" s="570"/>
      <c r="D44" s="546"/>
      <c r="E44" s="571"/>
      <c r="F44" s="572"/>
      <c r="G44" s="572"/>
      <c r="H44" s="572"/>
      <c r="I44" s="572"/>
      <c r="J44" s="572"/>
      <c r="K44" s="573"/>
      <c r="L44" s="572"/>
      <c r="M44" s="575"/>
      <c r="N44" s="572"/>
      <c r="O44" s="575"/>
      <c r="P44" s="572"/>
      <c r="Q44" s="571"/>
      <c r="R44" s="573"/>
      <c r="S44" s="569"/>
    </row>
    <row r="45" spans="2:19" ht="18">
      <c r="B45" s="565"/>
      <c r="C45" s="570" t="s">
        <v>357</v>
      </c>
      <c r="E45" s="571">
        <v>19</v>
      </c>
      <c r="F45" s="572">
        <v>37</v>
      </c>
      <c r="G45" s="572">
        <v>25</v>
      </c>
      <c r="H45" s="572">
        <v>22</v>
      </c>
      <c r="I45" s="572">
        <v>26</v>
      </c>
      <c r="J45" s="572">
        <v>24</v>
      </c>
      <c r="K45" s="573">
        <v>21</v>
      </c>
      <c r="L45" s="572"/>
      <c r="M45" s="575">
        <v>81</v>
      </c>
      <c r="N45" s="574"/>
      <c r="O45" s="575">
        <v>93</v>
      </c>
      <c r="P45" s="574"/>
      <c r="Q45" s="571">
        <v>142</v>
      </c>
      <c r="R45" s="573">
        <v>175</v>
      </c>
      <c r="S45" s="569"/>
    </row>
    <row r="46" spans="2:19" ht="18">
      <c r="B46" s="565"/>
      <c r="C46" s="570" t="s">
        <v>358</v>
      </c>
      <c r="E46" s="571">
        <v>39</v>
      </c>
      <c r="F46" s="572">
        <v>38</v>
      </c>
      <c r="G46" s="572">
        <v>36</v>
      </c>
      <c r="H46" s="572">
        <v>44</v>
      </c>
      <c r="I46" s="572">
        <v>44</v>
      </c>
      <c r="J46" s="572">
        <v>37</v>
      </c>
      <c r="K46" s="573">
        <v>35</v>
      </c>
      <c r="L46" s="572"/>
      <c r="M46" s="575">
        <v>113</v>
      </c>
      <c r="N46" s="574"/>
      <c r="O46" s="575">
        <v>160</v>
      </c>
      <c r="P46" s="574"/>
      <c r="Q46" s="571">
        <v>143</v>
      </c>
      <c r="R46" s="573">
        <v>133</v>
      </c>
      <c r="S46" s="569"/>
    </row>
    <row r="47" spans="2:19" ht="18">
      <c r="B47" s="565"/>
      <c r="C47" s="570" t="s">
        <v>359</v>
      </c>
      <c r="E47" s="571">
        <v>9</v>
      </c>
      <c r="F47" s="572">
        <v>8</v>
      </c>
      <c r="G47" s="572">
        <v>8</v>
      </c>
      <c r="H47" s="572">
        <v>13</v>
      </c>
      <c r="I47" s="572">
        <v>9</v>
      </c>
      <c r="J47" s="572">
        <v>9</v>
      </c>
      <c r="K47" s="573">
        <v>8</v>
      </c>
      <c r="L47" s="572"/>
      <c r="M47" s="575">
        <v>25</v>
      </c>
      <c r="N47" s="574"/>
      <c r="O47" s="575">
        <v>39</v>
      </c>
      <c r="P47" s="574"/>
      <c r="Q47" s="571">
        <v>32</v>
      </c>
      <c r="R47" s="573">
        <v>34</v>
      </c>
      <c r="S47" s="569"/>
    </row>
    <row r="48" spans="2:19" ht="18">
      <c r="B48" s="565"/>
      <c r="C48" s="570" t="s">
        <v>360</v>
      </c>
      <c r="E48" s="571">
        <v>16</v>
      </c>
      <c r="F48" s="572">
        <v>13</v>
      </c>
      <c r="G48" s="572">
        <v>11</v>
      </c>
      <c r="H48" s="572">
        <v>22</v>
      </c>
      <c r="I48" s="572">
        <v>13</v>
      </c>
      <c r="J48" s="572">
        <v>12</v>
      </c>
      <c r="K48" s="573">
        <v>12</v>
      </c>
      <c r="L48" s="572"/>
      <c r="M48" s="575">
        <v>40</v>
      </c>
      <c r="N48" s="574"/>
      <c r="O48" s="575">
        <v>59</v>
      </c>
      <c r="P48" s="574"/>
      <c r="Q48" s="571">
        <v>55</v>
      </c>
      <c r="R48" s="573">
        <v>52</v>
      </c>
      <c r="S48" s="569"/>
    </row>
    <row r="49" spans="2:19" ht="18">
      <c r="B49" s="565"/>
      <c r="C49" s="570" t="s">
        <v>1300</v>
      </c>
      <c r="E49" s="576">
        <v>250</v>
      </c>
      <c r="F49" s="577">
        <v>212</v>
      </c>
      <c r="G49" s="577">
        <v>215</v>
      </c>
      <c r="H49" s="577">
        <v>259</v>
      </c>
      <c r="I49" s="577">
        <v>247</v>
      </c>
      <c r="J49" s="577">
        <v>237</v>
      </c>
      <c r="K49" s="573">
        <v>191</v>
      </c>
      <c r="L49" s="572"/>
      <c r="M49" s="579">
        <v>677</v>
      </c>
      <c r="N49" s="574"/>
      <c r="O49" s="579">
        <v>934</v>
      </c>
      <c r="P49" s="574"/>
      <c r="Q49" s="576">
        <v>723</v>
      </c>
      <c r="R49" s="578">
        <v>824</v>
      </c>
      <c r="S49" s="569"/>
    </row>
    <row r="50" spans="2:19" ht="18">
      <c r="B50" s="565"/>
      <c r="C50" s="570" t="s">
        <v>361</v>
      </c>
      <c r="E50" s="571">
        <v>333</v>
      </c>
      <c r="F50" s="572">
        <v>308</v>
      </c>
      <c r="G50" s="572">
        <v>295</v>
      </c>
      <c r="H50" s="572">
        <v>360</v>
      </c>
      <c r="I50" s="572">
        <v>339</v>
      </c>
      <c r="J50" s="572">
        <v>319</v>
      </c>
      <c r="K50" s="581">
        <v>267</v>
      </c>
      <c r="L50" s="572"/>
      <c r="M50" s="575">
        <v>936</v>
      </c>
      <c r="N50" s="574"/>
      <c r="O50" s="575">
        <v>1285</v>
      </c>
      <c r="P50" s="574"/>
      <c r="Q50" s="571">
        <v>1095</v>
      </c>
      <c r="R50" s="573">
        <v>1218</v>
      </c>
      <c r="S50" s="569"/>
    </row>
    <row r="51" spans="2:19" ht="18">
      <c r="B51" s="565"/>
      <c r="C51" s="570"/>
      <c r="E51" s="571"/>
      <c r="F51" s="572"/>
      <c r="G51" s="572"/>
      <c r="H51" s="572"/>
      <c r="I51" s="572"/>
      <c r="J51" s="572"/>
      <c r="K51" s="573"/>
      <c r="L51" s="572"/>
      <c r="M51" s="575"/>
      <c r="N51" s="574"/>
      <c r="O51" s="575"/>
      <c r="P51" s="574"/>
      <c r="Q51" s="571"/>
      <c r="R51" s="573"/>
      <c r="S51" s="569"/>
    </row>
    <row r="52" spans="2:19" ht="18">
      <c r="B52" s="565"/>
      <c r="C52" s="570" t="s">
        <v>362</v>
      </c>
      <c r="E52" s="571">
        <v>3759</v>
      </c>
      <c r="F52" s="572">
        <v>3857</v>
      </c>
      <c r="G52" s="572">
        <v>3671</v>
      </c>
      <c r="H52" s="572">
        <v>3530</v>
      </c>
      <c r="I52" s="572">
        <v>3417</v>
      </c>
      <c r="J52" s="572">
        <v>3551</v>
      </c>
      <c r="K52" s="573">
        <v>3669</v>
      </c>
      <c r="L52" s="572"/>
      <c r="M52" s="575">
        <v>11287</v>
      </c>
      <c r="N52" s="574"/>
      <c r="O52" s="575">
        <v>14167</v>
      </c>
      <c r="P52" s="574"/>
      <c r="Q52" s="571">
        <v>13469</v>
      </c>
      <c r="R52" s="573">
        <v>13436</v>
      </c>
      <c r="S52" s="569"/>
    </row>
    <row r="53" spans="2:19" ht="18">
      <c r="B53" s="584"/>
      <c r="C53" s="585"/>
      <c r="E53" s="584"/>
      <c r="F53" s="561"/>
      <c r="G53" s="561"/>
      <c r="H53" s="586"/>
      <c r="I53" s="586"/>
      <c r="J53" s="586"/>
      <c r="K53" s="587"/>
      <c r="L53" s="588"/>
      <c r="M53" s="590"/>
      <c r="O53" s="590"/>
      <c r="Q53" s="589"/>
      <c r="R53" s="587"/>
      <c r="S53" s="569"/>
    </row>
    <row r="54" spans="2:19" ht="21">
      <c r="B54" s="569"/>
      <c r="C54" s="591"/>
      <c r="M54" s="546"/>
      <c r="O54" s="546"/>
      <c r="Q54" s="546"/>
      <c r="R54" s="546"/>
      <c r="S54" s="569"/>
    </row>
    <row r="55" spans="2:19" ht="21">
      <c r="B55" s="591" t="s">
        <v>682</v>
      </c>
      <c r="C55" s="569"/>
      <c r="M55" s="546"/>
      <c r="O55" s="546"/>
      <c r="Q55" s="546"/>
      <c r="R55" s="546"/>
      <c r="S55" s="569"/>
    </row>
    <row r="56" spans="2:19" ht="21">
      <c r="B56" s="591" t="s">
        <v>1009</v>
      </c>
      <c r="C56" s="569"/>
      <c r="M56" s="546"/>
      <c r="O56" s="546"/>
      <c r="Q56" s="546"/>
      <c r="R56" s="546"/>
      <c r="S56" s="569"/>
    </row>
    <row r="57" spans="2:19" ht="18">
      <c r="B57" s="569" t="s">
        <v>1010</v>
      </c>
      <c r="C57" s="569"/>
      <c r="M57" s="546"/>
      <c r="O57" s="546"/>
      <c r="Q57" s="546"/>
      <c r="R57" s="546"/>
      <c r="S57" s="569"/>
    </row>
    <row r="58" spans="2:19" ht="21">
      <c r="B58" s="592"/>
      <c r="C58" s="546"/>
      <c r="M58" s="546"/>
      <c r="O58" s="546"/>
      <c r="Q58" s="546"/>
      <c r="R58" s="546"/>
      <c r="S58" s="569"/>
    </row>
  </sheetData>
  <sheetProtection formatCells="0" formatColumns="0" formatRows="0" sort="0" autoFilter="0" pivotTables="0"/>
  <mergeCells count="3">
    <mergeCell ref="B42:C42"/>
    <mergeCell ref="Q2:R2"/>
    <mergeCell ref="E2:K2"/>
  </mergeCells>
  <printOptions horizontalCentered="1"/>
  <pageMargins left="0.5" right="0.5" top="0.5" bottom="0.75" header="0" footer="0.45"/>
  <pageSetup fitToHeight="1" fitToWidth="1" horizontalDpi="600" verticalDpi="600" orientation="landscape" scale="41"/>
  <headerFooter alignWithMargins="0">
    <oddFooter>&amp;C&amp;12-7-
3rd Quarter 2012 - Revised Supplementary Financial Information&amp;R&amp;12ROYAL BANK OF CANADA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Raakulan</cp:lastModifiedBy>
  <cp:lastPrinted>2012-11-07T22:12:59Z</cp:lastPrinted>
  <dcterms:created xsi:type="dcterms:W3CDTF">2012-08-29T18:55:01Z</dcterms:created>
  <dcterms:modified xsi:type="dcterms:W3CDTF">2012-11-15T22:11:50Z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